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ropbox\Alan\"/>
    </mc:Choice>
  </mc:AlternateContent>
  <bookViews>
    <workbookView xWindow="930" yWindow="0" windowWidth="18270" windowHeight="7900"/>
  </bookViews>
  <sheets>
    <sheet name="132-Lori Eaton" sheetId="1" r:id="rId1"/>
  </sheets>
  <definedNames>
    <definedName name="_1" localSheetId="0" hidden="1">'132-Lori Eaton'!$A:$A</definedName>
    <definedName name="_10" localSheetId="0" hidden="1">'132-Lori Eaton'!$J:$J</definedName>
    <definedName name="_2" localSheetId="0" hidden="1">'132-Lori Eaton'!$B:$B</definedName>
    <definedName name="_3" localSheetId="0" hidden="1">'132-Lori Eaton'!$C:$C</definedName>
    <definedName name="_4" localSheetId="0" hidden="1">'132-Lori Eaton'!$D:$D</definedName>
    <definedName name="_5" localSheetId="0" hidden="1">'132-Lori Eaton'!$E:$E</definedName>
    <definedName name="_6" localSheetId="0" hidden="1">'132-Lori Eaton'!$F:$F</definedName>
    <definedName name="_7" localSheetId="0" hidden="1">'132-Lori Eaton'!$G:$G</definedName>
    <definedName name="_8" localSheetId="0" hidden="1">'132-Lori Eaton'!$H:$H</definedName>
    <definedName name="_9" localSheetId="0" hidden="1">'132-Lori Eaton'!$I:$I</definedName>
    <definedName name="_xlnm._FilterDatabase" localSheetId="0" hidden="1">'132-Lori Eaton'!$A$1:$J$147</definedName>
    <definedName name="_JanDec2013_T" localSheetId="0">9</definedName>
    <definedName name="_JanDec2014_T" localSheetId="0">9</definedName>
    <definedName name="_up1" localSheetId="0">0</definedName>
    <definedName name="_Variance_T" localSheetId="0">9</definedName>
    <definedName name="Autofilters" localSheetId="0">1</definedName>
    <definedName name="body_area" localSheetId="0">'132-Lori Eaton'!$A$2:$J$145</definedName>
    <definedName name="Bold" localSheetId="0">1</definedName>
    <definedName name="BreaksLeft" localSheetId="0">0</definedName>
    <definedName name="ColumnName">"Sales_Rep_Jan-Dec2014_"</definedName>
    <definedName name="Hidstr" localSheetId="0">"FFFFFFFFFF"</definedName>
    <definedName name="PageBrk" localSheetId="0">0</definedName>
    <definedName name="PageFormatting" localSheetId="0">0</definedName>
    <definedName name="_xlnm.Print_Titles" localSheetId="0">'132-Lori Eaton'!$1:$1</definedName>
    <definedName name="Source" localSheetId="0">"Data"</definedName>
    <definedName name="SRow" localSheetId="0">1</definedName>
    <definedName name="StdHeader" localSheetId="0">0</definedName>
    <definedName name="StdMargin" localSheetId="0">0</definedName>
    <definedName name="SubRowTop" localSheetId="0">0</definedName>
    <definedName name="Subt1" localSheetId="0">"Rep"</definedName>
    <definedName name="Subtotals" localSheetId="0">1</definedName>
    <definedName name="Title" localSheetId="0">"All Customers"</definedName>
    <definedName name="WrapTitles" localSheetId="0">1</definedName>
    <definedName name="XCFormat" localSheetId="0">1</definedName>
    <definedName name="XCStyleFirst" localSheetId="0">1</definedName>
    <definedName name="XCStyles" localSheetId="0">1</definedName>
    <definedName name="XPortrait" localSheetId="0">0</definedName>
    <definedName name="XRunPageFormat" localSheetId="0">"xxx"</definedName>
    <definedName name="ZoomPct" localSheetId="0">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5" i="1" l="1"/>
  <c r="G145" i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J137" i="1"/>
  <c r="I137" i="1"/>
  <c r="J136" i="1"/>
  <c r="I136" i="1"/>
  <c r="J135" i="1"/>
  <c r="I135" i="1"/>
  <c r="I134" i="1"/>
  <c r="J134" i="1" s="1"/>
  <c r="J133" i="1"/>
  <c r="I133" i="1"/>
  <c r="I132" i="1"/>
  <c r="J132" i="1" s="1"/>
  <c r="J131" i="1"/>
  <c r="I131" i="1"/>
  <c r="I130" i="1"/>
  <c r="J130" i="1" s="1"/>
  <c r="J129" i="1"/>
  <c r="I129" i="1"/>
  <c r="I128" i="1"/>
  <c r="J128" i="1" s="1"/>
  <c r="J127" i="1"/>
  <c r="I127" i="1"/>
  <c r="I126" i="1"/>
  <c r="J126" i="1" s="1"/>
  <c r="I125" i="1"/>
  <c r="J125" i="1" s="1"/>
  <c r="I124" i="1"/>
  <c r="J124" i="1" s="1"/>
  <c r="J123" i="1"/>
  <c r="I123" i="1"/>
  <c r="I122" i="1"/>
  <c r="J122" i="1" s="1"/>
  <c r="I121" i="1"/>
  <c r="J121" i="1" s="1"/>
  <c r="J120" i="1"/>
  <c r="I120" i="1"/>
  <c r="J119" i="1"/>
  <c r="I119" i="1"/>
  <c r="I118" i="1"/>
  <c r="J118" i="1" s="1"/>
  <c r="I117" i="1"/>
  <c r="J117" i="1" s="1"/>
  <c r="I116" i="1"/>
  <c r="J116" i="1" s="1"/>
  <c r="J115" i="1"/>
  <c r="I115" i="1"/>
  <c r="J114" i="1"/>
  <c r="I114" i="1"/>
  <c r="I113" i="1"/>
  <c r="J113" i="1" s="1"/>
  <c r="J112" i="1"/>
  <c r="I112" i="1"/>
  <c r="J111" i="1"/>
  <c r="I111" i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J104" i="1"/>
  <c r="I104" i="1"/>
  <c r="I103" i="1"/>
  <c r="J103" i="1" s="1"/>
  <c r="J102" i="1"/>
  <c r="I102" i="1"/>
  <c r="I101" i="1"/>
  <c r="J101" i="1" s="1"/>
  <c r="J100" i="1"/>
  <c r="I100" i="1"/>
  <c r="I99" i="1"/>
  <c r="J99" i="1" s="1"/>
  <c r="I98" i="1"/>
  <c r="J98" i="1" s="1"/>
  <c r="I97" i="1"/>
  <c r="J97" i="1" s="1"/>
  <c r="J96" i="1"/>
  <c r="I96" i="1"/>
  <c r="I95" i="1"/>
  <c r="J95" i="1" s="1"/>
  <c r="I94" i="1"/>
  <c r="J94" i="1" s="1"/>
  <c r="I93" i="1"/>
  <c r="J93" i="1" s="1"/>
  <c r="J92" i="1"/>
  <c r="I92" i="1"/>
  <c r="I91" i="1"/>
  <c r="J91" i="1" s="1"/>
  <c r="J90" i="1"/>
  <c r="I90" i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J76" i="1"/>
  <c r="I76" i="1"/>
  <c r="I75" i="1"/>
  <c r="J75" i="1" s="1"/>
  <c r="J74" i="1"/>
  <c r="I74" i="1"/>
  <c r="J73" i="1"/>
  <c r="I73" i="1"/>
  <c r="I72" i="1"/>
  <c r="J72" i="1" s="1"/>
  <c r="J71" i="1"/>
  <c r="I71" i="1"/>
  <c r="I70" i="1"/>
  <c r="J70" i="1" s="1"/>
  <c r="I69" i="1"/>
  <c r="J69" i="1" s="1"/>
  <c r="I68" i="1"/>
  <c r="J68" i="1" s="1"/>
  <c r="J67" i="1"/>
  <c r="I67" i="1"/>
  <c r="J66" i="1"/>
  <c r="I66" i="1"/>
  <c r="I65" i="1"/>
  <c r="J65" i="1" s="1"/>
  <c r="J64" i="1"/>
  <c r="I64" i="1"/>
  <c r="I63" i="1"/>
  <c r="J63" i="1" s="1"/>
  <c r="I62" i="1"/>
  <c r="J62" i="1" s="1"/>
  <c r="I61" i="1"/>
  <c r="J61" i="1" s="1"/>
  <c r="I60" i="1"/>
  <c r="J60" i="1" s="1"/>
  <c r="J59" i="1"/>
  <c r="I59" i="1"/>
  <c r="I58" i="1"/>
  <c r="J58" i="1" s="1"/>
  <c r="I57" i="1"/>
  <c r="J57" i="1" s="1"/>
  <c r="I56" i="1"/>
  <c r="J56" i="1" s="1"/>
  <c r="I55" i="1"/>
  <c r="J55" i="1" s="1"/>
  <c r="J54" i="1"/>
  <c r="I54" i="1"/>
  <c r="I53" i="1"/>
  <c r="J53" i="1" s="1"/>
  <c r="I52" i="1"/>
  <c r="J52" i="1" s="1"/>
  <c r="J51" i="1"/>
  <c r="I51" i="1"/>
  <c r="I50" i="1"/>
  <c r="J50" i="1" s="1"/>
  <c r="I49" i="1"/>
  <c r="J49" i="1" s="1"/>
  <c r="I48" i="1"/>
  <c r="J48" i="1" s="1"/>
  <c r="J47" i="1"/>
  <c r="I47" i="1"/>
  <c r="I46" i="1"/>
  <c r="J46" i="1" s="1"/>
  <c r="J45" i="1"/>
  <c r="I45" i="1"/>
  <c r="J44" i="1"/>
  <c r="I44" i="1"/>
  <c r="J43" i="1"/>
  <c r="I43" i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J35" i="1"/>
  <c r="I35" i="1"/>
  <c r="I34" i="1"/>
  <c r="J34" i="1" s="1"/>
  <c r="J33" i="1"/>
  <c r="I33" i="1"/>
  <c r="J32" i="1"/>
  <c r="I32" i="1"/>
  <c r="J31" i="1"/>
  <c r="I31" i="1"/>
  <c r="I30" i="1"/>
  <c r="J30" i="1" s="1"/>
  <c r="I29" i="1"/>
  <c r="J29" i="1" s="1"/>
  <c r="J28" i="1"/>
  <c r="I28" i="1"/>
  <c r="J27" i="1"/>
  <c r="I27" i="1"/>
  <c r="J26" i="1"/>
  <c r="I26" i="1"/>
  <c r="I25" i="1"/>
  <c r="J25" i="1" s="1"/>
  <c r="J24" i="1"/>
  <c r="I24" i="1"/>
  <c r="I23" i="1"/>
  <c r="J23" i="1" s="1"/>
  <c r="I22" i="1"/>
  <c r="J22" i="1" s="1"/>
  <c r="J21" i="1"/>
  <c r="I21" i="1"/>
  <c r="I20" i="1"/>
  <c r="J20" i="1" s="1"/>
  <c r="J19" i="1"/>
  <c r="I19" i="1"/>
  <c r="I18" i="1"/>
  <c r="J18" i="1" s="1"/>
  <c r="I17" i="1"/>
  <c r="J17" i="1" s="1"/>
  <c r="J16" i="1"/>
  <c r="I16" i="1"/>
  <c r="J15" i="1"/>
  <c r="I15" i="1"/>
  <c r="I14" i="1"/>
  <c r="J14" i="1" s="1"/>
  <c r="I13" i="1"/>
  <c r="J13" i="1" s="1"/>
  <c r="I12" i="1"/>
  <c r="J12" i="1" s="1"/>
  <c r="I11" i="1"/>
  <c r="J11" i="1" s="1"/>
  <c r="J10" i="1"/>
  <c r="I10" i="1"/>
  <c r="J9" i="1"/>
  <c r="I9" i="1"/>
  <c r="J8" i="1"/>
  <c r="I8" i="1"/>
  <c r="I7" i="1"/>
  <c r="J7" i="1" s="1"/>
  <c r="I6" i="1"/>
  <c r="J6" i="1" s="1"/>
  <c r="I5" i="1"/>
  <c r="J5" i="1" s="1"/>
  <c r="J4" i="1"/>
  <c r="I4" i="1"/>
  <c r="J3" i="1"/>
  <c r="I3" i="1"/>
  <c r="I2" i="1"/>
  <c r="J2" i="1" s="1"/>
  <c r="I145" i="1" l="1"/>
  <c r="J145" i="1" s="1"/>
</calcChain>
</file>

<file path=xl/sharedStrings.xml><?xml version="1.0" encoding="utf-8"?>
<sst xmlns="http://schemas.openxmlformats.org/spreadsheetml/2006/main" count="580" uniqueCount="300">
  <si>
    <t>Number</t>
  </si>
  <si>
    <t>Customer Name</t>
  </si>
  <si>
    <t>Clsd</t>
  </si>
  <si>
    <t>Rep</t>
  </si>
  <si>
    <t>PL</t>
  </si>
  <si>
    <t>Group</t>
  </si>
  <si>
    <t>Jan-Dec 2014</t>
  </si>
  <si>
    <t>Jan-Dec 2013</t>
  </si>
  <si>
    <t>Variance</t>
  </si>
  <si>
    <t>% Chng</t>
  </si>
  <si>
    <t>2L452DT</t>
  </si>
  <si>
    <t>2 LOGO</t>
  </si>
  <si>
    <t>132-Lori Eaton</t>
  </si>
  <si>
    <t>Promotional</t>
  </si>
  <si>
    <t>3C783PT</t>
  </si>
  <si>
    <t>3RD COAST CREATIONS</t>
  </si>
  <si>
    <t>AD787AT</t>
  </si>
  <si>
    <t>AD CLARITY LLC</t>
  </si>
  <si>
    <t>AI750CT</t>
  </si>
  <si>
    <t>Ad Image Creative Promotions</t>
  </si>
  <si>
    <t>AV793BT</t>
  </si>
  <si>
    <t>AD VENTURE MARKETING</t>
  </si>
  <si>
    <t>AG794LT</t>
  </si>
  <si>
    <t>ADVANCED GRAPHIX</t>
  </si>
  <si>
    <t>AP763WT</t>
  </si>
  <si>
    <t>ADVENTURE PROMOTIONAL PRODUCTS</t>
  </si>
  <si>
    <t>AA741TO</t>
  </si>
  <si>
    <t>ADVERTISING ANYTHING INC</t>
  </si>
  <si>
    <t>AS741TO</t>
  </si>
  <si>
    <t>ADVERTISING SPECIALTIES USA LLC</t>
  </si>
  <si>
    <t>AJ787AT</t>
  </si>
  <si>
    <t>AJL ADVERTISING SPECIALTIES</t>
  </si>
  <si>
    <t>AS799ET</t>
  </si>
  <si>
    <t>AMERICAN SEWING &amp; EMBROIDERY</t>
  </si>
  <si>
    <t>Decorator</t>
  </si>
  <si>
    <t>AS778CS</t>
  </si>
  <si>
    <t>AND SEW ON</t>
  </si>
  <si>
    <t>AD750PT</t>
  </si>
  <si>
    <t>Antonia Dei Rossi Corporate Ware</t>
  </si>
  <si>
    <t>CS761FT</t>
  </si>
  <si>
    <t>APPLAUSE PROMOTIONAL PRODUCTS</t>
  </si>
  <si>
    <t>AR750PT</t>
  </si>
  <si>
    <t>ARTISTIC TEXTILE GRAPHICS</t>
  </si>
  <si>
    <t>AA750PT</t>
  </si>
  <si>
    <t>AUSTIN AD GROUP INC</t>
  </si>
  <si>
    <t>AP787AT</t>
  </si>
  <si>
    <t>AUSTIN PREMIUMS</t>
  </si>
  <si>
    <t>AX767WT</t>
  </si>
  <si>
    <t>AXIOM ADVERTISING</t>
  </si>
  <si>
    <t>BS730NO</t>
  </si>
  <si>
    <t>BAMBOA SPORTSWEAR</t>
  </si>
  <si>
    <t>BI730EO</t>
  </si>
  <si>
    <t>BIG BEAR PROMOTIONALS</t>
  </si>
  <si>
    <t>BM750CT</t>
  </si>
  <si>
    <t>BLUE MOON SPORTSWEAR INC</t>
  </si>
  <si>
    <t>BL752DT</t>
  </si>
  <si>
    <t>BOB LILLYS PROFESSIONAL PROMOTIONS</t>
  </si>
  <si>
    <t>BN787AT</t>
  </si>
  <si>
    <t>BOUNDLESS NETWORK</t>
  </si>
  <si>
    <t>BB787AT</t>
  </si>
  <si>
    <t>BRAND BUILDERS COMPANY</t>
  </si>
  <si>
    <t>BU706HT</t>
  </si>
  <si>
    <t>BULLSEYE PROMOTIONS</t>
  </si>
  <si>
    <t>CD764DT</t>
  </si>
  <si>
    <t>CALLAWAY DESIGN</t>
  </si>
  <si>
    <t>CA012SO</t>
  </si>
  <si>
    <t>CAUSLEY PRODUCTIONS</t>
  </si>
  <si>
    <t>CI750PT</t>
  </si>
  <si>
    <t>CENTRAL INDUSTRIES LLC</t>
  </si>
  <si>
    <t>CG797MT</t>
  </si>
  <si>
    <t>CENTURY GRAPHICS &amp; SIGN</t>
  </si>
  <si>
    <t>CE750RT</t>
  </si>
  <si>
    <t>CHECKMATE EMBROIDERY LLC</t>
  </si>
  <si>
    <t>CS740GO</t>
  </si>
  <si>
    <t>CLARK SIGNS INC</t>
  </si>
  <si>
    <t>CG731OO</t>
  </si>
  <si>
    <t>CORPORATE GOLF &amp; GIFT</t>
  </si>
  <si>
    <t>CL773HT</t>
  </si>
  <si>
    <t>COULDNT LOOK BETTER LLC</t>
  </si>
  <si>
    <t>CP760ST</t>
  </si>
  <si>
    <t>COVEYS PROMOTIONS INC</t>
  </si>
  <si>
    <t>Y</t>
  </si>
  <si>
    <t>CR748SO</t>
  </si>
  <si>
    <t>CRAFTERS SHOWPLACE</t>
  </si>
  <si>
    <t>LO750PT</t>
  </si>
  <si>
    <t>CUSTOM FITNESS APPAREL LLC</t>
  </si>
  <si>
    <t>MC761FT</t>
  </si>
  <si>
    <t>CUSTOM SOLUTIONS</t>
  </si>
  <si>
    <t>CE797OT</t>
  </si>
  <si>
    <t>CUTTING EDGE ADVERTISING LLC</t>
  </si>
  <si>
    <t>DA799ET</t>
  </si>
  <si>
    <t>DAVIDS APPAREL</t>
  </si>
  <si>
    <t>DA752DT</t>
  </si>
  <si>
    <t>DAVIS &amp; STANTON INC</t>
  </si>
  <si>
    <t>DE797MT</t>
  </si>
  <si>
    <t>DEBBIE BERGEN PROMOTIONAL PROD</t>
  </si>
  <si>
    <t>DD735LO</t>
  </si>
  <si>
    <t>DEBBIE DO EMBROIDERY</t>
  </si>
  <si>
    <t>DG757TT</t>
  </si>
  <si>
    <t>DESIGNERS GRAPHICS</t>
  </si>
  <si>
    <t>DM750PT</t>
  </si>
  <si>
    <t>DISTINCTIVE MARKETING IDEAS INC</t>
  </si>
  <si>
    <t>NA750RT</t>
  </si>
  <si>
    <t>DLM BRANDED PROMOTIONS LLC</t>
  </si>
  <si>
    <t>DO758BT</t>
  </si>
  <si>
    <t>DOTS DESIGNS</t>
  </si>
  <si>
    <t>DH750MT</t>
  </si>
  <si>
    <t>DOUBLE H ENTERPRISES INC</t>
  </si>
  <si>
    <t>SP012KT</t>
  </si>
  <si>
    <t>DYNAMIC DESIGNS</t>
  </si>
  <si>
    <t>EJ740SO</t>
  </si>
  <si>
    <t>ESKIMO JOES PROMOTIONAL PRODUCTS GROUP</t>
  </si>
  <si>
    <t>FD750MT</t>
  </si>
  <si>
    <t>FINE DESIGNS IMPRINTED SPORTSWEAR INC</t>
  </si>
  <si>
    <t>FI787AT</t>
  </si>
  <si>
    <t>FINELINE SPORTSWEAR INC</t>
  </si>
  <si>
    <t>FW761FT</t>
  </si>
  <si>
    <t>FORT WORTH PROMO PRODUCTS</t>
  </si>
  <si>
    <t>FS760AT</t>
  </si>
  <si>
    <t>FRONTEND SOLUTIONS</t>
  </si>
  <si>
    <t>GA786BT</t>
  </si>
  <si>
    <t>GARMENTS TO GO INC</t>
  </si>
  <si>
    <t>GE763WT</t>
  </si>
  <si>
    <t>GENTRYS</t>
  </si>
  <si>
    <t>GA767WT</t>
  </si>
  <si>
    <t>GEORGE ANDRIE &amp; ASSOCIATES</t>
  </si>
  <si>
    <t>GE750DT</t>
  </si>
  <si>
    <t>GERMAINE DESIGNS INC</t>
  </si>
  <si>
    <t>GG752DT</t>
  </si>
  <si>
    <t>GIZMO GROUP INC</t>
  </si>
  <si>
    <t>GG799ET</t>
  </si>
  <si>
    <t>GL GRAPHICS INC</t>
  </si>
  <si>
    <t>GG731OO</t>
  </si>
  <si>
    <t>GOLDSTAR GRAPHICS INC</t>
  </si>
  <si>
    <t>GR791AT</t>
  </si>
  <si>
    <t>GRAHAM DATA SUPPLIES INC</t>
  </si>
  <si>
    <t>GW760BT</t>
  </si>
  <si>
    <t>Gray Wolf Promotions Inc</t>
  </si>
  <si>
    <t>GP748SO</t>
  </si>
  <si>
    <t>GREAT PLAINS GRAPHIC LLC</t>
  </si>
  <si>
    <t>HR790HT</t>
  </si>
  <si>
    <t>H &amp; R BLACK MFG CO LLC</t>
  </si>
  <si>
    <t>HA731OO</t>
  </si>
  <si>
    <t>HAAS ASSOCIATES</t>
  </si>
  <si>
    <t>HA752DT</t>
  </si>
  <si>
    <t>HALL MARKETING GROUP INC</t>
  </si>
  <si>
    <t>HA340YW</t>
  </si>
  <si>
    <t>HARVEY-DACO HOME OFFICE</t>
  </si>
  <si>
    <t>HO766LT</t>
  </si>
  <si>
    <t>HEART OF TEXAS TS</t>
  </si>
  <si>
    <t>HC741TO</t>
  </si>
  <si>
    <t>HI CORP</t>
  </si>
  <si>
    <t>HC750RT</t>
  </si>
  <si>
    <t>HOLDEN CUSTOM PRODUCTS</t>
  </si>
  <si>
    <t>Corporate</t>
  </si>
  <si>
    <t>HO750IT</t>
  </si>
  <si>
    <t>HORIZON PROMOTIONS</t>
  </si>
  <si>
    <t>HW797OT</t>
  </si>
  <si>
    <t>HOWELL &amp; WINDHAM ADVERTISING</t>
  </si>
  <si>
    <t>JC787AT</t>
  </si>
  <si>
    <t>I LOGO 4 U</t>
  </si>
  <si>
    <t>ID752DT</t>
  </si>
  <si>
    <t>IMPRESS DESIGNS INC</t>
  </si>
  <si>
    <t>IP370FT</t>
  </si>
  <si>
    <t>INMAN PROMOTIOAL TEAM INC-Franklin</t>
  </si>
  <si>
    <t>IP753DT</t>
  </si>
  <si>
    <t>INMAN PROMOTIONAL TEAM INC</t>
  </si>
  <si>
    <t>KD764LT</t>
  </si>
  <si>
    <t>K DOUBLE K ENTERPRISES INC</t>
  </si>
  <si>
    <t>KA731OO</t>
  </si>
  <si>
    <t>KELLEY ADVERTISING CO</t>
  </si>
  <si>
    <t>KK756MT</t>
  </si>
  <si>
    <t>KKS EMBROIDERY</t>
  </si>
  <si>
    <t>KO750PT</t>
  </si>
  <si>
    <t>KNOCK OUT SPECIALTIES INC</t>
  </si>
  <si>
    <t>KR762ST</t>
  </si>
  <si>
    <t>KRISTAS EMBROIDERY</t>
  </si>
  <si>
    <t>LA734AO</t>
  </si>
  <si>
    <t>LABEL STABLE INC</t>
  </si>
  <si>
    <t>LO760GT</t>
  </si>
  <si>
    <t>LONE STAR PROMOTIONS</t>
  </si>
  <si>
    <t>LO787AT</t>
  </si>
  <si>
    <t>LONGHORN PROMOTIONS</t>
  </si>
  <si>
    <t>LO762DT</t>
  </si>
  <si>
    <t>LOYDS EMBROIDERY &amp; SCREENPRIN</t>
  </si>
  <si>
    <t>MP740SO</t>
  </si>
  <si>
    <t>MACCO PROMOTIONS INC</t>
  </si>
  <si>
    <t>MG790CT</t>
  </si>
  <si>
    <t>MATERIAL GIRLS</t>
  </si>
  <si>
    <t>MI761FT</t>
  </si>
  <si>
    <t>MAXIM INCENTIVES LLC</t>
  </si>
  <si>
    <t>ML741TO</t>
  </si>
  <si>
    <t>MEEKS GROUP</t>
  </si>
  <si>
    <t>MD752DT</t>
  </si>
  <si>
    <t>MEYER DUNLAP LLC</t>
  </si>
  <si>
    <t>KM750AT</t>
  </si>
  <si>
    <t>MKT Promotions</t>
  </si>
  <si>
    <t>MY750AT</t>
  </si>
  <si>
    <t>MY CORPORATE STORE LLC</t>
  </si>
  <si>
    <t>OT762DT</t>
  </si>
  <si>
    <t>ON THE CUFF EMBROIDERY</t>
  </si>
  <si>
    <t>PC741TO</t>
  </si>
  <si>
    <t>PC PROMOTIONS</t>
  </si>
  <si>
    <t>PP750FT</t>
  </si>
  <si>
    <t>PEAK PROMOTIONS</t>
  </si>
  <si>
    <t>PE752DT</t>
  </si>
  <si>
    <t>PERFORMANCE AWARD CENTER</t>
  </si>
  <si>
    <t>PF741TO</t>
  </si>
  <si>
    <t>PF UNLIMITED</t>
  </si>
  <si>
    <t>PM731OO</t>
  </si>
  <si>
    <t>PINPOINT MONOGRAMS INC</t>
  </si>
  <si>
    <t>PD750CT</t>
  </si>
  <si>
    <t>POINT DIGITIZING</t>
  </si>
  <si>
    <t>PP750AT</t>
  </si>
  <si>
    <t>PRIME PRINTING &amp; PROMOTIONS INC</t>
  </si>
  <si>
    <t>PT750ST</t>
  </si>
  <si>
    <t>PRIME TIME GRAPHICS</t>
  </si>
  <si>
    <t>PS750RT</t>
  </si>
  <si>
    <t>PRINT TO SUIT INC</t>
  </si>
  <si>
    <t>PD760AT</t>
  </si>
  <si>
    <t>PROFORMA DESIGN MANAGEMENT</t>
  </si>
  <si>
    <t>DB774KT</t>
  </si>
  <si>
    <t>PROFORMA DIAMOND SOLUTIONS</t>
  </si>
  <si>
    <t>PE757TT</t>
  </si>
  <si>
    <t>PROFORMA EAST TEXAS BUSINESS PRINTING</t>
  </si>
  <si>
    <t>PM787AT</t>
  </si>
  <si>
    <t>PROFORMA MYCO PRINT SOLUTIONS</t>
  </si>
  <si>
    <t>BB761FT</t>
  </si>
  <si>
    <t>PROMO PLANET</t>
  </si>
  <si>
    <t>QS730PO</t>
  </si>
  <si>
    <t>QUICK SIGNS</t>
  </si>
  <si>
    <t>RR751KT</t>
  </si>
  <si>
    <t>R AND R SCREEN GRAPHICS</t>
  </si>
  <si>
    <t>RE761FT</t>
  </si>
  <si>
    <t>RED DOG STUDIOS INC</t>
  </si>
  <si>
    <t>RI760AT</t>
  </si>
  <si>
    <t>RENO INDUSTRIES COMPANY LLC</t>
  </si>
  <si>
    <t>RP731OO</t>
  </si>
  <si>
    <t>ROADRUNNER PROMOTIONS</t>
  </si>
  <si>
    <t>RO731OO</t>
  </si>
  <si>
    <t>ROBYN PROMOTIONS</t>
  </si>
  <si>
    <t>SG752DT</t>
  </si>
  <si>
    <t>SAFEGUARD</t>
  </si>
  <si>
    <t>SC794LT</t>
  </si>
  <si>
    <t>SCARBOROUGH SPECIALTIES INC</t>
  </si>
  <si>
    <t>SO791AT</t>
  </si>
  <si>
    <t>SOUTHWEST SALES PROMOTION</t>
  </si>
  <si>
    <t>SO731OO</t>
  </si>
  <si>
    <t>SPECIAL OPS UNIFORMS INC</t>
  </si>
  <si>
    <t>Specialty Retail</t>
  </si>
  <si>
    <t>SJ794LT</t>
  </si>
  <si>
    <t>STEPHEN JOSEPH INC</t>
  </si>
  <si>
    <t>SS740SO</t>
  </si>
  <si>
    <t>STILLWATER SCREENPRINTING</t>
  </si>
  <si>
    <t>ST731OO</t>
  </si>
  <si>
    <t>STITCH N PRINT INC</t>
  </si>
  <si>
    <t>ST654EO</t>
  </si>
  <si>
    <t>STITCHES AHEAD</t>
  </si>
  <si>
    <t>ST797ST</t>
  </si>
  <si>
    <t>STITCHES TO A T</t>
  </si>
  <si>
    <t>SI797OT</t>
  </si>
  <si>
    <t>STOUT IMAGES INC</t>
  </si>
  <si>
    <t>TS748SO</t>
  </si>
  <si>
    <t>T S &amp; H SHIRT COMPANY INC</t>
  </si>
  <si>
    <t>TS761NT</t>
  </si>
  <si>
    <t>TBD SALES INC</t>
  </si>
  <si>
    <t>TA758PT</t>
  </si>
  <si>
    <t>TEXAS AD PRINT</t>
  </si>
  <si>
    <t>CC756LT</t>
  </si>
  <si>
    <t>THE CLOWERS COMPANY</t>
  </si>
  <si>
    <t>FT774ST</t>
  </si>
  <si>
    <t>THE FINER THINGS</t>
  </si>
  <si>
    <t>JP750LT</t>
  </si>
  <si>
    <t>THE J PAUL COMPANY</t>
  </si>
  <si>
    <t>JP751MT</t>
  </si>
  <si>
    <t>THE JL PITTS COMPANY</t>
  </si>
  <si>
    <t>PG750GT</t>
  </si>
  <si>
    <t>THE PAYTON GROUP</t>
  </si>
  <si>
    <t>TH750RT</t>
  </si>
  <si>
    <t>THE RICHEY COMPANY</t>
  </si>
  <si>
    <t>TH750PT</t>
  </si>
  <si>
    <t>THREADS IN MOTION</t>
  </si>
  <si>
    <t>TS797KT</t>
  </si>
  <si>
    <t>TOTALLY SHARP</t>
  </si>
  <si>
    <t>TR735TO</t>
  </si>
  <si>
    <t>TREEHOUSE EMBROIDERY</t>
  </si>
  <si>
    <t>TU786RT</t>
  </si>
  <si>
    <t>TUMBLEWEED EMBROIDERY &amp; MONOGR</t>
  </si>
  <si>
    <t>UD794LT</t>
  </si>
  <si>
    <t>U DAWG GRAPHICS</t>
  </si>
  <si>
    <t>VE731OO</t>
  </si>
  <si>
    <t>VERSATEQ LLC</t>
  </si>
  <si>
    <t>VI760AT</t>
  </si>
  <si>
    <t>VISUAL IMPACT SPECIALTIES</t>
  </si>
  <si>
    <t>TW767WT</t>
  </si>
  <si>
    <t>W PROMOTIONS</t>
  </si>
  <si>
    <t>WI754WT</t>
  </si>
  <si>
    <t>WILLIE GREEN ADV SPECIALITY</t>
  </si>
  <si>
    <t>WI768BT</t>
  </si>
  <si>
    <t>WILLIES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</si>
</sst>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" fontId="1" fillId="2" borderId="1" applyNumberFormat="0" applyAlignment="0">
      <alignment horizontal="left"/>
    </xf>
    <xf numFmtId="164" fontId="2" fillId="0" borderId="2">
      <alignment vertical="top"/>
    </xf>
    <xf numFmtId="164" fontId="2" fillId="0" borderId="2">
      <alignment vertical="top"/>
    </xf>
    <xf numFmtId="164" fontId="2" fillId="0" borderId="2">
      <alignment vertical="top"/>
    </xf>
    <xf numFmtId="164" fontId="2" fillId="0" borderId="2">
      <alignment vertical="top"/>
    </xf>
    <xf numFmtId="164" fontId="2" fillId="0" borderId="2">
      <alignment vertical="top"/>
    </xf>
    <xf numFmtId="164" fontId="2" fillId="0" borderId="2">
      <alignment vertical="top"/>
    </xf>
    <xf numFmtId="44" fontId="2" fillId="0" borderId="2">
      <alignment vertical="top"/>
    </xf>
    <xf numFmtId="44" fontId="2" fillId="0" borderId="2">
      <alignment vertical="top"/>
    </xf>
    <xf numFmtId="44" fontId="2" fillId="0" borderId="2">
      <alignment vertical="top"/>
    </xf>
    <xf numFmtId="165" fontId="2" fillId="0" borderId="2">
      <alignment vertical="top"/>
    </xf>
    <xf numFmtId="0" fontId="2" fillId="0" borderId="3" applyNumberFormat="0" applyAlignment="0"/>
    <xf numFmtId="0" fontId="1" fillId="2" borderId="1" applyNumberFormat="0" applyFont="0" applyAlignment="0"/>
  </cellStyleXfs>
  <cellXfs count="27">
    <xf numFmtId="0" fontId="0" fillId="0" borderId="0" xfId="0"/>
    <xf numFmtId="164" fontId="1" fillId="2" borderId="1" xfId="4" applyNumberFormat="1" applyFont="1" applyBorder="1" applyAlignment="1">
      <alignment horizontal="center" vertical="top"/>
    </xf>
    <xf numFmtId="164" fontId="1" fillId="2" borderId="1" xfId="4" applyNumberFormat="1" applyFont="1" applyBorder="1" applyAlignment="1">
      <alignment horizontal="center" vertical="top" wrapText="1"/>
    </xf>
    <xf numFmtId="44" fontId="1" fillId="2" borderId="1" xfId="4" applyNumberFormat="1" applyFont="1" applyBorder="1" applyAlignment="1">
      <alignment horizontal="center" vertical="top" wrapText="1"/>
    </xf>
    <xf numFmtId="44" fontId="1" fillId="2" borderId="1" xfId="4" applyNumberFormat="1" applyFont="1" applyBorder="1" applyAlignment="1">
      <alignment horizontal="center" vertical="top"/>
    </xf>
    <xf numFmtId="165" fontId="1" fillId="2" borderId="1" xfId="4" applyNumberFormat="1" applyFont="1" applyBorder="1" applyAlignment="1">
      <alignment horizontal="center" vertical="top" wrapText="1"/>
    </xf>
    <xf numFmtId="164" fontId="1" fillId="0" borderId="0" xfId="1" applyNumberFormat="1" applyFont="1" applyAlignment="1">
      <alignment horizontal="center" vertical="top"/>
    </xf>
    <xf numFmtId="164" fontId="2" fillId="0" borderId="2" xfId="5" applyBorder="1">
      <alignment vertical="top"/>
    </xf>
    <xf numFmtId="164" fontId="2" fillId="0" borderId="2" xfId="6" applyBorder="1">
      <alignment vertical="top"/>
    </xf>
    <xf numFmtId="164" fontId="2" fillId="0" borderId="2" xfId="7" applyBorder="1">
      <alignment vertical="top"/>
    </xf>
    <xf numFmtId="164" fontId="2" fillId="0" borderId="2" xfId="8" applyBorder="1">
      <alignment vertical="top"/>
    </xf>
    <xf numFmtId="164" fontId="2" fillId="0" borderId="2" xfId="9" applyBorder="1">
      <alignment vertical="top"/>
    </xf>
    <xf numFmtId="164" fontId="2" fillId="0" borderId="2" xfId="10" applyBorder="1">
      <alignment vertical="top"/>
    </xf>
    <xf numFmtId="44" fontId="2" fillId="0" borderId="2" xfId="11" applyBorder="1">
      <alignment vertical="top"/>
    </xf>
    <xf numFmtId="44" fontId="2" fillId="0" borderId="2" xfId="12" applyBorder="1">
      <alignment vertical="top"/>
    </xf>
    <xf numFmtId="44" fontId="2" fillId="0" borderId="2" xfId="13" applyBorder="1">
      <alignment vertical="top"/>
    </xf>
    <xf numFmtId="165" fontId="2" fillId="0" borderId="2" xfId="14" applyBorder="1">
      <alignment vertical="top"/>
    </xf>
    <xf numFmtId="164" fontId="2" fillId="0" borderId="0" xfId="1" applyNumberFormat="1" applyFont="1" applyAlignment="1">
      <alignment vertical="top"/>
    </xf>
    <xf numFmtId="164" fontId="1" fillId="0" borderId="3" xfId="15" applyNumberFormat="1" applyFont="1" applyBorder="1" applyAlignment="1">
      <alignment vertical="top"/>
    </xf>
    <xf numFmtId="44" fontId="1" fillId="0" borderId="3" xfId="15" applyNumberFormat="1" applyFont="1" applyBorder="1" applyAlignment="1">
      <alignment vertical="top"/>
    </xf>
    <xf numFmtId="165" fontId="1" fillId="0" borderId="3" xfId="15" applyNumberFormat="1" applyFont="1" applyBorder="1" applyAlignment="1">
      <alignment vertical="top"/>
    </xf>
    <xf numFmtId="164" fontId="1" fillId="0" borderId="0" xfId="1" applyNumberFormat="1" applyFont="1" applyAlignment="1">
      <alignment vertical="top"/>
    </xf>
    <xf numFmtId="164" fontId="1" fillId="2" borderId="1" xfId="16" applyNumberFormat="1" applyFont="1" applyBorder="1" applyAlignment="1">
      <alignment vertical="top"/>
    </xf>
    <xf numFmtId="44" fontId="1" fillId="2" borderId="1" xfId="16" applyNumberFormat="1" applyFont="1" applyBorder="1" applyAlignment="1">
      <alignment vertical="top"/>
    </xf>
    <xf numFmtId="165" fontId="1" fillId="2" borderId="1" xfId="16" applyNumberFormat="1" applyFont="1" applyBorder="1" applyAlignment="1">
      <alignment vertical="top"/>
    </xf>
    <xf numFmtId="44" fontId="2" fillId="0" borderId="0" xfId="2" applyFont="1" applyAlignment="1">
      <alignment vertical="top"/>
    </xf>
    <xf numFmtId="165" fontId="2" fillId="0" borderId="0" xfId="3" applyNumberFormat="1" applyFont="1" applyAlignment="1">
      <alignment vertical="top"/>
    </xf>
  </cellXfs>
  <cellStyles count="17">
    <cellStyle name="_%_Chng" xfId="14"/>
    <cellStyle name="__Clsd_" xfId="7"/>
    <cellStyle name="__Customer_Name_" xfId="6"/>
    <cellStyle name="__Group_" xfId="10"/>
    <cellStyle name="__JanDec_2013_" xfId="12"/>
    <cellStyle name="__JanDec_2014_" xfId="11"/>
    <cellStyle name="__Number_" xfId="5"/>
    <cellStyle name="__PL_" xfId="9"/>
    <cellStyle name="__Rep_" xfId="8"/>
    <cellStyle name="__Variance_" xfId="13"/>
    <cellStyle name="Comma" xfId="1" builtinId="3"/>
    <cellStyle name="Currency" xfId="2" builtinId="4"/>
    <cellStyle name="Normal" xfId="0" builtinId="0"/>
    <cellStyle name="Percent" xfId="3" builtinId="5"/>
    <cellStyle name="XBodyBottom" xfId="15"/>
    <cellStyle name="XTitlesUnhidden" xfId="4"/>
    <cellStyle name="XTotals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1E1E1"/>
      <rgbColor rgb="0000FFFF"/>
      <rgbColor rgb="00800000"/>
      <rgbColor rgb="00008000"/>
      <rgbColor rgb="00C3C3C3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5F5F5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BEBEB"/>
      <rgbColor rgb="00003366"/>
      <rgbColor rgb="00339966"/>
      <rgbColor rgb="00003300"/>
      <rgbColor rgb="00333300"/>
      <rgbColor rgb="00993300"/>
      <rgbColor rgb="00993366"/>
      <rgbColor rgb="00CDCDCD"/>
      <rgbColor rgb="00D7D7D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147"/>
  <sheetViews>
    <sheetView tabSelected="1" topLeftCell="B1" zoomScaleNormal="100" workbookViewId="0">
      <pane ySplit="1" topLeftCell="A2" activePane="bottomLeft" state="frozen"/>
      <selection pane="bottomLeft" activeCell="E11" sqref="E11"/>
    </sheetView>
  </sheetViews>
  <sheetFormatPr defaultColWidth="9.1796875" defaultRowHeight="12.5" x14ac:dyDescent="0.25"/>
  <cols>
    <col min="1" max="1" width="14.54296875" style="17" customWidth="1"/>
    <col min="2" max="2" width="72.81640625" style="17" customWidth="1"/>
    <col min="3" max="3" width="4.81640625" style="17" customWidth="1"/>
    <col min="4" max="4" width="34.54296875" style="17" customWidth="1"/>
    <col min="5" max="5" width="3.453125" style="17" customWidth="1"/>
    <col min="6" max="6" width="18.26953125" style="17" customWidth="1"/>
    <col min="7" max="8" width="15" style="25" customWidth="1"/>
    <col min="9" max="9" width="14" style="25" customWidth="1"/>
    <col min="10" max="10" width="9.26953125" style="26" customWidth="1"/>
    <col min="11" max="16384" width="9.1796875" style="17"/>
  </cols>
  <sheetData>
    <row r="1" spans="1:10" s="6" customFormat="1" ht="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5">
      <c r="A2" s="7" t="s">
        <v>10</v>
      </c>
      <c r="B2" s="8" t="s">
        <v>11</v>
      </c>
      <c r="C2" s="9"/>
      <c r="D2" s="10" t="s">
        <v>12</v>
      </c>
      <c r="E2" s="11">
        <v>2</v>
      </c>
      <c r="F2" s="12" t="s">
        <v>13</v>
      </c>
      <c r="G2" s="13">
        <v>4322.2699999999995</v>
      </c>
      <c r="H2" s="14">
        <v>2813.11</v>
      </c>
      <c r="I2" s="15">
        <f t="shared" ref="I2:I33" si="0">+G2-H2</f>
        <v>1509.1599999999994</v>
      </c>
      <c r="J2" s="16">
        <f t="shared" ref="J2:J33" si="1">+IF(H2=0,IF(G2=0,0,1),I2/H2)</f>
        <v>0.53647386700129018</v>
      </c>
    </row>
    <row r="3" spans="1:10" x14ac:dyDescent="0.25">
      <c r="A3" s="7" t="s">
        <v>14</v>
      </c>
      <c r="B3" s="8" t="s">
        <v>15</v>
      </c>
      <c r="C3" s="9"/>
      <c r="D3" s="10" t="s">
        <v>12</v>
      </c>
      <c r="E3" s="11">
        <v>1</v>
      </c>
      <c r="F3" s="12" t="s">
        <v>13</v>
      </c>
      <c r="G3" s="13">
        <v>0</v>
      </c>
      <c r="H3" s="14">
        <v>0</v>
      </c>
      <c r="I3" s="15">
        <f t="shared" si="0"/>
        <v>0</v>
      </c>
      <c r="J3" s="16">
        <f t="shared" si="1"/>
        <v>0</v>
      </c>
    </row>
    <row r="4" spans="1:10" x14ac:dyDescent="0.25">
      <c r="A4" s="7" t="s">
        <v>16</v>
      </c>
      <c r="B4" s="8" t="s">
        <v>17</v>
      </c>
      <c r="C4" s="9"/>
      <c r="D4" s="10" t="s">
        <v>12</v>
      </c>
      <c r="E4" s="11">
        <v>1</v>
      </c>
      <c r="F4" s="12" t="s">
        <v>13</v>
      </c>
      <c r="G4" s="13">
        <v>1020.88</v>
      </c>
      <c r="H4" s="14">
        <v>0</v>
      </c>
      <c r="I4" s="15">
        <f t="shared" si="0"/>
        <v>1020.88</v>
      </c>
      <c r="J4" s="16">
        <f t="shared" si="1"/>
        <v>1</v>
      </c>
    </row>
    <row r="5" spans="1:10" x14ac:dyDescent="0.25">
      <c r="A5" s="7" t="s">
        <v>18</v>
      </c>
      <c r="B5" s="8" t="s">
        <v>19</v>
      </c>
      <c r="C5" s="9"/>
      <c r="D5" s="10" t="s">
        <v>12</v>
      </c>
      <c r="E5" s="11">
        <v>1</v>
      </c>
      <c r="F5" s="12" t="s">
        <v>13</v>
      </c>
      <c r="G5" s="13">
        <v>0</v>
      </c>
      <c r="H5" s="14">
        <v>13.95</v>
      </c>
      <c r="I5" s="15">
        <f t="shared" si="0"/>
        <v>-13.95</v>
      </c>
      <c r="J5" s="16">
        <f t="shared" si="1"/>
        <v>-1</v>
      </c>
    </row>
    <row r="6" spans="1:10" x14ac:dyDescent="0.25">
      <c r="A6" s="7" t="s">
        <v>20</v>
      </c>
      <c r="B6" s="8" t="s">
        <v>21</v>
      </c>
      <c r="C6" s="9"/>
      <c r="D6" s="10" t="s">
        <v>12</v>
      </c>
      <c r="E6" s="11">
        <v>1</v>
      </c>
      <c r="F6" s="12" t="s">
        <v>13</v>
      </c>
      <c r="G6" s="13">
        <v>2626.66</v>
      </c>
      <c r="H6" s="14">
        <v>3953.2999999999997</v>
      </c>
      <c r="I6" s="15">
        <f t="shared" si="0"/>
        <v>-1326.6399999999999</v>
      </c>
      <c r="J6" s="16">
        <f t="shared" si="1"/>
        <v>-0.33557787165153163</v>
      </c>
    </row>
    <row r="7" spans="1:10" x14ac:dyDescent="0.25">
      <c r="A7" s="7" t="s">
        <v>22</v>
      </c>
      <c r="B7" s="8" t="s">
        <v>23</v>
      </c>
      <c r="C7" s="9"/>
      <c r="D7" s="10" t="s">
        <v>12</v>
      </c>
      <c r="E7" s="11">
        <v>1</v>
      </c>
      <c r="F7" s="12" t="s">
        <v>13</v>
      </c>
      <c r="G7" s="13">
        <v>4870.37</v>
      </c>
      <c r="H7" s="14">
        <v>810.83000000000015</v>
      </c>
      <c r="I7" s="15">
        <f t="shared" si="0"/>
        <v>4059.54</v>
      </c>
      <c r="J7" s="16">
        <f t="shared" si="1"/>
        <v>5.0066475093422778</v>
      </c>
    </row>
    <row r="8" spans="1:10" x14ac:dyDescent="0.25">
      <c r="A8" s="7" t="s">
        <v>24</v>
      </c>
      <c r="B8" s="8" t="s">
        <v>25</v>
      </c>
      <c r="C8" s="9"/>
      <c r="D8" s="10" t="s">
        <v>12</v>
      </c>
      <c r="E8" s="11">
        <v>2</v>
      </c>
      <c r="F8" s="12" t="s">
        <v>13</v>
      </c>
      <c r="G8" s="13">
        <v>0</v>
      </c>
      <c r="H8" s="14">
        <v>181.31</v>
      </c>
      <c r="I8" s="15">
        <f t="shared" si="0"/>
        <v>-181.31</v>
      </c>
      <c r="J8" s="16">
        <f t="shared" si="1"/>
        <v>-1</v>
      </c>
    </row>
    <row r="9" spans="1:10" x14ac:dyDescent="0.25">
      <c r="A9" s="7" t="s">
        <v>26</v>
      </c>
      <c r="B9" s="8" t="s">
        <v>27</v>
      </c>
      <c r="C9" s="9"/>
      <c r="D9" s="10" t="s">
        <v>12</v>
      </c>
      <c r="E9" s="11">
        <v>1</v>
      </c>
      <c r="F9" s="12" t="s">
        <v>13</v>
      </c>
      <c r="G9" s="13">
        <v>0</v>
      </c>
      <c r="H9" s="14">
        <v>0</v>
      </c>
      <c r="I9" s="15">
        <f t="shared" si="0"/>
        <v>0</v>
      </c>
      <c r="J9" s="16">
        <f t="shared" si="1"/>
        <v>0</v>
      </c>
    </row>
    <row r="10" spans="1:10" x14ac:dyDescent="0.25">
      <c r="A10" s="7" t="s">
        <v>28</v>
      </c>
      <c r="B10" s="8" t="s">
        <v>29</v>
      </c>
      <c r="C10" s="9"/>
      <c r="D10" s="10" t="s">
        <v>12</v>
      </c>
      <c r="E10" s="11">
        <v>1</v>
      </c>
      <c r="F10" s="12" t="s">
        <v>13</v>
      </c>
      <c r="G10" s="13">
        <v>0</v>
      </c>
      <c r="H10" s="14">
        <v>0</v>
      </c>
      <c r="I10" s="15">
        <f t="shared" si="0"/>
        <v>0</v>
      </c>
      <c r="J10" s="16">
        <f t="shared" si="1"/>
        <v>0</v>
      </c>
    </row>
    <row r="11" spans="1:10" x14ac:dyDescent="0.25">
      <c r="A11" s="7" t="s">
        <v>30</v>
      </c>
      <c r="B11" s="8" t="s">
        <v>31</v>
      </c>
      <c r="C11" s="9"/>
      <c r="D11" s="10" t="s">
        <v>12</v>
      </c>
      <c r="E11" s="11">
        <v>1</v>
      </c>
      <c r="F11" s="12" t="s">
        <v>13</v>
      </c>
      <c r="G11" s="13">
        <v>9966.5799999999981</v>
      </c>
      <c r="H11" s="14">
        <v>3862.21</v>
      </c>
      <c r="I11" s="15">
        <f t="shared" si="0"/>
        <v>6104.3699999999981</v>
      </c>
      <c r="J11" s="16">
        <f t="shared" si="1"/>
        <v>1.5805380857074054</v>
      </c>
    </row>
    <row r="12" spans="1:10" x14ac:dyDescent="0.25">
      <c r="A12" s="7" t="s">
        <v>32</v>
      </c>
      <c r="B12" s="8" t="s">
        <v>33</v>
      </c>
      <c r="C12" s="9"/>
      <c r="D12" s="10" t="s">
        <v>12</v>
      </c>
      <c r="E12" s="11">
        <v>1</v>
      </c>
      <c r="F12" s="12" t="s">
        <v>34</v>
      </c>
      <c r="G12" s="13">
        <v>0</v>
      </c>
      <c r="H12" s="14">
        <v>204.81</v>
      </c>
      <c r="I12" s="15">
        <f t="shared" si="0"/>
        <v>-204.81</v>
      </c>
      <c r="J12" s="16">
        <f t="shared" si="1"/>
        <v>-1</v>
      </c>
    </row>
    <row r="13" spans="1:10" x14ac:dyDescent="0.25">
      <c r="A13" s="7" t="s">
        <v>35</v>
      </c>
      <c r="B13" s="8" t="s">
        <v>36</v>
      </c>
      <c r="C13" s="9"/>
      <c r="D13" s="10" t="s">
        <v>12</v>
      </c>
      <c r="E13" s="11">
        <v>1</v>
      </c>
      <c r="F13" s="12" t="s">
        <v>13</v>
      </c>
      <c r="G13" s="13">
        <v>2440.7600000000002</v>
      </c>
      <c r="H13" s="14">
        <v>161.36000000000001</v>
      </c>
      <c r="I13" s="15">
        <f t="shared" si="0"/>
        <v>2279.4</v>
      </c>
      <c r="J13" s="16">
        <f t="shared" si="1"/>
        <v>14.126177491323748</v>
      </c>
    </row>
    <row r="14" spans="1:10" x14ac:dyDescent="0.25">
      <c r="A14" s="7" t="s">
        <v>37</v>
      </c>
      <c r="B14" s="8" t="s">
        <v>38</v>
      </c>
      <c r="C14" s="9"/>
      <c r="D14" s="10" t="s">
        <v>12</v>
      </c>
      <c r="E14" s="11">
        <v>1</v>
      </c>
      <c r="F14" s="12" t="s">
        <v>13</v>
      </c>
      <c r="G14" s="13">
        <v>614.13</v>
      </c>
      <c r="H14" s="14">
        <v>853.21999999999991</v>
      </c>
      <c r="I14" s="15">
        <f t="shared" si="0"/>
        <v>-239.08999999999992</v>
      </c>
      <c r="J14" s="16">
        <f t="shared" si="1"/>
        <v>-0.28022081057640463</v>
      </c>
    </row>
    <row r="15" spans="1:10" x14ac:dyDescent="0.25">
      <c r="A15" s="7" t="s">
        <v>39</v>
      </c>
      <c r="B15" s="8" t="s">
        <v>40</v>
      </c>
      <c r="C15" s="9"/>
      <c r="D15" s="10" t="s">
        <v>12</v>
      </c>
      <c r="E15" s="11">
        <v>1</v>
      </c>
      <c r="F15" s="12" t="s">
        <v>34</v>
      </c>
      <c r="G15" s="13">
        <v>292.32</v>
      </c>
      <c r="H15" s="14">
        <v>0</v>
      </c>
      <c r="I15" s="15">
        <f t="shared" si="0"/>
        <v>292.32</v>
      </c>
      <c r="J15" s="16">
        <f t="shared" si="1"/>
        <v>1</v>
      </c>
    </row>
    <row r="16" spans="1:10" x14ac:dyDescent="0.25">
      <c r="A16" s="7" t="s">
        <v>41</v>
      </c>
      <c r="B16" s="8" t="s">
        <v>42</v>
      </c>
      <c r="C16" s="9"/>
      <c r="D16" s="10" t="s">
        <v>12</v>
      </c>
      <c r="E16" s="11">
        <v>1</v>
      </c>
      <c r="F16" s="12" t="s">
        <v>13</v>
      </c>
      <c r="G16" s="13">
        <v>0</v>
      </c>
      <c r="H16" s="14">
        <v>0</v>
      </c>
      <c r="I16" s="15">
        <f t="shared" si="0"/>
        <v>0</v>
      </c>
      <c r="J16" s="16">
        <f t="shared" si="1"/>
        <v>0</v>
      </c>
    </row>
    <row r="17" spans="1:10" x14ac:dyDescent="0.25">
      <c r="A17" s="7" t="s">
        <v>43</v>
      </c>
      <c r="B17" s="8" t="s">
        <v>44</v>
      </c>
      <c r="C17" s="9"/>
      <c r="D17" s="10" t="s">
        <v>12</v>
      </c>
      <c r="E17" s="11">
        <v>1</v>
      </c>
      <c r="F17" s="12" t="s">
        <v>13</v>
      </c>
      <c r="G17" s="13">
        <v>0</v>
      </c>
      <c r="H17" s="14">
        <v>943.46</v>
      </c>
      <c r="I17" s="15">
        <f t="shared" si="0"/>
        <v>-943.46</v>
      </c>
      <c r="J17" s="16">
        <f t="shared" si="1"/>
        <v>-1</v>
      </c>
    </row>
    <row r="18" spans="1:10" x14ac:dyDescent="0.25">
      <c r="A18" s="7" t="s">
        <v>45</v>
      </c>
      <c r="B18" s="8" t="s">
        <v>46</v>
      </c>
      <c r="C18" s="9"/>
      <c r="D18" s="10" t="s">
        <v>12</v>
      </c>
      <c r="E18" s="11">
        <v>1</v>
      </c>
      <c r="F18" s="12" t="s">
        <v>13</v>
      </c>
      <c r="G18" s="13">
        <v>1922.0100000000002</v>
      </c>
      <c r="H18" s="14">
        <v>2675.98</v>
      </c>
      <c r="I18" s="15">
        <f t="shared" si="0"/>
        <v>-753.9699999999998</v>
      </c>
      <c r="J18" s="16">
        <f t="shared" si="1"/>
        <v>-0.28175472163469079</v>
      </c>
    </row>
    <row r="19" spans="1:10" x14ac:dyDescent="0.25">
      <c r="A19" s="7" t="s">
        <v>47</v>
      </c>
      <c r="B19" s="8" t="s">
        <v>48</v>
      </c>
      <c r="C19" s="9"/>
      <c r="D19" s="10" t="s">
        <v>12</v>
      </c>
      <c r="E19" s="11">
        <v>1</v>
      </c>
      <c r="F19" s="12" t="s">
        <v>13</v>
      </c>
      <c r="G19" s="13">
        <v>4437.05</v>
      </c>
      <c r="H19" s="14">
        <v>0</v>
      </c>
      <c r="I19" s="15">
        <f t="shared" si="0"/>
        <v>4437.05</v>
      </c>
      <c r="J19" s="16">
        <f t="shared" si="1"/>
        <v>1</v>
      </c>
    </row>
    <row r="20" spans="1:10" x14ac:dyDescent="0.25">
      <c r="A20" s="7" t="s">
        <v>49</v>
      </c>
      <c r="B20" s="8" t="s">
        <v>50</v>
      </c>
      <c r="C20" s="9"/>
      <c r="D20" s="10" t="s">
        <v>12</v>
      </c>
      <c r="E20" s="11">
        <v>1</v>
      </c>
      <c r="F20" s="12" t="s">
        <v>13</v>
      </c>
      <c r="G20" s="13">
        <v>8594.15</v>
      </c>
      <c r="H20" s="14">
        <v>3462.49</v>
      </c>
      <c r="I20" s="15">
        <f t="shared" si="0"/>
        <v>5131.66</v>
      </c>
      <c r="J20" s="16">
        <f t="shared" si="1"/>
        <v>1.4820721503888821</v>
      </c>
    </row>
    <row r="21" spans="1:10" x14ac:dyDescent="0.25">
      <c r="A21" s="7" t="s">
        <v>51</v>
      </c>
      <c r="B21" s="8" t="s">
        <v>52</v>
      </c>
      <c r="C21" s="9"/>
      <c r="D21" s="10" t="s">
        <v>12</v>
      </c>
      <c r="E21" s="11">
        <v>1</v>
      </c>
      <c r="F21" s="12" t="s">
        <v>13</v>
      </c>
      <c r="G21" s="13">
        <v>0</v>
      </c>
      <c r="H21" s="14">
        <v>0</v>
      </c>
      <c r="I21" s="15">
        <f t="shared" si="0"/>
        <v>0</v>
      </c>
      <c r="J21" s="16">
        <f t="shared" si="1"/>
        <v>0</v>
      </c>
    </row>
    <row r="22" spans="1:10" x14ac:dyDescent="0.25">
      <c r="A22" s="7" t="s">
        <v>53</v>
      </c>
      <c r="B22" s="8" t="s">
        <v>54</v>
      </c>
      <c r="C22" s="9"/>
      <c r="D22" s="10" t="s">
        <v>12</v>
      </c>
      <c r="E22" s="11">
        <v>1</v>
      </c>
      <c r="F22" s="12" t="s">
        <v>34</v>
      </c>
      <c r="G22" s="13">
        <v>113.02</v>
      </c>
      <c r="H22" s="14">
        <v>20.32</v>
      </c>
      <c r="I22" s="15">
        <f t="shared" si="0"/>
        <v>92.699999999999989</v>
      </c>
      <c r="J22" s="16">
        <f t="shared" si="1"/>
        <v>4.5620078740157473</v>
      </c>
    </row>
    <row r="23" spans="1:10" x14ac:dyDescent="0.25">
      <c r="A23" s="7" t="s">
        <v>55</v>
      </c>
      <c r="B23" s="8" t="s">
        <v>56</v>
      </c>
      <c r="C23" s="9"/>
      <c r="D23" s="10" t="s">
        <v>12</v>
      </c>
      <c r="E23" s="11">
        <v>1</v>
      </c>
      <c r="F23" s="12" t="s">
        <v>13</v>
      </c>
      <c r="G23" s="13">
        <v>0</v>
      </c>
      <c r="H23" s="14">
        <v>222.54</v>
      </c>
      <c r="I23" s="15">
        <f t="shared" si="0"/>
        <v>-222.54</v>
      </c>
      <c r="J23" s="16">
        <f t="shared" si="1"/>
        <v>-1</v>
      </c>
    </row>
    <row r="24" spans="1:10" x14ac:dyDescent="0.25">
      <c r="A24" s="7" t="s">
        <v>57</v>
      </c>
      <c r="B24" s="8" t="s">
        <v>58</v>
      </c>
      <c r="C24" s="9"/>
      <c r="D24" s="10" t="s">
        <v>12</v>
      </c>
      <c r="E24" s="11">
        <v>3</v>
      </c>
      <c r="F24" s="12" t="s">
        <v>13</v>
      </c>
      <c r="G24" s="13">
        <v>16440.669999999998</v>
      </c>
      <c r="H24" s="14">
        <v>12415.81</v>
      </c>
      <c r="I24" s="15">
        <f t="shared" si="0"/>
        <v>4024.8599999999988</v>
      </c>
      <c r="J24" s="16">
        <f t="shared" si="1"/>
        <v>0.32417216436140689</v>
      </c>
    </row>
    <row r="25" spans="1:10" x14ac:dyDescent="0.25">
      <c r="A25" s="7" t="s">
        <v>59</v>
      </c>
      <c r="B25" s="8" t="s">
        <v>60</v>
      </c>
      <c r="C25" s="9"/>
      <c r="D25" s="10" t="s">
        <v>12</v>
      </c>
      <c r="E25" s="11">
        <v>3</v>
      </c>
      <c r="F25" s="12" t="s">
        <v>13</v>
      </c>
      <c r="G25" s="13">
        <v>1650.5700000000002</v>
      </c>
      <c r="H25" s="14">
        <v>1900.87</v>
      </c>
      <c r="I25" s="15">
        <f t="shared" si="0"/>
        <v>-250.29999999999973</v>
      </c>
      <c r="J25" s="16">
        <f t="shared" si="1"/>
        <v>-0.13167654810691934</v>
      </c>
    </row>
    <row r="26" spans="1:10" x14ac:dyDescent="0.25">
      <c r="A26" s="7" t="s">
        <v>61</v>
      </c>
      <c r="B26" s="8" t="s">
        <v>62</v>
      </c>
      <c r="C26" s="9"/>
      <c r="D26" s="10" t="s">
        <v>12</v>
      </c>
      <c r="E26" s="11">
        <v>1</v>
      </c>
      <c r="F26" s="12" t="s">
        <v>13</v>
      </c>
      <c r="G26" s="13">
        <v>247.06</v>
      </c>
      <c r="H26" s="14">
        <v>0</v>
      </c>
      <c r="I26" s="15">
        <f t="shared" si="0"/>
        <v>247.06</v>
      </c>
      <c r="J26" s="16">
        <f t="shared" si="1"/>
        <v>1</v>
      </c>
    </row>
    <row r="27" spans="1:10" x14ac:dyDescent="0.25">
      <c r="A27" s="7" t="s">
        <v>63</v>
      </c>
      <c r="B27" s="8" t="s">
        <v>64</v>
      </c>
      <c r="C27" s="9"/>
      <c r="D27" s="10" t="s">
        <v>12</v>
      </c>
      <c r="E27" s="11">
        <v>1</v>
      </c>
      <c r="F27" s="12" t="s">
        <v>13</v>
      </c>
      <c r="G27" s="13">
        <v>796.53</v>
      </c>
      <c r="H27" s="14">
        <v>0</v>
      </c>
      <c r="I27" s="15">
        <f t="shared" si="0"/>
        <v>796.53</v>
      </c>
      <c r="J27" s="16">
        <f t="shared" si="1"/>
        <v>1</v>
      </c>
    </row>
    <row r="28" spans="1:10" x14ac:dyDescent="0.25">
      <c r="A28" s="7" t="s">
        <v>65</v>
      </c>
      <c r="B28" s="8" t="s">
        <v>66</v>
      </c>
      <c r="C28" s="9"/>
      <c r="D28" s="10" t="s">
        <v>12</v>
      </c>
      <c r="E28" s="11">
        <v>1</v>
      </c>
      <c r="F28" s="12" t="s">
        <v>34</v>
      </c>
      <c r="G28" s="13">
        <v>0</v>
      </c>
      <c r="H28" s="14">
        <v>0</v>
      </c>
      <c r="I28" s="15">
        <f t="shared" si="0"/>
        <v>0</v>
      </c>
      <c r="J28" s="16">
        <f t="shared" si="1"/>
        <v>0</v>
      </c>
    </row>
    <row r="29" spans="1:10" x14ac:dyDescent="0.25">
      <c r="A29" s="7" t="s">
        <v>67</v>
      </c>
      <c r="B29" s="8" t="s">
        <v>68</v>
      </c>
      <c r="C29" s="9"/>
      <c r="D29" s="10" t="s">
        <v>12</v>
      </c>
      <c r="E29" s="11">
        <v>1</v>
      </c>
      <c r="F29" s="12" t="s">
        <v>13</v>
      </c>
      <c r="G29" s="13">
        <v>0</v>
      </c>
      <c r="H29" s="14">
        <v>116.38</v>
      </c>
      <c r="I29" s="15">
        <f t="shared" si="0"/>
        <v>-116.38</v>
      </c>
      <c r="J29" s="16">
        <f t="shared" si="1"/>
        <v>-1</v>
      </c>
    </row>
    <row r="30" spans="1:10" x14ac:dyDescent="0.25">
      <c r="A30" s="7" t="s">
        <v>69</v>
      </c>
      <c r="B30" s="8" t="s">
        <v>70</v>
      </c>
      <c r="C30" s="9"/>
      <c r="D30" s="10" t="s">
        <v>12</v>
      </c>
      <c r="E30" s="11">
        <v>2</v>
      </c>
      <c r="F30" s="12" t="s">
        <v>13</v>
      </c>
      <c r="G30" s="13">
        <v>19211.34</v>
      </c>
      <c r="H30" s="14">
        <v>6364.46</v>
      </c>
      <c r="I30" s="15">
        <f t="shared" si="0"/>
        <v>12846.880000000001</v>
      </c>
      <c r="J30" s="16">
        <f t="shared" si="1"/>
        <v>2.0185341725770924</v>
      </c>
    </row>
    <row r="31" spans="1:10" x14ac:dyDescent="0.25">
      <c r="A31" s="7" t="s">
        <v>71</v>
      </c>
      <c r="B31" s="8" t="s">
        <v>72</v>
      </c>
      <c r="C31" s="9"/>
      <c r="D31" s="10" t="s">
        <v>12</v>
      </c>
      <c r="E31" s="11">
        <v>1</v>
      </c>
      <c r="F31" s="12" t="s">
        <v>34</v>
      </c>
      <c r="G31" s="13">
        <v>619.47</v>
      </c>
      <c r="H31" s="14">
        <v>0</v>
      </c>
      <c r="I31" s="15">
        <f t="shared" si="0"/>
        <v>619.47</v>
      </c>
      <c r="J31" s="16">
        <f t="shared" si="1"/>
        <v>1</v>
      </c>
    </row>
    <row r="32" spans="1:10" x14ac:dyDescent="0.25">
      <c r="A32" s="7" t="s">
        <v>73</v>
      </c>
      <c r="B32" s="8" t="s">
        <v>74</v>
      </c>
      <c r="C32" s="9"/>
      <c r="D32" s="10" t="s">
        <v>12</v>
      </c>
      <c r="E32" s="11">
        <v>1</v>
      </c>
      <c r="F32" s="12" t="s">
        <v>13</v>
      </c>
      <c r="G32" s="13">
        <v>0</v>
      </c>
      <c r="H32" s="14">
        <v>0</v>
      </c>
      <c r="I32" s="15">
        <f t="shared" si="0"/>
        <v>0</v>
      </c>
      <c r="J32" s="16">
        <f t="shared" si="1"/>
        <v>0</v>
      </c>
    </row>
    <row r="33" spans="1:10" x14ac:dyDescent="0.25">
      <c r="A33" s="7" t="s">
        <v>75</v>
      </c>
      <c r="B33" s="8" t="s">
        <v>76</v>
      </c>
      <c r="C33" s="9"/>
      <c r="D33" s="10" t="s">
        <v>12</v>
      </c>
      <c r="E33" s="11">
        <v>1</v>
      </c>
      <c r="F33" s="12" t="s">
        <v>13</v>
      </c>
      <c r="G33" s="13">
        <v>0</v>
      </c>
      <c r="H33" s="14">
        <v>0</v>
      </c>
      <c r="I33" s="15">
        <f t="shared" si="0"/>
        <v>0</v>
      </c>
      <c r="J33" s="16">
        <f t="shared" si="1"/>
        <v>0</v>
      </c>
    </row>
    <row r="34" spans="1:10" x14ac:dyDescent="0.25">
      <c r="A34" s="7" t="s">
        <v>77</v>
      </c>
      <c r="B34" s="8" t="s">
        <v>78</v>
      </c>
      <c r="C34" s="9"/>
      <c r="D34" s="10" t="s">
        <v>12</v>
      </c>
      <c r="E34" s="11">
        <v>1</v>
      </c>
      <c r="F34" s="12" t="s">
        <v>13</v>
      </c>
      <c r="G34" s="13">
        <v>902.87000000000012</v>
      </c>
      <c r="H34" s="14">
        <v>383.27</v>
      </c>
      <c r="I34" s="15">
        <f t="shared" ref="I34:I65" si="2">+G34-H34</f>
        <v>519.60000000000014</v>
      </c>
      <c r="J34" s="16">
        <f t="shared" ref="J34:J65" si="3">+IF(H34=0,IF(G34=0,0,1),I34/H34)</f>
        <v>1.355702246458111</v>
      </c>
    </row>
    <row r="35" spans="1:10" x14ac:dyDescent="0.25">
      <c r="A35" s="7" t="s">
        <v>79</v>
      </c>
      <c r="B35" s="8" t="s">
        <v>80</v>
      </c>
      <c r="C35" s="9" t="s">
        <v>81</v>
      </c>
      <c r="D35" s="10" t="s">
        <v>12</v>
      </c>
      <c r="E35" s="11">
        <v>1</v>
      </c>
      <c r="F35" s="12" t="s">
        <v>13</v>
      </c>
      <c r="G35" s="13">
        <v>0</v>
      </c>
      <c r="H35" s="14">
        <v>0</v>
      </c>
      <c r="I35" s="15">
        <f t="shared" si="2"/>
        <v>0</v>
      </c>
      <c r="J35" s="16">
        <f t="shared" si="3"/>
        <v>0</v>
      </c>
    </row>
    <row r="36" spans="1:10" x14ac:dyDescent="0.25">
      <c r="A36" s="7" t="s">
        <v>82</v>
      </c>
      <c r="B36" s="8" t="s">
        <v>83</v>
      </c>
      <c r="C36" s="9"/>
      <c r="D36" s="10" t="s">
        <v>12</v>
      </c>
      <c r="E36" s="11">
        <v>2</v>
      </c>
      <c r="F36" s="12" t="s">
        <v>13</v>
      </c>
      <c r="G36" s="13">
        <v>5696.28</v>
      </c>
      <c r="H36" s="14">
        <v>884.75</v>
      </c>
      <c r="I36" s="15">
        <f t="shared" si="2"/>
        <v>4811.53</v>
      </c>
      <c r="J36" s="16">
        <f t="shared" si="3"/>
        <v>5.4382933031929923</v>
      </c>
    </row>
    <row r="37" spans="1:10" x14ac:dyDescent="0.25">
      <c r="A37" s="7" t="s">
        <v>84</v>
      </c>
      <c r="B37" s="8" t="s">
        <v>85</v>
      </c>
      <c r="C37" s="9"/>
      <c r="D37" s="10" t="s">
        <v>12</v>
      </c>
      <c r="E37" s="11">
        <v>1</v>
      </c>
      <c r="F37" s="12" t="s">
        <v>13</v>
      </c>
      <c r="G37" s="13">
        <v>0</v>
      </c>
      <c r="H37" s="14">
        <v>34.21</v>
      </c>
      <c r="I37" s="15">
        <f t="shared" si="2"/>
        <v>-34.21</v>
      </c>
      <c r="J37" s="16">
        <f t="shared" si="3"/>
        <v>-1</v>
      </c>
    </row>
    <row r="38" spans="1:10" x14ac:dyDescent="0.25">
      <c r="A38" s="7" t="s">
        <v>86</v>
      </c>
      <c r="B38" s="8" t="s">
        <v>87</v>
      </c>
      <c r="C38" s="9"/>
      <c r="D38" s="10" t="s">
        <v>12</v>
      </c>
      <c r="E38" s="11">
        <v>1</v>
      </c>
      <c r="F38" s="12" t="s">
        <v>13</v>
      </c>
      <c r="G38" s="13">
        <v>0</v>
      </c>
      <c r="H38" s="14">
        <v>139.65</v>
      </c>
      <c r="I38" s="15">
        <f t="shared" si="2"/>
        <v>-139.65</v>
      </c>
      <c r="J38" s="16">
        <f t="shared" si="3"/>
        <v>-1</v>
      </c>
    </row>
    <row r="39" spans="1:10" x14ac:dyDescent="0.25">
      <c r="A39" s="7" t="s">
        <v>88</v>
      </c>
      <c r="B39" s="8" t="s">
        <v>89</v>
      </c>
      <c r="C39" s="9"/>
      <c r="D39" s="10" t="s">
        <v>12</v>
      </c>
      <c r="E39" s="11">
        <v>1</v>
      </c>
      <c r="F39" s="12" t="s">
        <v>13</v>
      </c>
      <c r="G39" s="13">
        <v>879</v>
      </c>
      <c r="H39" s="14">
        <v>610.25</v>
      </c>
      <c r="I39" s="15">
        <f t="shared" si="2"/>
        <v>268.75</v>
      </c>
      <c r="J39" s="16">
        <f t="shared" si="3"/>
        <v>0.44039328144203194</v>
      </c>
    </row>
    <row r="40" spans="1:10" x14ac:dyDescent="0.25">
      <c r="A40" s="7" t="s">
        <v>90</v>
      </c>
      <c r="B40" s="8" t="s">
        <v>91</v>
      </c>
      <c r="C40" s="9"/>
      <c r="D40" s="10" t="s">
        <v>12</v>
      </c>
      <c r="E40" s="11">
        <v>1</v>
      </c>
      <c r="F40" s="12" t="s">
        <v>13</v>
      </c>
      <c r="G40" s="13">
        <v>1175.49</v>
      </c>
      <c r="H40" s="14">
        <v>2772.2100000000005</v>
      </c>
      <c r="I40" s="15">
        <f t="shared" si="2"/>
        <v>-1596.7200000000005</v>
      </c>
      <c r="J40" s="16">
        <f t="shared" si="3"/>
        <v>-0.5759736816474943</v>
      </c>
    </row>
    <row r="41" spans="1:10" x14ac:dyDescent="0.25">
      <c r="A41" s="7" t="s">
        <v>92</v>
      </c>
      <c r="B41" s="8" t="s">
        <v>93</v>
      </c>
      <c r="C41" s="9"/>
      <c r="D41" s="10" t="s">
        <v>12</v>
      </c>
      <c r="E41" s="11">
        <v>1</v>
      </c>
      <c r="F41" s="12" t="s">
        <v>13</v>
      </c>
      <c r="G41" s="13">
        <v>0</v>
      </c>
      <c r="H41" s="14">
        <v>21.45</v>
      </c>
      <c r="I41" s="15">
        <f t="shared" si="2"/>
        <v>-21.45</v>
      </c>
      <c r="J41" s="16">
        <f t="shared" si="3"/>
        <v>-1</v>
      </c>
    </row>
    <row r="42" spans="1:10" x14ac:dyDescent="0.25">
      <c r="A42" s="7" t="s">
        <v>94</v>
      </c>
      <c r="B42" s="8" t="s">
        <v>95</v>
      </c>
      <c r="C42" s="9"/>
      <c r="D42" s="10" t="s">
        <v>12</v>
      </c>
      <c r="E42" s="11">
        <v>3</v>
      </c>
      <c r="F42" s="12" t="s">
        <v>13</v>
      </c>
      <c r="G42" s="13">
        <v>9042.6</v>
      </c>
      <c r="H42" s="14">
        <v>5965.62</v>
      </c>
      <c r="I42" s="15">
        <f t="shared" si="2"/>
        <v>3076.9800000000005</v>
      </c>
      <c r="J42" s="16">
        <f t="shared" si="3"/>
        <v>0.51578545063212211</v>
      </c>
    </row>
    <row r="43" spans="1:10" x14ac:dyDescent="0.25">
      <c r="A43" s="7" t="s">
        <v>96</v>
      </c>
      <c r="B43" s="8" t="s">
        <v>97</v>
      </c>
      <c r="C43" s="9"/>
      <c r="D43" s="10" t="s">
        <v>12</v>
      </c>
      <c r="E43" s="11">
        <v>1</v>
      </c>
      <c r="F43" s="12" t="s">
        <v>34</v>
      </c>
      <c r="G43" s="13">
        <v>232.71</v>
      </c>
      <c r="H43" s="14">
        <v>0</v>
      </c>
      <c r="I43" s="15">
        <f t="shared" si="2"/>
        <v>232.71</v>
      </c>
      <c r="J43" s="16">
        <f t="shared" si="3"/>
        <v>1</v>
      </c>
    </row>
    <row r="44" spans="1:10" x14ac:dyDescent="0.25">
      <c r="A44" s="7" t="s">
        <v>98</v>
      </c>
      <c r="B44" s="8" t="s">
        <v>99</v>
      </c>
      <c r="C44" s="9"/>
      <c r="D44" s="10" t="s">
        <v>12</v>
      </c>
      <c r="E44" s="11">
        <v>1</v>
      </c>
      <c r="F44" s="12" t="s">
        <v>13</v>
      </c>
      <c r="G44" s="13">
        <v>218.04</v>
      </c>
      <c r="H44" s="14">
        <v>0</v>
      </c>
      <c r="I44" s="15">
        <f t="shared" si="2"/>
        <v>218.04</v>
      </c>
      <c r="J44" s="16">
        <f t="shared" si="3"/>
        <v>1</v>
      </c>
    </row>
    <row r="45" spans="1:10" x14ac:dyDescent="0.25">
      <c r="A45" s="7" t="s">
        <v>100</v>
      </c>
      <c r="B45" s="8" t="s">
        <v>101</v>
      </c>
      <c r="C45" s="9"/>
      <c r="D45" s="10" t="s">
        <v>12</v>
      </c>
      <c r="E45" s="11">
        <v>1</v>
      </c>
      <c r="F45" s="12" t="s">
        <v>13</v>
      </c>
      <c r="G45" s="13">
        <v>0</v>
      </c>
      <c r="H45" s="14">
        <v>0</v>
      </c>
      <c r="I45" s="15">
        <f t="shared" si="2"/>
        <v>0</v>
      </c>
      <c r="J45" s="16">
        <f t="shared" si="3"/>
        <v>0</v>
      </c>
    </row>
    <row r="46" spans="1:10" x14ac:dyDescent="0.25">
      <c r="A46" s="7" t="s">
        <v>102</v>
      </c>
      <c r="B46" s="8" t="s">
        <v>103</v>
      </c>
      <c r="C46" s="9"/>
      <c r="D46" s="10" t="s">
        <v>12</v>
      </c>
      <c r="E46" s="11">
        <v>1</v>
      </c>
      <c r="F46" s="12" t="s">
        <v>13</v>
      </c>
      <c r="G46" s="13">
        <v>0</v>
      </c>
      <c r="H46" s="14">
        <v>355.27</v>
      </c>
      <c r="I46" s="15">
        <f t="shared" si="2"/>
        <v>-355.27</v>
      </c>
      <c r="J46" s="16">
        <f t="shared" si="3"/>
        <v>-1</v>
      </c>
    </row>
    <row r="47" spans="1:10" x14ac:dyDescent="0.25">
      <c r="A47" s="7" t="s">
        <v>104</v>
      </c>
      <c r="B47" s="8" t="s">
        <v>105</v>
      </c>
      <c r="C47" s="9"/>
      <c r="D47" s="10" t="s">
        <v>12</v>
      </c>
      <c r="E47" s="11">
        <v>1</v>
      </c>
      <c r="F47" s="12" t="s">
        <v>13</v>
      </c>
      <c r="G47" s="13">
        <v>0</v>
      </c>
      <c r="H47" s="14">
        <v>0</v>
      </c>
      <c r="I47" s="15">
        <f t="shared" si="2"/>
        <v>0</v>
      </c>
      <c r="J47" s="16">
        <f t="shared" si="3"/>
        <v>0</v>
      </c>
    </row>
    <row r="48" spans="1:10" x14ac:dyDescent="0.25">
      <c r="A48" s="7" t="s">
        <v>106</v>
      </c>
      <c r="B48" s="8" t="s">
        <v>107</v>
      </c>
      <c r="C48" s="9"/>
      <c r="D48" s="10" t="s">
        <v>12</v>
      </c>
      <c r="E48" s="11">
        <v>1</v>
      </c>
      <c r="F48" s="12" t="s">
        <v>13</v>
      </c>
      <c r="G48" s="13">
        <v>0</v>
      </c>
      <c r="H48" s="14">
        <v>85.56</v>
      </c>
      <c r="I48" s="15">
        <f t="shared" si="2"/>
        <v>-85.56</v>
      </c>
      <c r="J48" s="16">
        <f t="shared" si="3"/>
        <v>-1</v>
      </c>
    </row>
    <row r="49" spans="1:10" x14ac:dyDescent="0.25">
      <c r="A49" s="7" t="s">
        <v>108</v>
      </c>
      <c r="B49" s="8" t="s">
        <v>109</v>
      </c>
      <c r="C49" s="9"/>
      <c r="D49" s="10" t="s">
        <v>12</v>
      </c>
      <c r="E49" s="11">
        <v>1</v>
      </c>
      <c r="F49" s="12" t="s">
        <v>13</v>
      </c>
      <c r="G49" s="13">
        <v>3069.6000000000004</v>
      </c>
      <c r="H49" s="14">
        <v>1794.54</v>
      </c>
      <c r="I49" s="15">
        <f t="shared" si="2"/>
        <v>1275.0600000000004</v>
      </c>
      <c r="J49" s="16">
        <f t="shared" si="3"/>
        <v>0.71052191647998952</v>
      </c>
    </row>
    <row r="50" spans="1:10" x14ac:dyDescent="0.25">
      <c r="A50" s="7" t="s">
        <v>110</v>
      </c>
      <c r="B50" s="8" t="s">
        <v>111</v>
      </c>
      <c r="C50" s="9"/>
      <c r="D50" s="10" t="s">
        <v>12</v>
      </c>
      <c r="E50" s="11">
        <v>3</v>
      </c>
      <c r="F50" s="12" t="s">
        <v>13</v>
      </c>
      <c r="G50" s="13">
        <v>1322.0500000000002</v>
      </c>
      <c r="H50" s="14">
        <v>1292.82</v>
      </c>
      <c r="I50" s="15">
        <f t="shared" si="2"/>
        <v>29.230000000000246</v>
      </c>
      <c r="J50" s="16">
        <f t="shared" si="3"/>
        <v>2.2609489333395405E-2</v>
      </c>
    </row>
    <row r="51" spans="1:10" x14ac:dyDescent="0.25">
      <c r="A51" s="7" t="s">
        <v>112</v>
      </c>
      <c r="B51" s="8" t="s">
        <v>113</v>
      </c>
      <c r="C51" s="9"/>
      <c r="D51" s="10" t="s">
        <v>12</v>
      </c>
      <c r="E51" s="11">
        <v>1</v>
      </c>
      <c r="F51" s="12" t="s">
        <v>34</v>
      </c>
      <c r="G51" s="13">
        <v>0</v>
      </c>
      <c r="H51" s="14">
        <v>0</v>
      </c>
      <c r="I51" s="15">
        <f t="shared" si="2"/>
        <v>0</v>
      </c>
      <c r="J51" s="16">
        <f t="shared" si="3"/>
        <v>0</v>
      </c>
    </row>
    <row r="52" spans="1:10" x14ac:dyDescent="0.25">
      <c r="A52" s="7" t="s">
        <v>114</v>
      </c>
      <c r="B52" s="8" t="s">
        <v>115</v>
      </c>
      <c r="C52" s="9"/>
      <c r="D52" s="10" t="s">
        <v>12</v>
      </c>
      <c r="E52" s="11">
        <v>2</v>
      </c>
      <c r="F52" s="12" t="s">
        <v>34</v>
      </c>
      <c r="G52" s="13">
        <v>2654.0399999999995</v>
      </c>
      <c r="H52" s="14">
        <v>4034.96</v>
      </c>
      <c r="I52" s="15">
        <f t="shared" si="2"/>
        <v>-1380.9200000000005</v>
      </c>
      <c r="J52" s="16">
        <f t="shared" si="3"/>
        <v>-0.34223883260304949</v>
      </c>
    </row>
    <row r="53" spans="1:10" x14ac:dyDescent="0.25">
      <c r="A53" s="7" t="s">
        <v>116</v>
      </c>
      <c r="B53" s="8" t="s">
        <v>117</v>
      </c>
      <c r="C53" s="9"/>
      <c r="D53" s="10" t="s">
        <v>12</v>
      </c>
      <c r="E53" s="11">
        <v>1</v>
      </c>
      <c r="F53" s="12" t="s">
        <v>13</v>
      </c>
      <c r="G53" s="13">
        <v>402.68000000000006</v>
      </c>
      <c r="H53" s="14">
        <v>422.28000000000003</v>
      </c>
      <c r="I53" s="15">
        <f t="shared" si="2"/>
        <v>-19.599999999999966</v>
      </c>
      <c r="J53" s="16">
        <f t="shared" si="3"/>
        <v>-4.6414701146158865E-2</v>
      </c>
    </row>
    <row r="54" spans="1:10" x14ac:dyDescent="0.25">
      <c r="A54" s="7" t="s">
        <v>118</v>
      </c>
      <c r="B54" s="8" t="s">
        <v>119</v>
      </c>
      <c r="C54" s="9"/>
      <c r="D54" s="10" t="s">
        <v>12</v>
      </c>
      <c r="E54" s="11">
        <v>1</v>
      </c>
      <c r="F54" s="12" t="s">
        <v>34</v>
      </c>
      <c r="G54" s="13">
        <v>21.05</v>
      </c>
      <c r="H54" s="14">
        <v>0</v>
      </c>
      <c r="I54" s="15">
        <f t="shared" si="2"/>
        <v>21.05</v>
      </c>
      <c r="J54" s="16">
        <f t="shared" si="3"/>
        <v>1</v>
      </c>
    </row>
    <row r="55" spans="1:10" x14ac:dyDescent="0.25">
      <c r="A55" s="7" t="s">
        <v>120</v>
      </c>
      <c r="B55" s="8" t="s">
        <v>121</v>
      </c>
      <c r="C55" s="9"/>
      <c r="D55" s="10" t="s">
        <v>12</v>
      </c>
      <c r="E55" s="11">
        <v>1</v>
      </c>
      <c r="F55" s="12" t="s">
        <v>34</v>
      </c>
      <c r="G55" s="13">
        <v>1479.3</v>
      </c>
      <c r="H55" s="14">
        <v>3313.05</v>
      </c>
      <c r="I55" s="15">
        <f t="shared" si="2"/>
        <v>-1833.7500000000002</v>
      </c>
      <c r="J55" s="16">
        <f t="shared" si="3"/>
        <v>-0.55349300493502973</v>
      </c>
    </row>
    <row r="56" spans="1:10" x14ac:dyDescent="0.25">
      <c r="A56" s="7" t="s">
        <v>122</v>
      </c>
      <c r="B56" s="8" t="s">
        <v>123</v>
      </c>
      <c r="C56" s="9"/>
      <c r="D56" s="10" t="s">
        <v>12</v>
      </c>
      <c r="E56" s="11">
        <v>2</v>
      </c>
      <c r="F56" s="12" t="s">
        <v>13</v>
      </c>
      <c r="G56" s="13">
        <v>3409.9</v>
      </c>
      <c r="H56" s="14">
        <v>316.27</v>
      </c>
      <c r="I56" s="15">
        <f t="shared" si="2"/>
        <v>3093.63</v>
      </c>
      <c r="J56" s="16">
        <f t="shared" si="3"/>
        <v>9.7816106491289094</v>
      </c>
    </row>
    <row r="57" spans="1:10" x14ac:dyDescent="0.25">
      <c r="A57" s="7" t="s">
        <v>124</v>
      </c>
      <c r="B57" s="8" t="s">
        <v>125</v>
      </c>
      <c r="C57" s="9"/>
      <c r="D57" s="10" t="s">
        <v>12</v>
      </c>
      <c r="E57" s="11">
        <v>1</v>
      </c>
      <c r="F57" s="12" t="s">
        <v>13</v>
      </c>
      <c r="G57" s="13">
        <v>9137.41</v>
      </c>
      <c r="H57" s="14">
        <v>4491.8600000000006</v>
      </c>
      <c r="I57" s="15">
        <f t="shared" si="2"/>
        <v>4645.5499999999993</v>
      </c>
      <c r="J57" s="16">
        <f t="shared" si="3"/>
        <v>1.0342152248734375</v>
      </c>
    </row>
    <row r="58" spans="1:10" x14ac:dyDescent="0.25">
      <c r="A58" s="7" t="s">
        <v>126</v>
      </c>
      <c r="B58" s="8" t="s">
        <v>127</v>
      </c>
      <c r="C58" s="9"/>
      <c r="D58" s="10" t="s">
        <v>12</v>
      </c>
      <c r="E58" s="11">
        <v>1</v>
      </c>
      <c r="F58" s="12" t="s">
        <v>34</v>
      </c>
      <c r="G58" s="13">
        <v>1245.93</v>
      </c>
      <c r="H58" s="14">
        <v>1436.58</v>
      </c>
      <c r="I58" s="15">
        <f t="shared" si="2"/>
        <v>-190.64999999999986</v>
      </c>
      <c r="J58" s="16">
        <f t="shared" si="3"/>
        <v>-0.13271102201060844</v>
      </c>
    </row>
    <row r="59" spans="1:10" x14ac:dyDescent="0.25">
      <c r="A59" s="7" t="s">
        <v>128</v>
      </c>
      <c r="B59" s="8" t="s">
        <v>129</v>
      </c>
      <c r="C59" s="9" t="s">
        <v>81</v>
      </c>
      <c r="D59" s="10" t="s">
        <v>12</v>
      </c>
      <c r="E59" s="11">
        <v>1</v>
      </c>
      <c r="F59" s="12" t="s">
        <v>13</v>
      </c>
      <c r="G59" s="13">
        <v>0</v>
      </c>
      <c r="H59" s="14">
        <v>0</v>
      </c>
      <c r="I59" s="15">
        <f t="shared" si="2"/>
        <v>0</v>
      </c>
      <c r="J59" s="16">
        <f t="shared" si="3"/>
        <v>0</v>
      </c>
    </row>
    <row r="60" spans="1:10" x14ac:dyDescent="0.25">
      <c r="A60" s="7" t="s">
        <v>130</v>
      </c>
      <c r="B60" s="8" t="s">
        <v>131</v>
      </c>
      <c r="C60" s="9"/>
      <c r="D60" s="10" t="s">
        <v>12</v>
      </c>
      <c r="E60" s="11">
        <v>1</v>
      </c>
      <c r="F60" s="12" t="s">
        <v>13</v>
      </c>
      <c r="G60" s="13">
        <v>421.48</v>
      </c>
      <c r="H60" s="14">
        <v>96.02000000000001</v>
      </c>
      <c r="I60" s="15">
        <f t="shared" si="2"/>
        <v>325.46000000000004</v>
      </c>
      <c r="J60" s="16">
        <f t="shared" si="3"/>
        <v>3.3895021870443656</v>
      </c>
    </row>
    <row r="61" spans="1:10" x14ac:dyDescent="0.25">
      <c r="A61" s="7" t="s">
        <v>132</v>
      </c>
      <c r="B61" s="8" t="s">
        <v>133</v>
      </c>
      <c r="C61" s="9"/>
      <c r="D61" s="10" t="s">
        <v>12</v>
      </c>
      <c r="E61" s="11">
        <v>1</v>
      </c>
      <c r="F61" s="12" t="s">
        <v>13</v>
      </c>
      <c r="G61" s="13">
        <v>20.22</v>
      </c>
      <c r="H61" s="14">
        <v>25.95</v>
      </c>
      <c r="I61" s="15">
        <f t="shared" si="2"/>
        <v>-5.73</v>
      </c>
      <c r="J61" s="16">
        <f t="shared" si="3"/>
        <v>-0.22080924855491332</v>
      </c>
    </row>
    <row r="62" spans="1:10" x14ac:dyDescent="0.25">
      <c r="A62" s="7" t="s">
        <v>134</v>
      </c>
      <c r="B62" s="8" t="s">
        <v>135</v>
      </c>
      <c r="C62" s="9"/>
      <c r="D62" s="10" t="s">
        <v>12</v>
      </c>
      <c r="E62" s="11">
        <v>1</v>
      </c>
      <c r="F62" s="12" t="s">
        <v>13</v>
      </c>
      <c r="G62" s="13">
        <v>678.31000000000006</v>
      </c>
      <c r="H62" s="14">
        <v>605.42999999999995</v>
      </c>
      <c r="I62" s="15">
        <f t="shared" si="2"/>
        <v>72.880000000000109</v>
      </c>
      <c r="J62" s="16">
        <f t="shared" si="3"/>
        <v>0.12037725253125897</v>
      </c>
    </row>
    <row r="63" spans="1:10" x14ac:dyDescent="0.25">
      <c r="A63" s="7" t="s">
        <v>136</v>
      </c>
      <c r="B63" s="8" t="s">
        <v>137</v>
      </c>
      <c r="C63" s="9"/>
      <c r="D63" s="10" t="s">
        <v>12</v>
      </c>
      <c r="E63" s="11">
        <v>1</v>
      </c>
      <c r="F63" s="12" t="s">
        <v>13</v>
      </c>
      <c r="G63" s="13">
        <v>1011.1099999999999</v>
      </c>
      <c r="H63" s="14">
        <v>1377.44</v>
      </c>
      <c r="I63" s="15">
        <f t="shared" si="2"/>
        <v>-366.33000000000015</v>
      </c>
      <c r="J63" s="16">
        <f t="shared" si="3"/>
        <v>-0.26594987803461506</v>
      </c>
    </row>
    <row r="64" spans="1:10" x14ac:dyDescent="0.25">
      <c r="A64" s="7" t="s">
        <v>138</v>
      </c>
      <c r="B64" s="8" t="s">
        <v>139</v>
      </c>
      <c r="C64" s="9"/>
      <c r="D64" s="10" t="s">
        <v>12</v>
      </c>
      <c r="E64" s="11">
        <v>1</v>
      </c>
      <c r="F64" s="12" t="s">
        <v>34</v>
      </c>
      <c r="G64" s="13">
        <v>1577.66</v>
      </c>
      <c r="H64" s="14">
        <v>0</v>
      </c>
      <c r="I64" s="15">
        <f t="shared" si="2"/>
        <v>1577.66</v>
      </c>
      <c r="J64" s="16">
        <f t="shared" si="3"/>
        <v>1</v>
      </c>
    </row>
    <row r="65" spans="1:10" x14ac:dyDescent="0.25">
      <c r="A65" s="7" t="s">
        <v>140</v>
      </c>
      <c r="B65" s="8" t="s">
        <v>141</v>
      </c>
      <c r="C65" s="9"/>
      <c r="D65" s="10" t="s">
        <v>12</v>
      </c>
      <c r="E65" s="11">
        <v>3</v>
      </c>
      <c r="F65" s="12" t="s">
        <v>34</v>
      </c>
      <c r="G65" s="13">
        <v>16731.37</v>
      </c>
      <c r="H65" s="14">
        <v>2739.4500000000003</v>
      </c>
      <c r="I65" s="15">
        <f t="shared" si="2"/>
        <v>13991.919999999998</v>
      </c>
      <c r="J65" s="16">
        <f t="shared" si="3"/>
        <v>5.1075653872127607</v>
      </c>
    </row>
    <row r="66" spans="1:10" x14ac:dyDescent="0.25">
      <c r="A66" s="7" t="s">
        <v>142</v>
      </c>
      <c r="B66" s="8" t="s">
        <v>143</v>
      </c>
      <c r="C66" s="9"/>
      <c r="D66" s="10" t="s">
        <v>12</v>
      </c>
      <c r="E66" s="11">
        <v>1</v>
      </c>
      <c r="F66" s="12" t="s">
        <v>13</v>
      </c>
      <c r="G66" s="13">
        <v>0</v>
      </c>
      <c r="H66" s="14">
        <v>0</v>
      </c>
      <c r="I66" s="15">
        <f t="shared" ref="I66:I97" si="4">+G66-H66</f>
        <v>0</v>
      </c>
      <c r="J66" s="16">
        <f t="shared" ref="J66:J97" si="5">+IF(H66=0,IF(G66=0,0,1),I66/H66)</f>
        <v>0</v>
      </c>
    </row>
    <row r="67" spans="1:10" x14ac:dyDescent="0.25">
      <c r="A67" s="7" t="s">
        <v>144</v>
      </c>
      <c r="B67" s="8" t="s">
        <v>145</v>
      </c>
      <c r="C67" s="9"/>
      <c r="D67" s="10" t="s">
        <v>12</v>
      </c>
      <c r="E67" s="11">
        <v>4</v>
      </c>
      <c r="F67" s="12" t="s">
        <v>13</v>
      </c>
      <c r="G67" s="13">
        <v>0</v>
      </c>
      <c r="H67" s="14">
        <v>0</v>
      </c>
      <c r="I67" s="15">
        <f t="shared" si="4"/>
        <v>0</v>
      </c>
      <c r="J67" s="16">
        <f t="shared" si="5"/>
        <v>0</v>
      </c>
    </row>
    <row r="68" spans="1:10" x14ac:dyDescent="0.25">
      <c r="A68" s="7" t="s">
        <v>146</v>
      </c>
      <c r="B68" s="8" t="s">
        <v>147</v>
      </c>
      <c r="C68" s="9"/>
      <c r="D68" s="10" t="s">
        <v>12</v>
      </c>
      <c r="E68" s="11">
        <v>3</v>
      </c>
      <c r="F68" s="12" t="s">
        <v>13</v>
      </c>
      <c r="G68" s="13">
        <v>4605.09</v>
      </c>
      <c r="H68" s="14">
        <v>2264.0100000000002</v>
      </c>
      <c r="I68" s="15">
        <f t="shared" si="4"/>
        <v>2341.08</v>
      </c>
      <c r="J68" s="16">
        <f t="shared" si="5"/>
        <v>1.0340413690752248</v>
      </c>
    </row>
    <row r="69" spans="1:10" x14ac:dyDescent="0.25">
      <c r="A69" s="7" t="s">
        <v>148</v>
      </c>
      <c r="B69" s="8" t="s">
        <v>149</v>
      </c>
      <c r="C69" s="9"/>
      <c r="D69" s="10" t="s">
        <v>12</v>
      </c>
      <c r="E69" s="11">
        <v>1</v>
      </c>
      <c r="F69" s="12" t="s">
        <v>13</v>
      </c>
      <c r="G69" s="13">
        <v>551.46</v>
      </c>
      <c r="H69" s="14">
        <v>532.66</v>
      </c>
      <c r="I69" s="15">
        <f t="shared" si="4"/>
        <v>18.800000000000068</v>
      </c>
      <c r="J69" s="16">
        <f t="shared" si="5"/>
        <v>3.5294559381218921E-2</v>
      </c>
    </row>
    <row r="70" spans="1:10" x14ac:dyDescent="0.25">
      <c r="A70" s="7" t="s">
        <v>150</v>
      </c>
      <c r="B70" s="8" t="s">
        <v>151</v>
      </c>
      <c r="C70" s="9"/>
      <c r="D70" s="10" t="s">
        <v>12</v>
      </c>
      <c r="E70" s="11">
        <v>3</v>
      </c>
      <c r="F70" s="12" t="s">
        <v>13</v>
      </c>
      <c r="G70" s="13">
        <v>3006.74</v>
      </c>
      <c r="H70" s="14">
        <v>2162.23</v>
      </c>
      <c r="I70" s="15">
        <f t="shared" si="4"/>
        <v>844.50999999999976</v>
      </c>
      <c r="J70" s="16">
        <f t="shared" si="5"/>
        <v>0.39057362075264879</v>
      </c>
    </row>
    <row r="71" spans="1:10" x14ac:dyDescent="0.25">
      <c r="A71" s="7" t="s">
        <v>152</v>
      </c>
      <c r="B71" s="8" t="s">
        <v>153</v>
      </c>
      <c r="C71" s="9"/>
      <c r="D71" s="10" t="s">
        <v>12</v>
      </c>
      <c r="E71" s="11">
        <v>1</v>
      </c>
      <c r="F71" s="12" t="s">
        <v>154</v>
      </c>
      <c r="G71" s="13">
        <v>0</v>
      </c>
      <c r="H71" s="14">
        <v>0</v>
      </c>
      <c r="I71" s="15">
        <f t="shared" si="4"/>
        <v>0</v>
      </c>
      <c r="J71" s="16">
        <f t="shared" si="5"/>
        <v>0</v>
      </c>
    </row>
    <row r="72" spans="1:10" x14ac:dyDescent="0.25">
      <c r="A72" s="7" t="s">
        <v>155</v>
      </c>
      <c r="B72" s="8" t="s">
        <v>156</v>
      </c>
      <c r="C72" s="9"/>
      <c r="D72" s="10" t="s">
        <v>12</v>
      </c>
      <c r="E72" s="11">
        <v>1</v>
      </c>
      <c r="F72" s="12" t="s">
        <v>34</v>
      </c>
      <c r="G72" s="13">
        <v>1265.7</v>
      </c>
      <c r="H72" s="14">
        <v>651.57000000000005</v>
      </c>
      <c r="I72" s="15">
        <f t="shared" si="4"/>
        <v>614.13</v>
      </c>
      <c r="J72" s="16">
        <f t="shared" si="5"/>
        <v>0.94253879092039217</v>
      </c>
    </row>
    <row r="73" spans="1:10" x14ac:dyDescent="0.25">
      <c r="A73" s="7" t="s">
        <v>157</v>
      </c>
      <c r="B73" s="8" t="s">
        <v>158</v>
      </c>
      <c r="C73" s="9"/>
      <c r="D73" s="10" t="s">
        <v>12</v>
      </c>
      <c r="E73" s="11">
        <v>1</v>
      </c>
      <c r="F73" s="12" t="s">
        <v>13</v>
      </c>
      <c r="G73" s="13">
        <v>384.74</v>
      </c>
      <c r="H73" s="14">
        <v>0</v>
      </c>
      <c r="I73" s="15">
        <f t="shared" si="4"/>
        <v>384.74</v>
      </c>
      <c r="J73" s="16">
        <f t="shared" si="5"/>
        <v>1</v>
      </c>
    </row>
    <row r="74" spans="1:10" x14ac:dyDescent="0.25">
      <c r="A74" s="7" t="s">
        <v>159</v>
      </c>
      <c r="B74" s="8" t="s">
        <v>160</v>
      </c>
      <c r="C74" s="9"/>
      <c r="D74" s="10" t="s">
        <v>12</v>
      </c>
      <c r="E74" s="11">
        <v>1</v>
      </c>
      <c r="F74" s="12" t="s">
        <v>13</v>
      </c>
      <c r="G74" s="13">
        <v>948.56999999999994</v>
      </c>
      <c r="H74" s="14">
        <v>0</v>
      </c>
      <c r="I74" s="15">
        <f t="shared" si="4"/>
        <v>948.56999999999994</v>
      </c>
      <c r="J74" s="16">
        <f t="shared" si="5"/>
        <v>1</v>
      </c>
    </row>
    <row r="75" spans="1:10" x14ac:dyDescent="0.25">
      <c r="A75" s="7" t="s">
        <v>161</v>
      </c>
      <c r="B75" s="8" t="s">
        <v>162</v>
      </c>
      <c r="C75" s="9"/>
      <c r="D75" s="10" t="s">
        <v>12</v>
      </c>
      <c r="E75" s="11">
        <v>1</v>
      </c>
      <c r="F75" s="12" t="s">
        <v>13</v>
      </c>
      <c r="G75" s="13">
        <v>1019.05</v>
      </c>
      <c r="H75" s="14">
        <v>405.81</v>
      </c>
      <c r="I75" s="15">
        <f t="shared" si="4"/>
        <v>613.24</v>
      </c>
      <c r="J75" s="16">
        <f t="shared" si="5"/>
        <v>1.5111505384293142</v>
      </c>
    </row>
    <row r="76" spans="1:10" x14ac:dyDescent="0.25">
      <c r="A76" s="7" t="s">
        <v>163</v>
      </c>
      <c r="B76" s="8" t="s">
        <v>164</v>
      </c>
      <c r="C76" s="9"/>
      <c r="D76" s="10" t="s">
        <v>12</v>
      </c>
      <c r="E76" s="11">
        <v>1</v>
      </c>
      <c r="F76" s="12" t="s">
        <v>13</v>
      </c>
      <c r="G76" s="13">
        <v>0</v>
      </c>
      <c r="H76" s="14">
        <v>0</v>
      </c>
      <c r="I76" s="15">
        <f t="shared" si="4"/>
        <v>0</v>
      </c>
      <c r="J76" s="16">
        <f t="shared" si="5"/>
        <v>0</v>
      </c>
    </row>
    <row r="77" spans="1:10" x14ac:dyDescent="0.25">
      <c r="A77" s="7" t="s">
        <v>165</v>
      </c>
      <c r="B77" s="8" t="s">
        <v>166</v>
      </c>
      <c r="C77" s="9"/>
      <c r="D77" s="10" t="s">
        <v>12</v>
      </c>
      <c r="E77" s="11">
        <v>1</v>
      </c>
      <c r="F77" s="12" t="s">
        <v>13</v>
      </c>
      <c r="G77" s="13">
        <v>137.21</v>
      </c>
      <c r="H77" s="14">
        <v>236.33</v>
      </c>
      <c r="I77" s="15">
        <f t="shared" si="4"/>
        <v>-99.12</v>
      </c>
      <c r="J77" s="16">
        <f t="shared" si="5"/>
        <v>-0.41941353192569714</v>
      </c>
    </row>
    <row r="78" spans="1:10" x14ac:dyDescent="0.25">
      <c r="A78" s="7" t="s">
        <v>167</v>
      </c>
      <c r="B78" s="8" t="s">
        <v>168</v>
      </c>
      <c r="C78" s="9"/>
      <c r="D78" s="10" t="s">
        <v>12</v>
      </c>
      <c r="E78" s="11">
        <v>1</v>
      </c>
      <c r="F78" s="12" t="s">
        <v>13</v>
      </c>
      <c r="G78" s="13">
        <v>427</v>
      </c>
      <c r="H78" s="14">
        <v>151.80000000000001</v>
      </c>
      <c r="I78" s="15">
        <f t="shared" si="4"/>
        <v>275.2</v>
      </c>
      <c r="J78" s="16">
        <f t="shared" si="5"/>
        <v>1.8129117259552041</v>
      </c>
    </row>
    <row r="79" spans="1:10" x14ac:dyDescent="0.25">
      <c r="A79" s="7" t="s">
        <v>169</v>
      </c>
      <c r="B79" s="8" t="s">
        <v>170</v>
      </c>
      <c r="C79" s="9"/>
      <c r="D79" s="10" t="s">
        <v>12</v>
      </c>
      <c r="E79" s="11">
        <v>1</v>
      </c>
      <c r="F79" s="12" t="s">
        <v>13</v>
      </c>
      <c r="G79" s="13">
        <v>0</v>
      </c>
      <c r="H79" s="14">
        <v>1982.28</v>
      </c>
      <c r="I79" s="15">
        <f t="shared" si="4"/>
        <v>-1982.28</v>
      </c>
      <c r="J79" s="16">
        <f t="shared" si="5"/>
        <v>-1</v>
      </c>
    </row>
    <row r="80" spans="1:10" x14ac:dyDescent="0.25">
      <c r="A80" s="7" t="s">
        <v>171</v>
      </c>
      <c r="B80" s="8" t="s">
        <v>172</v>
      </c>
      <c r="C80" s="9"/>
      <c r="D80" s="10" t="s">
        <v>12</v>
      </c>
      <c r="E80" s="11">
        <v>1</v>
      </c>
      <c r="F80" s="12" t="s">
        <v>34</v>
      </c>
      <c r="G80" s="13">
        <v>502.09000000000003</v>
      </c>
      <c r="H80" s="14">
        <v>38.47</v>
      </c>
      <c r="I80" s="15">
        <f t="shared" si="4"/>
        <v>463.62</v>
      </c>
      <c r="J80" s="16">
        <f t="shared" si="5"/>
        <v>12.051468676891085</v>
      </c>
    </row>
    <row r="81" spans="1:10" x14ac:dyDescent="0.25">
      <c r="A81" s="7" t="s">
        <v>173</v>
      </c>
      <c r="B81" s="8" t="s">
        <v>174</v>
      </c>
      <c r="C81" s="9"/>
      <c r="D81" s="10" t="s">
        <v>12</v>
      </c>
      <c r="E81" s="11">
        <v>3</v>
      </c>
      <c r="F81" s="12" t="s">
        <v>13</v>
      </c>
      <c r="G81" s="13">
        <v>0</v>
      </c>
      <c r="H81" s="14">
        <v>20</v>
      </c>
      <c r="I81" s="15">
        <f t="shared" si="4"/>
        <v>-20</v>
      </c>
      <c r="J81" s="16">
        <f t="shared" si="5"/>
        <v>-1</v>
      </c>
    </row>
    <row r="82" spans="1:10" x14ac:dyDescent="0.25">
      <c r="A82" s="7" t="s">
        <v>175</v>
      </c>
      <c r="B82" s="8" t="s">
        <v>176</v>
      </c>
      <c r="C82" s="9"/>
      <c r="D82" s="10" t="s">
        <v>12</v>
      </c>
      <c r="E82" s="11">
        <v>1</v>
      </c>
      <c r="F82" s="12" t="s">
        <v>34</v>
      </c>
      <c r="G82" s="13">
        <v>312.34000000000003</v>
      </c>
      <c r="H82" s="14">
        <v>151.9</v>
      </c>
      <c r="I82" s="15">
        <f t="shared" si="4"/>
        <v>160.44000000000003</v>
      </c>
      <c r="J82" s="16">
        <f t="shared" si="5"/>
        <v>1.0562211981566823</v>
      </c>
    </row>
    <row r="83" spans="1:10" x14ac:dyDescent="0.25">
      <c r="A83" s="7" t="s">
        <v>177</v>
      </c>
      <c r="B83" s="8" t="s">
        <v>178</v>
      </c>
      <c r="C83" s="9"/>
      <c r="D83" s="10" t="s">
        <v>12</v>
      </c>
      <c r="E83" s="11">
        <v>1</v>
      </c>
      <c r="F83" s="12" t="s">
        <v>34</v>
      </c>
      <c r="G83" s="13">
        <v>448.16</v>
      </c>
      <c r="H83" s="14">
        <v>894.01</v>
      </c>
      <c r="I83" s="15">
        <f t="shared" si="4"/>
        <v>-445.84999999999997</v>
      </c>
      <c r="J83" s="16">
        <f t="shared" si="5"/>
        <v>-0.49870806814241447</v>
      </c>
    </row>
    <row r="84" spans="1:10" x14ac:dyDescent="0.25">
      <c r="A84" s="7" t="s">
        <v>179</v>
      </c>
      <c r="B84" s="8" t="s">
        <v>180</v>
      </c>
      <c r="C84" s="9"/>
      <c r="D84" s="10" t="s">
        <v>12</v>
      </c>
      <c r="E84" s="11">
        <v>1</v>
      </c>
      <c r="F84" s="12" t="s">
        <v>13</v>
      </c>
      <c r="G84" s="13">
        <v>4247.0099999999993</v>
      </c>
      <c r="H84" s="14">
        <v>3891.2900000000004</v>
      </c>
      <c r="I84" s="15">
        <f t="shared" si="4"/>
        <v>355.71999999999889</v>
      </c>
      <c r="J84" s="16">
        <f t="shared" si="5"/>
        <v>9.1414415271028074E-2</v>
      </c>
    </row>
    <row r="85" spans="1:10" x14ac:dyDescent="0.25">
      <c r="A85" s="7" t="s">
        <v>181</v>
      </c>
      <c r="B85" s="8" t="s">
        <v>182</v>
      </c>
      <c r="C85" s="9"/>
      <c r="D85" s="10" t="s">
        <v>12</v>
      </c>
      <c r="E85" s="11">
        <v>1</v>
      </c>
      <c r="F85" s="12" t="s">
        <v>13</v>
      </c>
      <c r="G85" s="13">
        <v>1612.58</v>
      </c>
      <c r="H85" s="14">
        <v>432.4</v>
      </c>
      <c r="I85" s="15">
        <f t="shared" si="4"/>
        <v>1180.1799999999998</v>
      </c>
      <c r="J85" s="16">
        <f t="shared" si="5"/>
        <v>2.7293709528214616</v>
      </c>
    </row>
    <row r="86" spans="1:10" x14ac:dyDescent="0.25">
      <c r="A86" s="7" t="s">
        <v>183</v>
      </c>
      <c r="B86" s="8" t="s">
        <v>184</v>
      </c>
      <c r="C86" s="9"/>
      <c r="D86" s="10" t="s">
        <v>12</v>
      </c>
      <c r="E86" s="11">
        <v>1</v>
      </c>
      <c r="F86" s="12" t="s">
        <v>34</v>
      </c>
      <c r="G86" s="13">
        <v>0</v>
      </c>
      <c r="H86" s="14">
        <v>252.12</v>
      </c>
      <c r="I86" s="15">
        <f t="shared" si="4"/>
        <v>-252.12</v>
      </c>
      <c r="J86" s="16">
        <f t="shared" si="5"/>
        <v>-1</v>
      </c>
    </row>
    <row r="87" spans="1:10" x14ac:dyDescent="0.25">
      <c r="A87" s="7" t="s">
        <v>185</v>
      </c>
      <c r="B87" s="8" t="s">
        <v>186</v>
      </c>
      <c r="C87" s="9"/>
      <c r="D87" s="10" t="s">
        <v>12</v>
      </c>
      <c r="E87" s="11">
        <v>3</v>
      </c>
      <c r="F87" s="12" t="s">
        <v>13</v>
      </c>
      <c r="G87" s="13">
        <v>9150.74</v>
      </c>
      <c r="H87" s="14">
        <v>749.93000000000006</v>
      </c>
      <c r="I87" s="15">
        <f t="shared" si="4"/>
        <v>8400.81</v>
      </c>
      <c r="J87" s="16">
        <f t="shared" si="5"/>
        <v>11.202125531716291</v>
      </c>
    </row>
    <row r="88" spans="1:10" x14ac:dyDescent="0.25">
      <c r="A88" s="7" t="s">
        <v>187</v>
      </c>
      <c r="B88" s="8" t="s">
        <v>188</v>
      </c>
      <c r="C88" s="9"/>
      <c r="D88" s="10" t="s">
        <v>12</v>
      </c>
      <c r="E88" s="11">
        <v>1</v>
      </c>
      <c r="F88" s="12" t="s">
        <v>34</v>
      </c>
      <c r="G88" s="13">
        <v>4574.9400000000005</v>
      </c>
      <c r="H88" s="14">
        <v>2275.7099999999996</v>
      </c>
      <c r="I88" s="15">
        <f t="shared" si="4"/>
        <v>2299.2300000000009</v>
      </c>
      <c r="J88" s="16">
        <f t="shared" si="5"/>
        <v>1.0103352360362265</v>
      </c>
    </row>
    <row r="89" spans="1:10" x14ac:dyDescent="0.25">
      <c r="A89" s="7" t="s">
        <v>189</v>
      </c>
      <c r="B89" s="8" t="s">
        <v>190</v>
      </c>
      <c r="C89" s="9"/>
      <c r="D89" s="10" t="s">
        <v>12</v>
      </c>
      <c r="E89" s="11">
        <v>2</v>
      </c>
      <c r="F89" s="12" t="s">
        <v>13</v>
      </c>
      <c r="G89" s="13">
        <v>5542.86</v>
      </c>
      <c r="H89" s="14">
        <v>3669.88</v>
      </c>
      <c r="I89" s="15">
        <f t="shared" si="4"/>
        <v>1872.9799999999996</v>
      </c>
      <c r="J89" s="16">
        <f t="shared" si="5"/>
        <v>0.51036546154097673</v>
      </c>
    </row>
    <row r="90" spans="1:10" x14ac:dyDescent="0.25">
      <c r="A90" s="7" t="s">
        <v>191</v>
      </c>
      <c r="B90" s="8" t="s">
        <v>192</v>
      </c>
      <c r="C90" s="9"/>
      <c r="D90" s="10" t="s">
        <v>12</v>
      </c>
      <c r="E90" s="11">
        <v>1</v>
      </c>
      <c r="F90" s="12" t="s">
        <v>13</v>
      </c>
      <c r="G90" s="13">
        <v>0</v>
      </c>
      <c r="H90" s="14">
        <v>0</v>
      </c>
      <c r="I90" s="15">
        <f t="shared" si="4"/>
        <v>0</v>
      </c>
      <c r="J90" s="16">
        <f t="shared" si="5"/>
        <v>0</v>
      </c>
    </row>
    <row r="91" spans="1:10" x14ac:dyDescent="0.25">
      <c r="A91" s="7" t="s">
        <v>193</v>
      </c>
      <c r="B91" s="8" t="s">
        <v>194</v>
      </c>
      <c r="C91" s="9"/>
      <c r="D91" s="10" t="s">
        <v>12</v>
      </c>
      <c r="E91" s="11">
        <v>1</v>
      </c>
      <c r="F91" s="12" t="s">
        <v>13</v>
      </c>
      <c r="G91" s="13">
        <v>2328.81</v>
      </c>
      <c r="H91" s="14">
        <v>690.25</v>
      </c>
      <c r="I91" s="15">
        <f t="shared" si="4"/>
        <v>1638.56</v>
      </c>
      <c r="J91" s="16">
        <f t="shared" si="5"/>
        <v>2.3738645418326692</v>
      </c>
    </row>
    <row r="92" spans="1:10" x14ac:dyDescent="0.25">
      <c r="A92" s="7" t="s">
        <v>195</v>
      </c>
      <c r="B92" s="8" t="s">
        <v>196</v>
      </c>
      <c r="C92" s="9"/>
      <c r="D92" s="10" t="s">
        <v>12</v>
      </c>
      <c r="E92" s="11">
        <v>1</v>
      </c>
      <c r="F92" s="12" t="s">
        <v>13</v>
      </c>
      <c r="G92" s="13">
        <v>0</v>
      </c>
      <c r="H92" s="14">
        <v>0</v>
      </c>
      <c r="I92" s="15">
        <f t="shared" si="4"/>
        <v>0</v>
      </c>
      <c r="J92" s="16">
        <f t="shared" si="5"/>
        <v>0</v>
      </c>
    </row>
    <row r="93" spans="1:10" x14ac:dyDescent="0.25">
      <c r="A93" s="7" t="s">
        <v>197</v>
      </c>
      <c r="B93" s="8" t="s">
        <v>198</v>
      </c>
      <c r="C93" s="9"/>
      <c r="D93" s="10" t="s">
        <v>12</v>
      </c>
      <c r="E93" s="11">
        <v>3</v>
      </c>
      <c r="F93" s="12" t="s">
        <v>13</v>
      </c>
      <c r="G93" s="13">
        <v>802.61</v>
      </c>
      <c r="H93" s="14">
        <v>777.58999999999992</v>
      </c>
      <c r="I93" s="15">
        <f t="shared" si="4"/>
        <v>25.020000000000095</v>
      </c>
      <c r="J93" s="16">
        <f t="shared" si="5"/>
        <v>3.2176339716303064E-2</v>
      </c>
    </row>
    <row r="94" spans="1:10" x14ac:dyDescent="0.25">
      <c r="A94" s="7" t="s">
        <v>199</v>
      </c>
      <c r="B94" s="8" t="s">
        <v>200</v>
      </c>
      <c r="C94" s="9"/>
      <c r="D94" s="10" t="s">
        <v>12</v>
      </c>
      <c r="E94" s="11">
        <v>1</v>
      </c>
      <c r="F94" s="12" t="s">
        <v>34</v>
      </c>
      <c r="G94" s="13">
        <v>2177.9100000000003</v>
      </c>
      <c r="H94" s="14">
        <v>1760.26</v>
      </c>
      <c r="I94" s="15">
        <f t="shared" si="4"/>
        <v>417.65000000000032</v>
      </c>
      <c r="J94" s="16">
        <f t="shared" si="5"/>
        <v>0.23726608569188662</v>
      </c>
    </row>
    <row r="95" spans="1:10" x14ac:dyDescent="0.25">
      <c r="A95" s="7" t="s">
        <v>201</v>
      </c>
      <c r="B95" s="8" t="s">
        <v>202</v>
      </c>
      <c r="C95" s="9"/>
      <c r="D95" s="10" t="s">
        <v>12</v>
      </c>
      <c r="E95" s="11">
        <v>3</v>
      </c>
      <c r="F95" s="12" t="s">
        <v>13</v>
      </c>
      <c r="G95" s="13">
        <v>32124.74</v>
      </c>
      <c r="H95" s="14">
        <v>32770.61</v>
      </c>
      <c r="I95" s="15">
        <f t="shared" si="4"/>
        <v>-645.86999999999898</v>
      </c>
      <c r="J95" s="16">
        <f t="shared" si="5"/>
        <v>-1.970881835888923E-2</v>
      </c>
    </row>
    <row r="96" spans="1:10" x14ac:dyDescent="0.25">
      <c r="A96" s="7" t="s">
        <v>203</v>
      </c>
      <c r="B96" s="8" t="s">
        <v>204</v>
      </c>
      <c r="C96" s="9"/>
      <c r="D96" s="10" t="s">
        <v>12</v>
      </c>
      <c r="E96" s="11">
        <v>3</v>
      </c>
      <c r="F96" s="12" t="s">
        <v>13</v>
      </c>
      <c r="G96" s="13">
        <v>0</v>
      </c>
      <c r="H96" s="14">
        <v>0</v>
      </c>
      <c r="I96" s="15">
        <f t="shared" si="4"/>
        <v>0</v>
      </c>
      <c r="J96" s="16">
        <f t="shared" si="5"/>
        <v>0</v>
      </c>
    </row>
    <row r="97" spans="1:10" x14ac:dyDescent="0.25">
      <c r="A97" s="7" t="s">
        <v>205</v>
      </c>
      <c r="B97" s="8" t="s">
        <v>206</v>
      </c>
      <c r="C97" s="9"/>
      <c r="D97" s="10" t="s">
        <v>12</v>
      </c>
      <c r="E97" s="11">
        <v>3</v>
      </c>
      <c r="F97" s="12" t="s">
        <v>13</v>
      </c>
      <c r="G97" s="13">
        <v>42145.06</v>
      </c>
      <c r="H97" s="14">
        <v>29348.15</v>
      </c>
      <c r="I97" s="15">
        <f t="shared" si="4"/>
        <v>12796.909999999996</v>
      </c>
      <c r="J97" s="16">
        <f t="shared" si="5"/>
        <v>0.43603804669118823</v>
      </c>
    </row>
    <row r="98" spans="1:10" x14ac:dyDescent="0.25">
      <c r="A98" s="7" t="s">
        <v>207</v>
      </c>
      <c r="B98" s="8" t="s">
        <v>208</v>
      </c>
      <c r="C98" s="9"/>
      <c r="D98" s="10" t="s">
        <v>12</v>
      </c>
      <c r="E98" s="11">
        <v>1</v>
      </c>
      <c r="F98" s="12" t="s">
        <v>13</v>
      </c>
      <c r="G98" s="13">
        <v>0</v>
      </c>
      <c r="H98" s="14">
        <v>14399.9</v>
      </c>
      <c r="I98" s="15">
        <f t="shared" ref="I98:I129" si="6">+G98-H98</f>
        <v>-14399.9</v>
      </c>
      <c r="J98" s="16">
        <f t="shared" ref="J98:J129" si="7">+IF(H98=0,IF(G98=0,0,1),I98/H98)</f>
        <v>-1</v>
      </c>
    </row>
    <row r="99" spans="1:10" x14ac:dyDescent="0.25">
      <c r="A99" s="7" t="s">
        <v>209</v>
      </c>
      <c r="B99" s="8" t="s">
        <v>210</v>
      </c>
      <c r="C99" s="9"/>
      <c r="D99" s="10" t="s">
        <v>12</v>
      </c>
      <c r="E99" s="11">
        <v>1</v>
      </c>
      <c r="F99" s="12" t="s">
        <v>34</v>
      </c>
      <c r="G99" s="13">
        <v>1002.03</v>
      </c>
      <c r="H99" s="14">
        <v>201.38</v>
      </c>
      <c r="I99" s="15">
        <f t="shared" si="6"/>
        <v>800.65</v>
      </c>
      <c r="J99" s="16">
        <f t="shared" si="7"/>
        <v>3.9758168636408779</v>
      </c>
    </row>
    <row r="100" spans="1:10" x14ac:dyDescent="0.25">
      <c r="A100" s="7" t="s">
        <v>211</v>
      </c>
      <c r="B100" s="8" t="s">
        <v>212</v>
      </c>
      <c r="C100" s="9"/>
      <c r="D100" s="10" t="s">
        <v>12</v>
      </c>
      <c r="E100" s="11">
        <v>1</v>
      </c>
      <c r="F100" s="12" t="s">
        <v>13</v>
      </c>
      <c r="G100" s="13">
        <v>0</v>
      </c>
      <c r="H100" s="14">
        <v>0</v>
      </c>
      <c r="I100" s="15">
        <f t="shared" si="6"/>
        <v>0</v>
      </c>
      <c r="J100" s="16">
        <f t="shared" si="7"/>
        <v>0</v>
      </c>
    </row>
    <row r="101" spans="1:10" x14ac:dyDescent="0.25">
      <c r="A101" s="7" t="s">
        <v>213</v>
      </c>
      <c r="B101" s="8" t="s">
        <v>214</v>
      </c>
      <c r="C101" s="9"/>
      <c r="D101" s="10" t="s">
        <v>12</v>
      </c>
      <c r="E101" s="11">
        <v>1</v>
      </c>
      <c r="F101" s="12" t="s">
        <v>34</v>
      </c>
      <c r="G101" s="13">
        <v>0</v>
      </c>
      <c r="H101" s="14">
        <v>401.37</v>
      </c>
      <c r="I101" s="15">
        <f t="shared" si="6"/>
        <v>-401.37</v>
      </c>
      <c r="J101" s="16">
        <f t="shared" si="7"/>
        <v>-1</v>
      </c>
    </row>
    <row r="102" spans="1:10" x14ac:dyDescent="0.25">
      <c r="A102" s="7" t="s">
        <v>215</v>
      </c>
      <c r="B102" s="8" t="s">
        <v>216</v>
      </c>
      <c r="C102" s="9"/>
      <c r="D102" s="10" t="s">
        <v>12</v>
      </c>
      <c r="E102" s="11">
        <v>1</v>
      </c>
      <c r="F102" s="12" t="s">
        <v>34</v>
      </c>
      <c r="G102" s="13">
        <v>0</v>
      </c>
      <c r="H102" s="14">
        <v>0</v>
      </c>
      <c r="I102" s="15">
        <f t="shared" si="6"/>
        <v>0</v>
      </c>
      <c r="J102" s="16">
        <f t="shared" si="7"/>
        <v>0</v>
      </c>
    </row>
    <row r="103" spans="1:10" x14ac:dyDescent="0.25">
      <c r="A103" s="7" t="s">
        <v>217</v>
      </c>
      <c r="B103" s="8" t="s">
        <v>218</v>
      </c>
      <c r="C103" s="9"/>
      <c r="D103" s="10" t="s">
        <v>12</v>
      </c>
      <c r="E103" s="11">
        <v>1</v>
      </c>
      <c r="F103" s="12" t="s">
        <v>13</v>
      </c>
      <c r="G103" s="13">
        <v>698.98</v>
      </c>
      <c r="H103" s="14">
        <v>405.2</v>
      </c>
      <c r="I103" s="15">
        <f t="shared" si="6"/>
        <v>293.78000000000003</v>
      </c>
      <c r="J103" s="16">
        <f t="shared" si="7"/>
        <v>0.72502467917077995</v>
      </c>
    </row>
    <row r="104" spans="1:10" x14ac:dyDescent="0.25">
      <c r="A104" s="7" t="s">
        <v>219</v>
      </c>
      <c r="B104" s="8" t="s">
        <v>220</v>
      </c>
      <c r="C104" s="9"/>
      <c r="D104" s="10" t="s">
        <v>12</v>
      </c>
      <c r="E104" s="11">
        <v>1</v>
      </c>
      <c r="F104" s="12" t="s">
        <v>13</v>
      </c>
      <c r="G104" s="13">
        <v>0</v>
      </c>
      <c r="H104" s="14">
        <v>0</v>
      </c>
      <c r="I104" s="15">
        <f t="shared" si="6"/>
        <v>0</v>
      </c>
      <c r="J104" s="16">
        <f t="shared" si="7"/>
        <v>0</v>
      </c>
    </row>
    <row r="105" spans="1:10" x14ac:dyDescent="0.25">
      <c r="A105" s="7" t="s">
        <v>221</v>
      </c>
      <c r="B105" s="8" t="s">
        <v>222</v>
      </c>
      <c r="C105" s="9"/>
      <c r="D105" s="10" t="s">
        <v>12</v>
      </c>
      <c r="E105" s="11">
        <v>1</v>
      </c>
      <c r="F105" s="12" t="s">
        <v>13</v>
      </c>
      <c r="G105" s="13">
        <v>0</v>
      </c>
      <c r="H105" s="14">
        <v>32.75</v>
      </c>
      <c r="I105" s="15">
        <f t="shared" si="6"/>
        <v>-32.75</v>
      </c>
      <c r="J105" s="16">
        <f t="shared" si="7"/>
        <v>-1</v>
      </c>
    </row>
    <row r="106" spans="1:10" x14ac:dyDescent="0.25">
      <c r="A106" s="7" t="s">
        <v>223</v>
      </c>
      <c r="B106" s="8" t="s">
        <v>224</v>
      </c>
      <c r="C106" s="9"/>
      <c r="D106" s="10" t="s">
        <v>12</v>
      </c>
      <c r="E106" s="11">
        <v>1</v>
      </c>
      <c r="F106" s="12" t="s">
        <v>34</v>
      </c>
      <c r="G106" s="13">
        <v>0</v>
      </c>
      <c r="H106" s="14">
        <v>122.09</v>
      </c>
      <c r="I106" s="15">
        <f t="shared" si="6"/>
        <v>-122.09</v>
      </c>
      <c r="J106" s="16">
        <f t="shared" si="7"/>
        <v>-1</v>
      </c>
    </row>
    <row r="107" spans="1:10" x14ac:dyDescent="0.25">
      <c r="A107" s="7" t="s">
        <v>225</v>
      </c>
      <c r="B107" s="8" t="s">
        <v>226</v>
      </c>
      <c r="C107" s="9"/>
      <c r="D107" s="10" t="s">
        <v>12</v>
      </c>
      <c r="E107" s="11">
        <v>2</v>
      </c>
      <c r="F107" s="12" t="s">
        <v>13</v>
      </c>
      <c r="G107" s="13">
        <v>0</v>
      </c>
      <c r="H107" s="14">
        <v>772.27</v>
      </c>
      <c r="I107" s="15">
        <f t="shared" si="6"/>
        <v>-772.27</v>
      </c>
      <c r="J107" s="16">
        <f t="shared" si="7"/>
        <v>-1</v>
      </c>
    </row>
    <row r="108" spans="1:10" x14ac:dyDescent="0.25">
      <c r="A108" s="7" t="s">
        <v>227</v>
      </c>
      <c r="B108" s="8" t="s">
        <v>228</v>
      </c>
      <c r="C108" s="9"/>
      <c r="D108" s="10" t="s">
        <v>12</v>
      </c>
      <c r="E108" s="11">
        <v>1</v>
      </c>
      <c r="F108" s="12" t="s">
        <v>13</v>
      </c>
      <c r="G108" s="13">
        <v>2712.86</v>
      </c>
      <c r="H108" s="14">
        <v>121.59</v>
      </c>
      <c r="I108" s="15">
        <f t="shared" si="6"/>
        <v>2591.27</v>
      </c>
      <c r="J108" s="16">
        <f t="shared" si="7"/>
        <v>21.311538777860022</v>
      </c>
    </row>
    <row r="109" spans="1:10" x14ac:dyDescent="0.25">
      <c r="A109" s="7" t="s">
        <v>229</v>
      </c>
      <c r="B109" s="8" t="s">
        <v>230</v>
      </c>
      <c r="C109" s="9"/>
      <c r="D109" s="10" t="s">
        <v>12</v>
      </c>
      <c r="E109" s="11">
        <v>1</v>
      </c>
      <c r="F109" s="12" t="s">
        <v>154</v>
      </c>
      <c r="G109" s="13">
        <v>0</v>
      </c>
      <c r="H109" s="14">
        <v>266.22000000000003</v>
      </c>
      <c r="I109" s="15">
        <f t="shared" si="6"/>
        <v>-266.22000000000003</v>
      </c>
      <c r="J109" s="16">
        <f t="shared" si="7"/>
        <v>-1</v>
      </c>
    </row>
    <row r="110" spans="1:10" x14ac:dyDescent="0.25">
      <c r="A110" s="7" t="s">
        <v>231</v>
      </c>
      <c r="B110" s="8" t="s">
        <v>232</v>
      </c>
      <c r="C110" s="9"/>
      <c r="D110" s="10" t="s">
        <v>12</v>
      </c>
      <c r="E110" s="11">
        <v>1</v>
      </c>
      <c r="F110" s="12" t="s">
        <v>13</v>
      </c>
      <c r="G110" s="13">
        <v>0</v>
      </c>
      <c r="H110" s="14">
        <v>364.69</v>
      </c>
      <c r="I110" s="15">
        <f t="shared" si="6"/>
        <v>-364.69</v>
      </c>
      <c r="J110" s="16">
        <f t="shared" si="7"/>
        <v>-1</v>
      </c>
    </row>
    <row r="111" spans="1:10" x14ac:dyDescent="0.25">
      <c r="A111" s="7" t="s">
        <v>233</v>
      </c>
      <c r="B111" s="8" t="s">
        <v>234</v>
      </c>
      <c r="C111" s="9"/>
      <c r="D111" s="10" t="s">
        <v>12</v>
      </c>
      <c r="E111" s="11">
        <v>2</v>
      </c>
      <c r="F111" s="12" t="s">
        <v>13</v>
      </c>
      <c r="G111" s="13">
        <v>1226.3799999999999</v>
      </c>
      <c r="H111" s="14">
        <v>0</v>
      </c>
      <c r="I111" s="15">
        <f t="shared" si="6"/>
        <v>1226.3799999999999</v>
      </c>
      <c r="J111" s="16">
        <f t="shared" si="7"/>
        <v>1</v>
      </c>
    </row>
    <row r="112" spans="1:10" x14ac:dyDescent="0.25">
      <c r="A112" s="7" t="s">
        <v>235</v>
      </c>
      <c r="B112" s="8" t="s">
        <v>236</v>
      </c>
      <c r="C112" s="9"/>
      <c r="D112" s="10" t="s">
        <v>12</v>
      </c>
      <c r="E112" s="11">
        <v>1</v>
      </c>
      <c r="F112" s="12" t="s">
        <v>13</v>
      </c>
      <c r="G112" s="13">
        <v>0</v>
      </c>
      <c r="H112" s="14">
        <v>0</v>
      </c>
      <c r="I112" s="15">
        <f t="shared" si="6"/>
        <v>0</v>
      </c>
      <c r="J112" s="16">
        <f t="shared" si="7"/>
        <v>0</v>
      </c>
    </row>
    <row r="113" spans="1:10" x14ac:dyDescent="0.25">
      <c r="A113" s="7" t="s">
        <v>237</v>
      </c>
      <c r="B113" s="8" t="s">
        <v>238</v>
      </c>
      <c r="C113" s="9"/>
      <c r="D113" s="10" t="s">
        <v>12</v>
      </c>
      <c r="E113" s="11">
        <v>1</v>
      </c>
      <c r="F113" s="12" t="s">
        <v>13</v>
      </c>
      <c r="G113" s="13">
        <v>195.56</v>
      </c>
      <c r="H113" s="14">
        <v>22.1</v>
      </c>
      <c r="I113" s="15">
        <f t="shared" si="6"/>
        <v>173.46</v>
      </c>
      <c r="J113" s="16">
        <f t="shared" si="7"/>
        <v>7.8488687782805426</v>
      </c>
    </row>
    <row r="114" spans="1:10" x14ac:dyDescent="0.25">
      <c r="A114" s="7" t="s">
        <v>239</v>
      </c>
      <c r="B114" s="8" t="s">
        <v>240</v>
      </c>
      <c r="C114" s="9"/>
      <c r="D114" s="10" t="s">
        <v>12</v>
      </c>
      <c r="E114" s="11">
        <v>1</v>
      </c>
      <c r="F114" s="12" t="s">
        <v>13</v>
      </c>
      <c r="G114" s="13">
        <v>125.37</v>
      </c>
      <c r="H114" s="14">
        <v>0</v>
      </c>
      <c r="I114" s="15">
        <f t="shared" si="6"/>
        <v>125.37</v>
      </c>
      <c r="J114" s="16">
        <f t="shared" si="7"/>
        <v>1</v>
      </c>
    </row>
    <row r="115" spans="1:10" x14ac:dyDescent="0.25">
      <c r="A115" s="7" t="s">
        <v>241</v>
      </c>
      <c r="B115" s="8" t="s">
        <v>242</v>
      </c>
      <c r="C115" s="9"/>
      <c r="D115" s="10" t="s">
        <v>12</v>
      </c>
      <c r="E115" s="11">
        <v>1</v>
      </c>
      <c r="F115" s="12" t="s">
        <v>13</v>
      </c>
      <c r="G115" s="13">
        <v>0</v>
      </c>
      <c r="H115" s="14">
        <v>0</v>
      </c>
      <c r="I115" s="15">
        <f t="shared" si="6"/>
        <v>0</v>
      </c>
      <c r="J115" s="16">
        <f t="shared" si="7"/>
        <v>0</v>
      </c>
    </row>
    <row r="116" spans="1:10" x14ac:dyDescent="0.25">
      <c r="A116" s="7" t="s">
        <v>243</v>
      </c>
      <c r="B116" s="8" t="s">
        <v>244</v>
      </c>
      <c r="C116" s="9"/>
      <c r="D116" s="10" t="s">
        <v>12</v>
      </c>
      <c r="E116" s="11">
        <v>3</v>
      </c>
      <c r="F116" s="12" t="s">
        <v>13</v>
      </c>
      <c r="G116" s="13">
        <v>55091.24</v>
      </c>
      <c r="H116" s="14">
        <v>34065.040000000001</v>
      </c>
      <c r="I116" s="15">
        <f t="shared" si="6"/>
        <v>21026.199999999997</v>
      </c>
      <c r="J116" s="16">
        <f t="shared" si="7"/>
        <v>0.61723690915965446</v>
      </c>
    </row>
    <row r="117" spans="1:10" x14ac:dyDescent="0.25">
      <c r="A117" s="7" t="s">
        <v>245</v>
      </c>
      <c r="B117" s="8" t="s">
        <v>246</v>
      </c>
      <c r="C117" s="9"/>
      <c r="D117" s="10" t="s">
        <v>12</v>
      </c>
      <c r="E117" s="11">
        <v>1</v>
      </c>
      <c r="F117" s="12" t="s">
        <v>13</v>
      </c>
      <c r="G117" s="13">
        <v>3875.37</v>
      </c>
      <c r="H117" s="14">
        <v>376.11</v>
      </c>
      <c r="I117" s="15">
        <f t="shared" si="6"/>
        <v>3499.2599999999998</v>
      </c>
      <c r="J117" s="16">
        <f t="shared" si="7"/>
        <v>9.303820690755364</v>
      </c>
    </row>
    <row r="118" spans="1:10" x14ac:dyDescent="0.25">
      <c r="A118" s="7" t="s">
        <v>247</v>
      </c>
      <c r="B118" s="8" t="s">
        <v>248</v>
      </c>
      <c r="C118" s="9"/>
      <c r="D118" s="10" t="s">
        <v>12</v>
      </c>
      <c r="E118" s="11">
        <v>1</v>
      </c>
      <c r="F118" s="12" t="s">
        <v>249</v>
      </c>
      <c r="G118" s="13">
        <v>2529.19</v>
      </c>
      <c r="H118" s="14">
        <v>3433.71</v>
      </c>
      <c r="I118" s="15">
        <f t="shared" si="6"/>
        <v>-904.52</v>
      </c>
      <c r="J118" s="16">
        <f t="shared" si="7"/>
        <v>-0.26342352732175983</v>
      </c>
    </row>
    <row r="119" spans="1:10" x14ac:dyDescent="0.25">
      <c r="A119" s="7" t="s">
        <v>250</v>
      </c>
      <c r="B119" s="8" t="s">
        <v>251</v>
      </c>
      <c r="C119" s="9"/>
      <c r="D119" s="10" t="s">
        <v>12</v>
      </c>
      <c r="E119" s="11">
        <v>1</v>
      </c>
      <c r="F119" s="12" t="s">
        <v>13</v>
      </c>
      <c r="G119" s="13">
        <v>0</v>
      </c>
      <c r="H119" s="14">
        <v>0</v>
      </c>
      <c r="I119" s="15">
        <f t="shared" si="6"/>
        <v>0</v>
      </c>
      <c r="J119" s="16">
        <f t="shared" si="7"/>
        <v>0</v>
      </c>
    </row>
    <row r="120" spans="1:10" x14ac:dyDescent="0.25">
      <c r="A120" s="7" t="s">
        <v>252</v>
      </c>
      <c r="B120" s="8" t="s">
        <v>253</v>
      </c>
      <c r="C120" s="9"/>
      <c r="D120" s="10" t="s">
        <v>12</v>
      </c>
      <c r="E120" s="11">
        <v>1</v>
      </c>
      <c r="F120" s="12" t="s">
        <v>13</v>
      </c>
      <c r="G120" s="13">
        <v>0</v>
      </c>
      <c r="H120" s="14">
        <v>0</v>
      </c>
      <c r="I120" s="15">
        <f t="shared" si="6"/>
        <v>0</v>
      </c>
      <c r="J120" s="16">
        <f t="shared" si="7"/>
        <v>0</v>
      </c>
    </row>
    <row r="121" spans="1:10" x14ac:dyDescent="0.25">
      <c r="A121" s="7" t="s">
        <v>254</v>
      </c>
      <c r="B121" s="8" t="s">
        <v>255</v>
      </c>
      <c r="C121" s="9"/>
      <c r="D121" s="10" t="s">
        <v>12</v>
      </c>
      <c r="E121" s="11">
        <v>1</v>
      </c>
      <c r="F121" s="12" t="s">
        <v>34</v>
      </c>
      <c r="G121" s="13">
        <v>0</v>
      </c>
      <c r="H121" s="14">
        <v>91.59</v>
      </c>
      <c r="I121" s="15">
        <f t="shared" si="6"/>
        <v>-91.59</v>
      </c>
      <c r="J121" s="16">
        <f t="shared" si="7"/>
        <v>-1</v>
      </c>
    </row>
    <row r="122" spans="1:10" x14ac:dyDescent="0.25">
      <c r="A122" s="7" t="s">
        <v>256</v>
      </c>
      <c r="B122" s="8" t="s">
        <v>257</v>
      </c>
      <c r="C122" s="9"/>
      <c r="D122" s="10" t="s">
        <v>12</v>
      </c>
      <c r="E122" s="11">
        <v>1</v>
      </c>
      <c r="F122" s="12" t="s">
        <v>34</v>
      </c>
      <c r="G122" s="13">
        <v>555.04999999999995</v>
      </c>
      <c r="H122" s="14">
        <v>378.24</v>
      </c>
      <c r="I122" s="15">
        <f t="shared" si="6"/>
        <v>176.80999999999995</v>
      </c>
      <c r="J122" s="16">
        <f t="shared" si="7"/>
        <v>0.46745452622673417</v>
      </c>
    </row>
    <row r="123" spans="1:10" x14ac:dyDescent="0.25">
      <c r="A123" s="7" t="s">
        <v>258</v>
      </c>
      <c r="B123" s="8" t="s">
        <v>259</v>
      </c>
      <c r="C123" s="9"/>
      <c r="D123" s="10" t="s">
        <v>12</v>
      </c>
      <c r="E123" s="11">
        <v>1</v>
      </c>
      <c r="F123" s="12" t="s">
        <v>154</v>
      </c>
      <c r="G123" s="13">
        <v>123.74000000000001</v>
      </c>
      <c r="H123" s="14">
        <v>0</v>
      </c>
      <c r="I123" s="15">
        <f t="shared" si="6"/>
        <v>123.74000000000001</v>
      </c>
      <c r="J123" s="16">
        <f t="shared" si="7"/>
        <v>1</v>
      </c>
    </row>
    <row r="124" spans="1:10" x14ac:dyDescent="0.25">
      <c r="A124" s="7" t="s">
        <v>260</v>
      </c>
      <c r="B124" s="8" t="s">
        <v>261</v>
      </c>
      <c r="C124" s="9"/>
      <c r="D124" s="10" t="s">
        <v>12</v>
      </c>
      <c r="E124" s="11">
        <v>2</v>
      </c>
      <c r="F124" s="12" t="s">
        <v>13</v>
      </c>
      <c r="G124" s="13">
        <v>15940.790000000003</v>
      </c>
      <c r="H124" s="14">
        <v>4637.7300000000005</v>
      </c>
      <c r="I124" s="15">
        <f t="shared" si="6"/>
        <v>11303.060000000001</v>
      </c>
      <c r="J124" s="16">
        <f t="shared" si="7"/>
        <v>2.4371966457728242</v>
      </c>
    </row>
    <row r="125" spans="1:10" x14ac:dyDescent="0.25">
      <c r="A125" s="7" t="s">
        <v>262</v>
      </c>
      <c r="B125" s="8" t="s">
        <v>263</v>
      </c>
      <c r="C125" s="9"/>
      <c r="D125" s="10" t="s">
        <v>12</v>
      </c>
      <c r="E125" s="11">
        <v>1</v>
      </c>
      <c r="F125" s="12" t="s">
        <v>13</v>
      </c>
      <c r="G125" s="13">
        <v>707.07999999999993</v>
      </c>
      <c r="H125" s="14">
        <v>844.87</v>
      </c>
      <c r="I125" s="15">
        <f t="shared" si="6"/>
        <v>-137.79000000000008</v>
      </c>
      <c r="J125" s="16">
        <f t="shared" si="7"/>
        <v>-0.16309017955425104</v>
      </c>
    </row>
    <row r="126" spans="1:10" x14ac:dyDescent="0.25">
      <c r="A126" s="7" t="s">
        <v>264</v>
      </c>
      <c r="B126" s="8" t="s">
        <v>265</v>
      </c>
      <c r="C126" s="9"/>
      <c r="D126" s="10" t="s">
        <v>12</v>
      </c>
      <c r="E126" s="11">
        <v>1</v>
      </c>
      <c r="F126" s="12" t="s">
        <v>13</v>
      </c>
      <c r="G126" s="13">
        <v>3052.67</v>
      </c>
      <c r="H126" s="14">
        <v>6464.67</v>
      </c>
      <c r="I126" s="15">
        <f t="shared" si="6"/>
        <v>-3412</v>
      </c>
      <c r="J126" s="16">
        <f t="shared" si="7"/>
        <v>-0.52779182850787432</v>
      </c>
    </row>
    <row r="127" spans="1:10" x14ac:dyDescent="0.25">
      <c r="A127" s="7" t="s">
        <v>266</v>
      </c>
      <c r="B127" s="8" t="s">
        <v>267</v>
      </c>
      <c r="C127" s="9"/>
      <c r="D127" s="10" t="s">
        <v>12</v>
      </c>
      <c r="E127" s="11">
        <v>1</v>
      </c>
      <c r="F127" s="12" t="s">
        <v>13</v>
      </c>
      <c r="G127" s="13">
        <v>435.5</v>
      </c>
      <c r="H127" s="14">
        <v>0</v>
      </c>
      <c r="I127" s="15">
        <f t="shared" si="6"/>
        <v>435.5</v>
      </c>
      <c r="J127" s="16">
        <f t="shared" si="7"/>
        <v>1</v>
      </c>
    </row>
    <row r="128" spans="1:10" x14ac:dyDescent="0.25">
      <c r="A128" s="7" t="s">
        <v>268</v>
      </c>
      <c r="B128" s="8" t="s">
        <v>269</v>
      </c>
      <c r="C128" s="9"/>
      <c r="D128" s="10" t="s">
        <v>12</v>
      </c>
      <c r="E128" s="11">
        <v>1</v>
      </c>
      <c r="F128" s="12" t="s">
        <v>34</v>
      </c>
      <c r="G128" s="13">
        <v>1888.71</v>
      </c>
      <c r="H128" s="14">
        <v>3024.54</v>
      </c>
      <c r="I128" s="15">
        <f t="shared" si="6"/>
        <v>-1135.83</v>
      </c>
      <c r="J128" s="16">
        <f t="shared" si="7"/>
        <v>-0.37553809835545238</v>
      </c>
    </row>
    <row r="129" spans="1:10" x14ac:dyDescent="0.25">
      <c r="A129" s="7" t="s">
        <v>270</v>
      </c>
      <c r="B129" s="8" t="s">
        <v>271</v>
      </c>
      <c r="C129" s="9"/>
      <c r="D129" s="10" t="s">
        <v>12</v>
      </c>
      <c r="E129" s="11">
        <v>1</v>
      </c>
      <c r="F129" s="12" t="s">
        <v>13</v>
      </c>
      <c r="G129" s="13">
        <v>752.04000000000008</v>
      </c>
      <c r="H129" s="14">
        <v>0</v>
      </c>
      <c r="I129" s="15">
        <f t="shared" si="6"/>
        <v>752.04000000000008</v>
      </c>
      <c r="J129" s="16">
        <f t="shared" si="7"/>
        <v>1</v>
      </c>
    </row>
    <row r="130" spans="1:10" x14ac:dyDescent="0.25">
      <c r="A130" s="7" t="s">
        <v>272</v>
      </c>
      <c r="B130" s="8" t="s">
        <v>273</v>
      </c>
      <c r="C130" s="9"/>
      <c r="D130" s="10" t="s">
        <v>12</v>
      </c>
      <c r="E130" s="11">
        <v>3</v>
      </c>
      <c r="F130" s="12" t="s">
        <v>13</v>
      </c>
      <c r="G130" s="13">
        <v>5295.4400000000014</v>
      </c>
      <c r="H130" s="14">
        <v>1117.33</v>
      </c>
      <c r="I130" s="15">
        <f t="shared" ref="I130:I143" si="8">+G130-H130</f>
        <v>4178.1100000000015</v>
      </c>
      <c r="J130" s="16">
        <f t="shared" ref="J130:J143" si="9">+IF(H130=0,IF(G130=0,0,1),I130/H130)</f>
        <v>3.7393697475231149</v>
      </c>
    </row>
    <row r="131" spans="1:10" x14ac:dyDescent="0.25">
      <c r="A131" s="7" t="s">
        <v>274</v>
      </c>
      <c r="B131" s="8" t="s">
        <v>275</v>
      </c>
      <c r="C131" s="9"/>
      <c r="D131" s="10" t="s">
        <v>12</v>
      </c>
      <c r="E131" s="11">
        <v>1</v>
      </c>
      <c r="F131" s="12" t="s">
        <v>13</v>
      </c>
      <c r="G131" s="13">
        <v>5907.48</v>
      </c>
      <c r="H131" s="14">
        <v>0</v>
      </c>
      <c r="I131" s="15">
        <f t="shared" si="8"/>
        <v>5907.48</v>
      </c>
      <c r="J131" s="16">
        <f t="shared" si="9"/>
        <v>1</v>
      </c>
    </row>
    <row r="132" spans="1:10" x14ac:dyDescent="0.25">
      <c r="A132" s="7" t="s">
        <v>276</v>
      </c>
      <c r="B132" s="8" t="s">
        <v>277</v>
      </c>
      <c r="C132" s="9"/>
      <c r="D132" s="10" t="s">
        <v>12</v>
      </c>
      <c r="E132" s="11">
        <v>1</v>
      </c>
      <c r="F132" s="12" t="s">
        <v>13</v>
      </c>
      <c r="G132" s="13">
        <v>1783.1399999999999</v>
      </c>
      <c r="H132" s="14">
        <v>1737.17</v>
      </c>
      <c r="I132" s="15">
        <f t="shared" si="8"/>
        <v>45.9699999999998</v>
      </c>
      <c r="J132" s="16">
        <f t="shared" si="9"/>
        <v>2.6462579943240902E-2</v>
      </c>
    </row>
    <row r="133" spans="1:10" x14ac:dyDescent="0.25">
      <c r="A133" s="7" t="s">
        <v>278</v>
      </c>
      <c r="B133" s="8" t="s">
        <v>279</v>
      </c>
      <c r="C133" s="9"/>
      <c r="D133" s="10" t="s">
        <v>12</v>
      </c>
      <c r="E133" s="11">
        <v>1</v>
      </c>
      <c r="F133" s="12" t="s">
        <v>13</v>
      </c>
      <c r="G133" s="13">
        <v>493.69</v>
      </c>
      <c r="H133" s="14">
        <v>0</v>
      </c>
      <c r="I133" s="15">
        <f t="shared" si="8"/>
        <v>493.69</v>
      </c>
      <c r="J133" s="16">
        <f t="shared" si="9"/>
        <v>1</v>
      </c>
    </row>
    <row r="134" spans="1:10" x14ac:dyDescent="0.25">
      <c r="A134" s="7" t="s">
        <v>280</v>
      </c>
      <c r="B134" s="8" t="s">
        <v>281</v>
      </c>
      <c r="C134" s="9"/>
      <c r="D134" s="10" t="s">
        <v>12</v>
      </c>
      <c r="E134" s="11">
        <v>1</v>
      </c>
      <c r="F134" s="12" t="s">
        <v>34</v>
      </c>
      <c r="G134" s="13">
        <v>373</v>
      </c>
      <c r="H134" s="14">
        <v>629.03</v>
      </c>
      <c r="I134" s="15">
        <f t="shared" si="8"/>
        <v>-256.02999999999997</v>
      </c>
      <c r="J134" s="16">
        <f t="shared" si="9"/>
        <v>-0.40702351239209572</v>
      </c>
    </row>
    <row r="135" spans="1:10" x14ac:dyDescent="0.25">
      <c r="A135" s="7" t="s">
        <v>282</v>
      </c>
      <c r="B135" s="8" t="s">
        <v>283</v>
      </c>
      <c r="C135" s="9"/>
      <c r="D135" s="10" t="s">
        <v>12</v>
      </c>
      <c r="E135" s="11">
        <v>1</v>
      </c>
      <c r="F135" s="12" t="s">
        <v>13</v>
      </c>
      <c r="G135" s="13">
        <v>0</v>
      </c>
      <c r="H135" s="14">
        <v>0</v>
      </c>
      <c r="I135" s="15">
        <f t="shared" si="8"/>
        <v>0</v>
      </c>
      <c r="J135" s="16">
        <f t="shared" si="9"/>
        <v>0</v>
      </c>
    </row>
    <row r="136" spans="1:10" x14ac:dyDescent="0.25">
      <c r="A136" s="7" t="s">
        <v>284</v>
      </c>
      <c r="B136" s="8" t="s">
        <v>285</v>
      </c>
      <c r="C136" s="9"/>
      <c r="D136" s="10" t="s">
        <v>12</v>
      </c>
      <c r="E136" s="11">
        <v>1</v>
      </c>
      <c r="F136" s="12" t="s">
        <v>34</v>
      </c>
      <c r="G136" s="13">
        <v>0</v>
      </c>
      <c r="H136" s="14">
        <v>0</v>
      </c>
      <c r="I136" s="15">
        <f t="shared" si="8"/>
        <v>0</v>
      </c>
      <c r="J136" s="16">
        <f t="shared" si="9"/>
        <v>0</v>
      </c>
    </row>
    <row r="137" spans="1:10" x14ac:dyDescent="0.25">
      <c r="A137" s="7" t="s">
        <v>286</v>
      </c>
      <c r="B137" s="8" t="s">
        <v>287</v>
      </c>
      <c r="C137" s="9"/>
      <c r="D137" s="10" t="s">
        <v>12</v>
      </c>
      <c r="E137" s="11">
        <v>1</v>
      </c>
      <c r="F137" s="12" t="s">
        <v>34</v>
      </c>
      <c r="G137" s="13">
        <v>2461.0700000000002</v>
      </c>
      <c r="H137" s="14">
        <v>0</v>
      </c>
      <c r="I137" s="15">
        <f t="shared" si="8"/>
        <v>2461.0700000000002</v>
      </c>
      <c r="J137" s="16">
        <f t="shared" si="9"/>
        <v>1</v>
      </c>
    </row>
    <row r="138" spans="1:10" x14ac:dyDescent="0.25">
      <c r="A138" s="7" t="s">
        <v>288</v>
      </c>
      <c r="B138" s="8" t="s">
        <v>289</v>
      </c>
      <c r="C138" s="9"/>
      <c r="D138" s="10" t="s">
        <v>12</v>
      </c>
      <c r="E138" s="11">
        <v>1</v>
      </c>
      <c r="F138" s="12" t="s">
        <v>34</v>
      </c>
      <c r="G138" s="13">
        <v>4250.92</v>
      </c>
      <c r="H138" s="14">
        <v>3491.8399999999997</v>
      </c>
      <c r="I138" s="15">
        <f t="shared" si="8"/>
        <v>759.08000000000038</v>
      </c>
      <c r="J138" s="16">
        <f t="shared" si="9"/>
        <v>0.21738682184750746</v>
      </c>
    </row>
    <row r="139" spans="1:10" x14ac:dyDescent="0.25">
      <c r="A139" s="7" t="s">
        <v>290</v>
      </c>
      <c r="B139" s="8" t="s">
        <v>291</v>
      </c>
      <c r="C139" s="9"/>
      <c r="D139" s="10" t="s">
        <v>12</v>
      </c>
      <c r="E139" s="11">
        <v>1</v>
      </c>
      <c r="F139" s="12" t="s">
        <v>13</v>
      </c>
      <c r="G139" s="13">
        <v>0</v>
      </c>
      <c r="H139" s="14">
        <v>15.1</v>
      </c>
      <c r="I139" s="15">
        <f t="shared" si="8"/>
        <v>-15.1</v>
      </c>
      <c r="J139" s="16">
        <f t="shared" si="9"/>
        <v>-1</v>
      </c>
    </row>
    <row r="140" spans="1:10" x14ac:dyDescent="0.25">
      <c r="A140" s="7" t="s">
        <v>292</v>
      </c>
      <c r="B140" s="8" t="s">
        <v>293</v>
      </c>
      <c r="C140" s="9"/>
      <c r="D140" s="10" t="s">
        <v>12</v>
      </c>
      <c r="E140" s="11">
        <v>1</v>
      </c>
      <c r="F140" s="12" t="s">
        <v>13</v>
      </c>
      <c r="G140" s="13">
        <v>4748.78</v>
      </c>
      <c r="H140" s="14">
        <v>2913.02</v>
      </c>
      <c r="I140" s="15">
        <f t="shared" si="8"/>
        <v>1835.7599999999998</v>
      </c>
      <c r="J140" s="16">
        <f t="shared" si="9"/>
        <v>0.63019134781086283</v>
      </c>
    </row>
    <row r="141" spans="1:10" x14ac:dyDescent="0.25">
      <c r="A141" s="7" t="s">
        <v>294</v>
      </c>
      <c r="B141" s="8" t="s">
        <v>295</v>
      </c>
      <c r="C141" s="9"/>
      <c r="D141" s="10" t="s">
        <v>12</v>
      </c>
      <c r="E141" s="11">
        <v>1</v>
      </c>
      <c r="F141" s="12" t="s">
        <v>13</v>
      </c>
      <c r="G141" s="13">
        <v>888.41</v>
      </c>
      <c r="H141" s="14">
        <v>318.52</v>
      </c>
      <c r="I141" s="15">
        <f t="shared" si="8"/>
        <v>569.89</v>
      </c>
      <c r="J141" s="16">
        <f t="shared" si="9"/>
        <v>1.7891812131106368</v>
      </c>
    </row>
    <row r="142" spans="1:10" x14ac:dyDescent="0.25">
      <c r="A142" s="7" t="s">
        <v>296</v>
      </c>
      <c r="B142" s="8" t="s">
        <v>297</v>
      </c>
      <c r="C142" s="9"/>
      <c r="D142" s="10" t="s">
        <v>12</v>
      </c>
      <c r="E142" s="11">
        <v>1</v>
      </c>
      <c r="F142" s="12" t="s">
        <v>13</v>
      </c>
      <c r="G142" s="13">
        <v>2533.89</v>
      </c>
      <c r="H142" s="14">
        <v>2018.2400000000002</v>
      </c>
      <c r="I142" s="15">
        <f t="shared" si="8"/>
        <v>515.64999999999964</v>
      </c>
      <c r="J142" s="16">
        <f t="shared" si="9"/>
        <v>0.25549488663389863</v>
      </c>
    </row>
    <row r="143" spans="1:10" x14ac:dyDescent="0.25">
      <c r="A143" s="7" t="s">
        <v>298</v>
      </c>
      <c r="B143" s="8" t="s">
        <v>299</v>
      </c>
      <c r="C143" s="9"/>
      <c r="D143" s="10" t="s">
        <v>12</v>
      </c>
      <c r="E143" s="11">
        <v>1</v>
      </c>
      <c r="F143" s="12" t="s">
        <v>13</v>
      </c>
      <c r="G143" s="13">
        <v>7355.1500000000015</v>
      </c>
      <c r="H143" s="14">
        <v>922.65000000000009</v>
      </c>
      <c r="I143" s="15">
        <f t="shared" si="8"/>
        <v>6432.5000000000018</v>
      </c>
      <c r="J143" s="16">
        <f t="shared" si="9"/>
        <v>6.9717661084918454</v>
      </c>
    </row>
    <row r="144" spans="1:10" s="21" customFormat="1" ht="13" x14ac:dyDescent="0.25">
      <c r="A144" s="18"/>
      <c r="B144" s="18"/>
      <c r="C144" s="18"/>
      <c r="D144" s="18"/>
      <c r="E144" s="18"/>
      <c r="F144" s="18"/>
      <c r="G144" s="19"/>
      <c r="H144" s="19"/>
      <c r="I144" s="19"/>
      <c r="J144" s="20"/>
    </row>
    <row r="145" spans="1:10" s="21" customFormat="1" ht="13" x14ac:dyDescent="0.25">
      <c r="A145" s="22"/>
      <c r="B145" s="22"/>
      <c r="C145" s="22"/>
      <c r="D145" s="22"/>
      <c r="E145" s="22"/>
      <c r="F145" s="22"/>
      <c r="G145" s="23">
        <f>SUBTOTAL(9,G2:G143)</f>
        <v>386833.87999999989</v>
      </c>
      <c r="H145" s="23">
        <f>SUBTOTAL(9,H2:H143)</f>
        <v>243873.51999999993</v>
      </c>
      <c r="I145" s="23">
        <f>SUBTOTAL(9,I2:I143)</f>
        <v>142960.36000000002</v>
      </c>
      <c r="J145" s="24">
        <f>+IF(H145=0,IF(G145=0,0,1),I145/H145)</f>
        <v>0.58620698138936955</v>
      </c>
    </row>
    <row r="146" spans="1:10" x14ac:dyDescent="0.25">
      <c r="A146"/>
      <c r="B146"/>
      <c r="C146"/>
      <c r="D146"/>
      <c r="E146"/>
      <c r="F146"/>
      <c r="G146"/>
      <c r="H146"/>
      <c r="I146"/>
      <c r="J146"/>
    </row>
    <row r="147" spans="1:10" x14ac:dyDescent="0.25">
      <c r="A147"/>
      <c r="B147"/>
      <c r="C147"/>
      <c r="D147"/>
      <c r="E147"/>
      <c r="F147"/>
      <c r="G147"/>
      <c r="H147"/>
      <c r="I147"/>
      <c r="J147"/>
    </row>
  </sheetData>
  <autoFilter ref="A1:J147"/>
  <pageMargins left="0.25" right="0.25" top="0.5" bottom="0.5" header="0.25" footer="0.25"/>
  <pageSetup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132-Lori Eaton</vt:lpstr>
      <vt:lpstr>'132-Lori Eaton'!body_area</vt:lpstr>
      <vt:lpstr>'132-Lori Eaton'!Print_Titles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Attebery</dc:creator>
  <cp:lastModifiedBy>Owner</cp:lastModifiedBy>
  <dcterms:created xsi:type="dcterms:W3CDTF">2015-01-20T00:25:55Z</dcterms:created>
  <dcterms:modified xsi:type="dcterms:W3CDTF">2015-01-24T20:49:09Z</dcterms:modified>
</cp:coreProperties>
</file>