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.hargett\Documents\GW Analytics\Module 1- Kickstarting with Excel\Crowdfunding Analysis\"/>
    </mc:Choice>
  </mc:AlternateContent>
  <xr:revisionPtr revIDLastSave="0" documentId="13_ncr:1_{331D6DC2-2EE2-4AE3-93BC-30C6DC6D3D38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TheaterOutcomeBasedOnLaunchDate" sheetId="10" r:id="rId1"/>
    <sheet name="Outcomes Based On Goals" sheetId="11" r:id="rId2"/>
    <sheet name="Kickstarter" sheetId="1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2" hidden="1">Kickstarter!$A$1:$U$4115</definedName>
    <definedName name="_xlnm._FilterDatabase" localSheetId="0" hidden="1">TheaterOutcomeBasedOnLaunchDate!$A$21:$D$33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3" i="10" l="1"/>
  <c r="D31" i="10"/>
  <c r="D32" i="10"/>
  <c r="D28" i="10"/>
  <c r="D27" i="10"/>
  <c r="D24" i="10"/>
  <c r="D23" i="10"/>
  <c r="D22" i="10"/>
  <c r="D26" i="10"/>
  <c r="D30" i="10"/>
  <c r="D25" i="10"/>
  <c r="D29" i="10"/>
  <c r="T67" i="1"/>
  <c r="S67" i="1"/>
  <c r="D13" i="11"/>
  <c r="C13" i="11"/>
  <c r="B13" i="11"/>
  <c r="E13" i="11" s="1"/>
  <c r="H13" i="11" s="1"/>
  <c r="D12" i="11"/>
  <c r="C12" i="11"/>
  <c r="B12" i="11"/>
  <c r="D11" i="11"/>
  <c r="C11" i="11"/>
  <c r="B11" i="11"/>
  <c r="D10" i="11"/>
  <c r="E10" i="11" s="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E12" i="11"/>
  <c r="H12" i="11" s="1"/>
  <c r="E6" i="11" l="1"/>
  <c r="F6" i="11" s="1"/>
  <c r="E9" i="11"/>
  <c r="F12" i="11"/>
  <c r="G10" i="11"/>
  <c r="F10" i="11"/>
  <c r="H10" i="11"/>
  <c r="G12" i="11"/>
  <c r="H9" i="11"/>
  <c r="F9" i="11"/>
  <c r="G9" i="11"/>
  <c r="E4" i="11"/>
  <c r="F4" i="11" s="1"/>
  <c r="E5" i="11"/>
  <c r="H5" i="11" s="1"/>
  <c r="G13" i="11"/>
  <c r="E11" i="11"/>
  <c r="H11" i="11" s="1"/>
  <c r="F13" i="11"/>
  <c r="E3" i="11"/>
  <c r="H3" i="11" s="1"/>
  <c r="E7" i="11"/>
  <c r="H7" i="11" s="1"/>
  <c r="E8" i="11"/>
  <c r="F8" i="11" s="1"/>
  <c r="E2" i="11"/>
  <c r="F2" i="11" s="1"/>
  <c r="H6" i="11" l="1"/>
  <c r="G6" i="11"/>
  <c r="G4" i="11"/>
  <c r="F11" i="11"/>
  <c r="H4" i="11"/>
  <c r="F7" i="11"/>
  <c r="G5" i="11"/>
  <c r="G11" i="11"/>
  <c r="G8" i="11"/>
  <c r="H8" i="11"/>
  <c r="G3" i="11"/>
  <c r="F3" i="11"/>
  <c r="F5" i="11"/>
  <c r="G7" i="11"/>
  <c r="G2" i="11"/>
  <c r="H2" i="11"/>
  <c r="B13" i="8"/>
  <c r="B12" i="8"/>
  <c r="C13" i="8"/>
  <c r="C12" i="8"/>
  <c r="C11" i="8"/>
  <c r="B11" i="8"/>
  <c r="C6" i="8"/>
  <c r="C5" i="8"/>
  <c r="C7" i="8" s="1"/>
  <c r="C4" i="8"/>
  <c r="B6" i="8"/>
  <c r="B5" i="8"/>
  <c r="B4" i="8"/>
  <c r="B10" i="8"/>
  <c r="C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U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8" l="1"/>
  <c r="B7" i="8"/>
  <c r="B14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<sst xmlns="http://schemas.openxmlformats.org/spreadsheetml/2006/main" count="33110" uniqueCount="8422">
  <si>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</si>
  <si>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</si>
  <si>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</si>
  <si>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</si>
  <si>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</si>
  <si>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</si>
  <si>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</si>
  <si>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</si>
  <si>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</si>
  <si>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</si>
  <si>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</si>
  <si>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</si>
  <si>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</si>
  <si>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</si>
  <si>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</si>
  <si>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</si>
  <si>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</si>
  <si>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</si>
  <si>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</si>
  <si>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</si>
  <si>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</si>
  <si>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</si>
  <si>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</si>
  <si>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</si>
  <si>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</si>
  <si>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</si>
  <si>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</si>
  <si>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</si>
  <si>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</si>
  <si>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</si>
  <si>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</si>
  <si>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</si>
  <si>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</si>
  <si>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</si>
  <si>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</si>
  <si>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</si>
  <si>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</si>
  <si>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</si>
  <si>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</si>
  <si>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</si>
  <si>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</si>
  <si>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</si>
  <si>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</si>
  <si>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</si>
  <si>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</si>
  <si>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</si>
  <si>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</si>
  <si>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</si>
  <si>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</si>
  <si>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</si>
  <si>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</si>
  <si>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</si>
  <si>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</si>
  <si>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</si>
  <si>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</si>
  <si>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</si>
  <si>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</si>
  <si>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</si>
  <si>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</si>
  <si>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</si>
  <si>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</si>
  <si>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</si>
  <si>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</si>
  <si>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</si>
  <si>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</si>
  <si>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</si>
  <si>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</si>
  <si>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</si>
  <si>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</si>
  <si>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</si>
  <si>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</si>
  <si>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</si>
  <si>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</si>
  <si>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</si>
  <si>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</si>
  <si>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</si>
  <si>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</si>
  <si>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</si>
  <si>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</si>
  <si>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</si>
  <si>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</si>
  <si>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</si>
  <si>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</si>
  <si>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</si>
  <si>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</si>
  <si>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</si>
  <si>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</si>
  <si>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</si>
  <si>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</si>
  <si>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</si>
  <si>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</si>
  <si>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</si>
  <si>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</si>
  <si>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</si>
  <si>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</si>
  <si>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</si>
  <si>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</si>
  <si>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</si>
  <si>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</si>
  <si>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</si>
  <si>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</si>
  <si>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</si>
  <si>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</si>
  <si>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</si>
  <si>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</si>
  <si>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</si>
  <si>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</si>
  <si>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</si>
  <si>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</si>
  <si>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</si>
  <si>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</si>
  <si>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</si>
  <si>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</si>
  <si>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</si>
  <si>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</si>
  <si>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</si>
  <si>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</si>
  <si>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</si>
  <si>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</si>
  <si>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</si>
  <si>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</si>
  <si>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</si>
  <si>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</si>
  <si>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</si>
  <si>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</si>
  <si>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</si>
  <si>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</si>
  <si>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</si>
  <si>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</si>
  <si>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</si>
  <si>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</si>
  <si>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</si>
  <si>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</si>
  <si>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</si>
  <si>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</si>
  <si>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</si>
  <si>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</si>
  <si>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</si>
  <si>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</si>
  <si>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</si>
  <si>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</si>
  <si>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</si>
  <si>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</si>
  <si>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</si>
  <si>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</si>
  <si>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</si>
  <si>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</si>
  <si>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</si>
  <si>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</si>
  <si>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</si>
  <si>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</si>
  <si>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</si>
  <si>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</si>
  <si>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</si>
  <si>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</si>
  <si>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</si>
  <si>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</si>
  <si>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</si>
  <si>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</si>
  <si>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</si>
  <si>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</si>
  <si>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</si>
  <si>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</si>
  <si>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</si>
  <si>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</si>
  <si>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</si>
  <si>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</si>
  <si>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</si>
  <si>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</si>
  <si>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</si>
  <si>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</si>
  <si>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</si>
  <si>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</si>
  <si>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</si>
  <si>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</si>
  <si>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</si>
  <si>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</si>
  <si>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</si>
  <si>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</si>
  <si>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</si>
  <si>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</si>
  <si>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</si>
  <si>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</si>
  <si>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</si>
  <si>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</si>
  <si>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</si>
  <si>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</si>
  <si>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</si>
  <si>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</si>
  <si>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</si>
  <si>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</si>
  <si>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</si>
  <si>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</si>
  <si>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</si>
  <si>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</si>
  <si>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</si>
  <si>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</si>
  <si>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</si>
  <si>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</si>
  <si>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</si>
  <si>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</si>
  <si>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</si>
  <si>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</si>
  <si>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</si>
  <si>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</si>
  <si>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</si>
  <si>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</si>
  <si>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</si>
  <si>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</si>
  <si>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</si>
  <si>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</si>
  <si>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</si>
  <si>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</si>
  <si>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</si>
  <si>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</si>
  <si>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</si>
  <si>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</si>
  <si>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</si>
  <si>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</si>
  <si>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</si>
  <si>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</si>
  <si>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</si>
  <si>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</si>
  <si>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</si>
  <si>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</si>
  <si>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</si>
  <si>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</si>
  <si>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</si>
  <si>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</si>
  <si>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</si>
  <si>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</si>
  <si>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</si>
  <si>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</si>
  <si>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</si>
  <si>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</si>
  <si>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</si>
  <si>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</si>
  <si>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</si>
  <si>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</si>
  <si>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</si>
  <si>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</si>
  <si>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</si>
  <si>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</si>
  <si>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</si>
  <si>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</si>
  <si>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</si>
  <si>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</si>
  <si>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</si>
  <si>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</si>
  <si>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</si>
  <si>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</si>
  <si>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</si>
  <si>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</si>
  <si>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</si>
  <si>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</si>
  <si>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</si>
  <si>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</si>
  <si>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</si>
  <si>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</si>
  <si>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</si>
  <si>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</si>
  <si>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</si>
  <si>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</si>
  <si>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</si>
  <si>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</si>
  <si>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</si>
  <si>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</si>
  <si>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</si>
  <si>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</si>
  <si>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</si>
  <si>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</si>
  <si>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</si>
  <si>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</si>
  <si>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</si>
  <si>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</si>
  <si>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</si>
  <si>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</si>
  <si>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</si>
  <si>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</si>
  <si>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</si>
  <si>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</si>
  <si>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</si>
  <si>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</si>
  <si>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</si>
  <si>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</si>
  <si>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</si>
  <si>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</si>
  <si>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</si>
  <si>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</si>
  <si>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</si>
  <si>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</si>
  <si>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</si>
  <si>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</si>
  <si>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</si>
  <si>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</si>
  <si>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</si>
  <si>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</si>
  <si>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</si>
  <si>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</si>
  <si>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</si>
  <si>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</si>
  <si>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</si>
  <si>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</si>
  <si>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</si>
  <si>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</si>
  <si>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</si>
  <si>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</si>
  <si>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</si>
  <si>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</si>
  <si>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</si>
  <si>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</si>
  <si>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</si>
  <si>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</si>
  <si>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</si>
  <si>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</si>
  <si>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</si>
  <si>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</si>
  <si>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</si>
  <si>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</si>
  <si>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</si>
  <si>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</si>
  <si>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</si>
  <si>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</si>
  <si>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</si>
  <si>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</si>
  <si>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</si>
  <si>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</si>
  <si>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</si>
  <si>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</si>
  <si>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</si>
  <si>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</si>
  <si>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</si>
  <si>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</si>
  <si>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</si>
  <si>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</si>
  <si>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</si>
  <si>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</si>
  <si>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</si>
  <si>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</si>
  <si>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</si>
  <si>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</si>
  <si>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</si>
  <si>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</si>
  <si>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</si>
  <si>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</si>
  <si>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</si>
  <si>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</si>
  <si>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</si>
  <si>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</si>
  <si>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</si>
  <si>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</si>
  <si>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</si>
  <si>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</si>
  <si>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</si>
  <si>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</si>
  <si>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</si>
  <si>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</si>
  <si>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</si>
  <si>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</si>
  <si>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</si>
  <si>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</si>
  <si>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</si>
  <si>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</si>
  <si>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</si>
  <si>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</si>
  <si>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</si>
  <si>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</si>
  <si>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</si>
  <si>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</si>
  <si>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</si>
  <si>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</si>
  <si>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</si>
  <si>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</si>
  <si>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</si>
  <si>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</si>
  <si>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</si>
  <si>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</si>
  <si>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</si>
  <si>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</si>
  <si>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</si>
  <si>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</si>
  <si>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</si>
  <si>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</si>
  <si>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</si>
  <si>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</si>
  <si>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</si>
  <si>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</si>
  <si>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</si>
  <si>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</si>
  <si>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</si>
  <si>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</si>
  <si>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</si>
  <si>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</si>
  <si>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</si>
  <si>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</si>
  <si>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</si>
  <si>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</si>
  <si>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</si>
  <si>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</si>
  <si>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</si>
  <si>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</si>
  <si>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</si>
  <si>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</si>
  <si>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</si>
  <si>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</si>
  <si>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</si>
  <si>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</si>
  <si>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</si>
  <si>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</si>
  <si>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</si>
  <si>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</si>
  <si>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</si>
  <si>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</si>
  <si>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</si>
  <si>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</si>
  <si>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</si>
  <si>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</si>
  <si>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</si>
  <si>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</si>
  <si>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</si>
  <si>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</si>
  <si>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</si>
  <si>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</si>
  <si>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</si>
  <si>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</si>
  <si>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</si>
  <si>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</si>
  <si>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</si>
  <si>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</si>
  <si>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</si>
  <si>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</si>
  <si>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</si>
  <si>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</si>
  <si>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</si>
  <si>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</si>
  <si>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</si>
  <si>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</si>
  <si>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</si>
  <si>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</si>
  <si>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</si>
  <si>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</si>
  <si>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</si>
  <si>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</si>
  <si>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</si>
  <si>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</si>
  <si>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</si>
  <si>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</si>
  <si>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</si>
  <si>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</si>
  <si>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</si>
  <si>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</si>
  <si>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</si>
  <si>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</si>
  <si>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</si>
  <si>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</si>
  <si>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</si>
  <si>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</si>
  <si>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</si>
  <si>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</si>
  <si>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</si>
  <si>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</si>
  <si>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</si>
  <si>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</si>
  <si>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</si>
  <si>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</si>
  <si>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</si>
  <si>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</si>
  <si>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</si>
  <si>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</si>
  <si>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</si>
  <si>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</si>
  <si>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</si>
  <si>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</si>
  <si>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</si>
  <si>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</si>
  <si>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</si>
  <si>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</si>
  <si>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</si>
  <si>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</si>
  <si>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</si>
  <si>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</si>
  <si>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</si>
  <si>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</si>
  <si>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</si>
  <si>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</si>
  <si>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</si>
  <si>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</si>
  <si>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</si>
  <si>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</si>
  <si>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</si>
  <si>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</si>
  <si>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</si>
  <si>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</si>
  <si>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</si>
  <si>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</si>
  <si>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</si>
  <si>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</si>
  <si>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</si>
  <si>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</si>
  <si>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</si>
  <si>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</si>
  <si>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</si>
  <si>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</si>
  <si>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</si>
  <si>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</si>
  <si>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</si>
  <si>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</si>
  <si>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</si>
  <si>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</si>
  <si>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</si>
  <si>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</si>
  <si>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</si>
  <si>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</si>
  <si>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</si>
  <si>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</si>
  <si>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</si>
  <si>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</si>
  <si>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</si>
  <si>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</si>
  <si>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</si>
  <si>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</si>
  <si>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</si>
  <si>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</si>
  <si>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</si>
  <si>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</si>
  <si>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</si>
  <si>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</si>
  <si>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</si>
  <si>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</si>
  <si>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</si>
  <si>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</si>
  <si>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</si>
  <si>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</si>
  <si>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</si>
  <si>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</si>
  <si>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</si>
  <si>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</si>
  <si>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</si>
  <si>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</si>
  <si>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</si>
  <si>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</si>
  <si>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</si>
  <si>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</si>
  <si>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</si>
  <si>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</si>
  <si>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</si>
  <si>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</si>
  <si>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</si>
  <si>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</si>
  <si>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</si>
  <si>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</si>
  <si>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</si>
  <si>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</si>
  <si>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</si>
  <si>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</si>
  <si>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</si>
  <si>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</si>
  <si>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</si>
  <si>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</si>
  <si>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</si>
  <si>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</si>
  <si>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</si>
  <si>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</si>
  <si>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</si>
  <si>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</si>
  <si>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</si>
  <si>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</si>
  <si>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</si>
  <si>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</si>
  <si>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</si>
  <si>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</si>
  <si>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</si>
  <si>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</si>
  <si>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</si>
  <si>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</si>
  <si>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</si>
  <si>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</si>
  <si>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</si>
  <si>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</si>
  <si>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</si>
  <si>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</si>
  <si>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</si>
  <si>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</si>
  <si>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</si>
  <si>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</si>
  <si>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</si>
  <si>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</si>
  <si>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</si>
  <si>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</si>
  <si>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</si>
  <si>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</si>
  <si>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</si>
  <si>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</si>
  <si>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</si>
  <si>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</si>
  <si>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</si>
  <si>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</si>
  <si>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</si>
  <si>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</si>
  <si>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</si>
  <si>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</si>
  <si>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</si>
  <si>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</si>
  <si>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</si>
  <si>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</si>
  <si>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</si>
  <si>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</si>
  <si>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</si>
  <si>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</si>
  <si>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</si>
  <si>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</si>
  <si>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</si>
  <si>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</si>
  <si>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</si>
  <si>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</si>
  <si>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</si>
  <si>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</si>
  <si>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</si>
  <si>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</si>
  <si>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</si>
  <si>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</si>
  <si>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</si>
  <si>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</si>
  <si>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</si>
  <si>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</si>
  <si>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</si>
  <si>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</si>
  <si>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</si>
  <si>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</si>
  <si>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</si>
  <si>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</si>
  <si>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</si>
  <si>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</si>
  <si>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</si>
  <si>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</si>
  <si>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</si>
  <si>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</si>
  <si>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</si>
  <si>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</si>
  <si>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</si>
  <si>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</si>
  <si>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</si>
  <si>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</si>
  <si>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</si>
  <si>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</si>
  <si>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</si>
  <si>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</si>
  <si>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</si>
  <si>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</si>
  <si>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</si>
  <si>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</si>
  <si>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</si>
  <si>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</si>
  <si>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</si>
  <si>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</si>
  <si>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</si>
  <si>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</si>
  <si>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</si>
  <si>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</si>
  <si>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</si>
  <si>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</si>
  <si>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</si>
  <si>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</si>
  <si>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</si>
  <si>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</si>
  <si>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</si>
  <si>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</si>
  <si>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</si>
  <si>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</si>
  <si>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</si>
  <si>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</si>
  <si>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</si>
  <si>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</si>
  <si>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</si>
  <si>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</si>
  <si>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</si>
  <si>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</si>
  <si>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</si>
  <si>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</si>
  <si>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</si>
  <si>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</si>
  <si>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</si>
  <si>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</si>
  <si>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</si>
  <si>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</si>
  <si>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</si>
  <si>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</si>
  <si>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</si>
  <si>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</si>
  <si>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</si>
  <si>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</si>
  <si>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</si>
  <si>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</si>
  <si>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</si>
  <si>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</si>
  <si>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</si>
  <si>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</si>
  <si>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</si>
  <si>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</si>
  <si>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</si>
  <si>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</si>
  <si>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</si>
  <si>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</si>
  <si>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</si>
  <si>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</si>
  <si>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</si>
  <si>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</si>
  <si>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</si>
  <si>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</si>
  <si>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</si>
  <si>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</si>
  <si>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</si>
  <si>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</si>
  <si>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</si>
  <si>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</si>
  <si>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</si>
  <si>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</si>
  <si>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</si>
  <si>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</si>
  <si>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</si>
  <si>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</si>
  <si>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</si>
  <si>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</si>
  <si>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</si>
  <si>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</si>
  <si>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</si>
  <si>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</si>
  <si>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</si>
  <si>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</si>
  <si>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</si>
  <si>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</si>
  <si>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</si>
  <si>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</si>
  <si>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</si>
  <si>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</si>
  <si>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</si>
  <si>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</si>
  <si>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</si>
  <si>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</si>
  <si>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</si>
  <si>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</si>
  <si>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</si>
  <si>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</si>
  <si>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</si>
  <si>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</si>
  <si>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</si>
  <si>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</si>
  <si>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</si>
  <si>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</si>
  <si>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</si>
  <si>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</si>
  <si>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</si>
  <si>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</si>
  <si>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</si>
  <si>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</si>
  <si>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</si>
  <si>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</si>
  <si>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</si>
  <si>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</si>
  <si>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</si>
  <si>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</si>
  <si>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</si>
  <si>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</si>
  <si>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</si>
  <si>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</si>
  <si>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</si>
  <si>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</si>
  <si>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</si>
  <si>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</si>
  <si>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</si>
  <si>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</si>
  <si>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</si>
  <si>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</si>
  <si>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</si>
  <si>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</si>
  <si>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</si>
  <si>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</si>
  <si>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</si>
  <si>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</si>
  <si>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</si>
  <si>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</si>
  <si>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</si>
  <si>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</si>
  <si>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</si>
  <si>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</si>
  <si>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</si>
  <si>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</si>
  <si>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</si>
  <si>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</si>
  <si>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</si>
  <si>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</si>
  <si>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</si>
  <si>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</si>
  <si>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</si>
  <si>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</si>
  <si>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</si>
  <si>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</si>
  <si>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</si>
  <si>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</si>
  <si>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</si>
  <si>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</si>
  <si>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</si>
  <si>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</si>
  <si>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</si>
  <si>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</si>
  <si>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</si>
  <si>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</si>
  <si>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</si>
  <si>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</si>
  <si>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</si>
  <si>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</si>
  <si>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</si>
  <si>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</si>
  <si>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</si>
  <si>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</si>
  <si>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</si>
  <si>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</si>
  <si>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</si>
  <si>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</si>
  <si>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</si>
  <si>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</si>
  <si>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</si>
  <si>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</si>
  <si>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</si>
  <si>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</si>
  <si>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</si>
  <si>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</si>
  <si>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</si>
  <si>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</si>
  <si>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</si>
  <si>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</si>
  <si>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</si>
  <si>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</si>
  <si>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</si>
  <si>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</si>
  <si>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</si>
  <si>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</si>
  <si>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</si>
  <si>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</si>
  <si>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</si>
  <si>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</si>
  <si>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</si>
  <si>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</si>
  <si>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</si>
  <si>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</si>
  <si>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</si>
  <si>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</si>
  <si>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</si>
  <si>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</si>
  <si>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</si>
  <si>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</si>
  <si>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</si>
  <si>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</si>
  <si>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</si>
  <si>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</si>
  <si>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</si>
  <si>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</si>
  <si>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</si>
  <si>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</si>
  <si>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</si>
  <si>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</si>
  <si>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</si>
  <si>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</si>
  <si>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</si>
  <si>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</si>
  <si>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</si>
  <si>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</si>
  <si>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</si>
  <si>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</si>
  <si>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</si>
  <si>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</si>
  <si>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</si>
  <si>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</si>
  <si>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</si>
  <si>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</si>
  <si>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</si>
  <si>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</si>
  <si>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</si>
  <si>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</si>
  <si>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</si>
  <si>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</si>
  <si>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</si>
  <si>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</si>
  <si>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</si>
  <si>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</si>
  <si>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</si>
  <si>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</si>
  <si>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</si>
  <si>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</si>
  <si>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</si>
  <si>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</si>
  <si>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</si>
  <si>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</si>
  <si>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</si>
  <si>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</si>
  <si>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</si>
  <si>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</si>
  <si>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</si>
  <si>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</si>
  <si>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</si>
  <si>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</si>
  <si>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</si>
  <si>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</si>
  <si>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</si>
  <si>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</si>
  <si>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</si>
  <si>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</si>
  <si>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</si>
  <si>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</si>
  <si>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</si>
  <si>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</si>
  <si>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</si>
  <si>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</si>
  <si>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</si>
  <si>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</si>
  <si>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</si>
  <si>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</si>
  <si>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</si>
  <si>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</si>
  <si>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</si>
  <si>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</si>
  <si>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</si>
  <si>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</si>
  <si>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</si>
  <si>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</si>
  <si>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</si>
  <si>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</si>
  <si>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</si>
  <si>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</si>
  <si>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</si>
  <si>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</si>
  <si>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</si>
  <si>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</si>
  <si>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</si>
  <si>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</si>
  <si>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</si>
  <si>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</si>
  <si>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</si>
  <si>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</si>
  <si>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</si>
  <si>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</si>
  <si>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</si>
  <si>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</si>
  <si>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</si>
  <si>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</si>
  <si>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</si>
  <si>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</si>
  <si>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</si>
  <si>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</si>
  <si>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</si>
  <si>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</si>
  <si>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</si>
  <si>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</si>
  <si>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</si>
  <si>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</si>
  <si>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</si>
  <si>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</si>
  <si>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</si>
  <si>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</si>
  <si>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</si>
  <si>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</si>
  <si>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</si>
  <si>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</si>
  <si>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</si>
  <si>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</si>
  <si>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</si>
  <si>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</si>
  <si>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</si>
  <si>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</si>
  <si>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</si>
  <si>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</si>
  <si>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</si>
  <si>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</si>
  <si>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</si>
  <si>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</si>
  <si>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</si>
  <si>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</si>
  <si>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</si>
  <si>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</si>
  <si>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</si>
  <si>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</si>
  <si>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</si>
  <si>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</si>
  <si>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</si>
  <si>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</si>
  <si>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</si>
  <si>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</si>
  <si>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</si>
  <si>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</si>
  <si>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</si>
  <si>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</si>
  <si>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</si>
  <si>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</si>
  <si>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</si>
  <si>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</si>
  <si>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</si>
  <si>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</si>
  <si>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</si>
  <si>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</si>
  <si>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</si>
  <si>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</si>
  <si>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</si>
  <si>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</si>
  <si>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</si>
  <si>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</si>
  <si>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</si>
  <si>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</si>
  <si>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</si>
  <si>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</si>
  <si>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</si>
  <si>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</si>
  <si>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</si>
  <si>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</si>
  <si>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</si>
  <si>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</si>
  <si>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</si>
  <si>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</si>
  <si>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</si>
  <si>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</si>
  <si>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</si>
  <si>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</si>
  <si>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</si>
  <si>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</si>
  <si>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</si>
  <si>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</si>
  <si>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</si>
  <si>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</si>
  <si>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</si>
  <si>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</si>
  <si>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</si>
  <si>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</si>
  <si>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</si>
  <si>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</si>
  <si>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</si>
  <si>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</si>
  <si>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</si>
  <si>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</si>
  <si>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</si>
  <si>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</si>
  <si>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</si>
  <si>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</si>
  <si>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</si>
  <si>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</si>
  <si>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</si>
  <si>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</si>
  <si>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</si>
  <si>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</si>
  <si>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</si>
  <si>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</si>
  <si>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</si>
  <si>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</si>
  <si>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</si>
  <si>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</si>
  <si>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</si>
  <si>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</si>
  <si>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</si>
  <si>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</si>
  <si>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</si>
  <si>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</si>
  <si>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</si>
  <si>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</si>
  <si>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</si>
  <si>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</si>
  <si>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</si>
  <si>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</si>
  <si>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</si>
  <si>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</si>
  <si>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</si>
  <si>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</si>
  <si>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</si>
  <si>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</si>
  <si>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</si>
  <si>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</si>
  <si>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</si>
  <si>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</si>
  <si>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</si>
  <si>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</si>
  <si>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</si>
  <si>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</si>
  <si>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</si>
  <si>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</si>
  <si>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</si>
  <si>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</si>
  <si>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</si>
  <si>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</si>
  <si>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</si>
  <si>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</si>
  <si>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</si>
  <si>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</si>
  <si>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</si>
  <si>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</si>
  <si>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</si>
  <si>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</si>
  <si>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</si>
  <si>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</si>
  <si>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</si>
  <si>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</si>
  <si>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</si>
  <si>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</si>
  <si>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</si>
  <si>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</si>
  <si>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</si>
  <si>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</si>
  <si>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</si>
  <si>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</si>
  <si>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</si>
  <si>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</si>
  <si>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</si>
  <si>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</si>
  <si>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</si>
  <si>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</si>
  <si>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</si>
  <si>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</si>
  <si>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</si>
  <si>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</si>
  <si>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</si>
  <si>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</si>
  <si>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</si>
  <si>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</si>
  <si>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</si>
  <si>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</si>
  <si>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</si>
  <si>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</si>
  <si>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</si>
  <si>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</si>
  <si>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</si>
  <si>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</si>
  <si>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</si>
  <si>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</si>
  <si>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</si>
  <si>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</si>
  <si>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</si>
  <si>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</si>
  <si>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</si>
  <si>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</si>
  <si>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</si>
  <si>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</si>
  <si>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</si>
  <si>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</si>
  <si>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</si>
  <si>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</si>
  <si>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</si>
  <si>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</si>
  <si>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</si>
  <si>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</si>
  <si>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</si>
  <si>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</si>
  <si>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</si>
  <si>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</si>
  <si>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</si>
  <si>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</si>
  <si>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</si>
  <si>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</si>
  <si>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</si>
  <si>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</si>
  <si>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</si>
  <si>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</si>
  <si>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</si>
  <si>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</si>
  <si>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</si>
  <si>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</si>
  <si>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</si>
  <si>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</si>
  <si>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</si>
  <si>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</si>
  <si>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</si>
  <si>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</si>
  <si>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</si>
  <si>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</si>
  <si>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</si>
  <si>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</si>
  <si>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</si>
  <si>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</si>
  <si>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</si>
  <si>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</si>
  <si>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</si>
  <si>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</si>
  <si>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</si>
  <si>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</si>
  <si>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</si>
  <si>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</si>
  <si>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</si>
  <si>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</si>
  <si>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</si>
  <si>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</si>
  <si>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</si>
  <si>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</si>
  <si>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</si>
  <si>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</si>
  <si>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</si>
  <si>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</si>
  <si>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</si>
  <si>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</si>
  <si>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</si>
  <si>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</si>
  <si>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</si>
  <si>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</si>
  <si>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</si>
  <si>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</si>
  <si>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</si>
  <si>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</si>
  <si>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</si>
  <si>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</si>
  <si>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</si>
  <si>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</si>
  <si>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</si>
  <si>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</si>
  <si>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</si>
  <si>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</si>
  <si>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</si>
  <si>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</si>
  <si>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</si>
  <si>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</si>
  <si>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</si>
  <si>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</si>
  <si>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</si>
  <si>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</si>
  <si>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</si>
  <si>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</si>
  <si>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</si>
  <si>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</si>
  <si>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</si>
  <si>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</si>
  <si>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</si>
  <si>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</si>
  <si>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</si>
  <si>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</si>
  <si>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</si>
  <si>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</si>
  <si>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</si>
  <si>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</si>
  <si>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</si>
  <si>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</si>
  <si>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</si>
  <si>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</si>
  <si>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</si>
  <si>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</si>
  <si>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</si>
  <si>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</si>
  <si>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</si>
  <si>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</si>
  <si>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</si>
  <si>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</si>
  <si>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</si>
  <si>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</si>
  <si>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</si>
  <si>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</si>
  <si>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</si>
  <si>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</si>
  <si>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</si>
  <si>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</si>
  <si>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</si>
  <si>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</si>
  <si>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</si>
  <si>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</si>
  <si>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</si>
  <si>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</si>
  <si>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</si>
  <si>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</si>
  <si>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</si>
  <si>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</si>
  <si>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</si>
  <si>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</si>
  <si>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</si>
  <si>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</si>
  <si>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</si>
  <si>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</si>
  <si>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</si>
  <si>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</si>
  <si>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</si>
  <si>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</si>
  <si>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</si>
  <si>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</si>
  <si>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</si>
  <si>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</si>
  <si>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</si>
  <si>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</si>
  <si>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</si>
  <si>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</si>
  <si>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</si>
  <si>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</si>
  <si>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</si>
  <si>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</si>
  <si>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</si>
  <si>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</si>
  <si>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</si>
  <si>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</si>
  <si>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</si>
  <si>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</si>
  <si>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</si>
  <si>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</si>
  <si>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</si>
  <si>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</si>
  <si>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</si>
  <si>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</si>
  <si>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</si>
  <si>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</si>
  <si>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</si>
  <si>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</si>
  <si>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</si>
  <si>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</si>
  <si>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</si>
  <si>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</si>
  <si>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</si>
  <si>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</si>
  <si>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</si>
  <si>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</si>
  <si>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</si>
  <si>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</si>
  <si>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</si>
  <si>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</si>
  <si>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</si>
  <si>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</si>
  <si>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</si>
  <si>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</si>
  <si>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</si>
  <si>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</si>
  <si>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</si>
  <si>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</si>
  <si>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</si>
  <si>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</si>
  <si>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</si>
  <si>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</si>
  <si>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</si>
  <si>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</si>
  <si>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</si>
  <si>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</si>
  <si>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</si>
  <si>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</si>
  <si>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</si>
  <si>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</si>
  <si>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</si>
  <si>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</si>
  <si>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</si>
  <si>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</si>
  <si>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</si>
  <si>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</si>
  <si>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</si>
  <si>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</si>
  <si>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</si>
  <si>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</si>
  <si>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</si>
  <si>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</si>
  <si>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</si>
  <si>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</si>
  <si>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</si>
  <si>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</si>
  <si>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</si>
  <si>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</si>
  <si>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</si>
  <si>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</si>
  <si>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</si>
  <si>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</si>
  <si>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</si>
  <si>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</si>
  <si>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</si>
  <si>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</si>
  <si>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</si>
  <si>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</si>
  <si>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</si>
  <si>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</si>
  <si>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</si>
  <si>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</si>
  <si>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</si>
  <si>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</si>
  <si>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</si>
  <si>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</si>
  <si>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</si>
  <si>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</si>
  <si>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</si>
  <si>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</si>
  <si>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</si>
  <si>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</si>
  <si>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</si>
  <si>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</si>
  <si>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</si>
  <si>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</si>
  <si>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</si>
  <si>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</si>
  <si>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</si>
  <si>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</si>
  <si>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</si>
  <si>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</si>
  <si>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</si>
  <si>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</si>
  <si>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</si>
  <si>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</si>
  <si>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</si>
  <si>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</si>
  <si>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</si>
  <si>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</si>
  <si>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</si>
  <si>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</si>
  <si>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</si>
  <si>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</si>
  <si>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</si>
  <si>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</si>
  <si>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</si>
  <si>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</si>
  <si>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</si>
  <si>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</si>
  <si>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</si>
  <si>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</si>
  <si>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</si>
  <si>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</si>
  <si>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</si>
  <si>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</si>
  <si>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</si>
  <si>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</si>
  <si>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</si>
  <si>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</si>
  <si>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</si>
  <si>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</si>
  <si>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</si>
  <si>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</si>
  <si>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</si>
  <si>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</si>
  <si>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</si>
  <si>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</si>
  <si>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</si>
  <si>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</si>
  <si>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</si>
  <si>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</si>
  <si>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</si>
  <si>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</si>
  <si>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</si>
  <si>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</si>
  <si>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</si>
  <si>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</si>
  <si>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</si>
  <si>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</si>
  <si>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</si>
  <si>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</si>
  <si>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</si>
  <si>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</si>
  <si>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</si>
  <si>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</si>
  <si>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</si>
  <si>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</si>
  <si>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</si>
  <si>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</si>
  <si>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</si>
  <si>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</si>
  <si>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</si>
  <si>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</si>
  <si>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</si>
  <si>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</si>
  <si>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</si>
  <si>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</si>
  <si>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</si>
  <si>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</si>
  <si>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</si>
  <si>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</si>
  <si>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</si>
  <si>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</si>
  <si>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</si>
  <si>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</si>
  <si>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</si>
  <si>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</si>
  <si>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</si>
  <si>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</si>
  <si>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</si>
  <si>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</si>
  <si>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</si>
  <si>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</si>
  <si>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</si>
  <si>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</si>
  <si>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</si>
  <si>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</si>
  <si>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</si>
  <si>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</si>
  <si>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</si>
  <si>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</si>
  <si>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</si>
  <si>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</si>
  <si>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</si>
  <si>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</si>
  <si>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</si>
  <si>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</si>
  <si>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</si>
  <si>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</si>
  <si>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</si>
  <si>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</si>
  <si>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</si>
  <si>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</si>
  <si>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</si>
  <si>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</si>
  <si>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</si>
  <si>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</si>
  <si>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</si>
  <si>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</si>
  <si>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</si>
  <si>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</si>
  <si>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</si>
  <si>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</si>
  <si>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</si>
  <si>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</si>
  <si>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</si>
  <si>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</si>
  <si>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</si>
  <si>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</si>
  <si>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</si>
  <si>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</si>
  <si>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</si>
  <si>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</si>
  <si>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</si>
  <si>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</si>
  <si>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</si>
  <si>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</si>
  <si>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</si>
  <si>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</si>
  <si>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</si>
  <si>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</si>
  <si>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</si>
  <si>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</si>
  <si>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</si>
  <si>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</si>
  <si>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</si>
  <si>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</si>
  <si>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</si>
  <si>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</si>
  <si>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</si>
  <si>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</si>
  <si>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</si>
  <si>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</si>
  <si>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</si>
  <si>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</si>
  <si>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</si>
  <si>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</si>
  <si>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</si>
  <si>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</si>
  <si>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</si>
  <si>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</si>
  <si>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</si>
  <si>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</si>
  <si>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</si>
  <si>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</si>
  <si>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</si>
  <si>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</si>
  <si>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</si>
  <si>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</si>
  <si>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</si>
  <si>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</si>
  <si>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</si>
  <si>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</si>
  <si>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</si>
  <si>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</si>
  <si>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</si>
  <si>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</si>
  <si>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</si>
  <si>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</si>
  <si>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</si>
  <si>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</si>
  <si>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</si>
  <si>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</si>
  <si>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</si>
  <si>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</si>
  <si>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</si>
  <si>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</si>
  <si>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</si>
  <si>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</si>
  <si>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</si>
  <si>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</si>
  <si>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</si>
  <si>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</si>
  <si>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</si>
  <si>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</si>
  <si>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</si>
  <si>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</si>
  <si>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</si>
  <si>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</si>
  <si>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</si>
  <si>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</si>
  <si>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</si>
  <si>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</si>
  <si>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</si>
  <si>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</si>
  <si>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</si>
  <si>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</si>
  <si>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</si>
  <si>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</si>
  <si>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</si>
  <si>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</si>
  <si>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</si>
  <si>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</si>
  <si>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</si>
  <si>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</si>
  <si>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</si>
  <si>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</si>
  <si>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</si>
  <si>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</si>
  <si>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</si>
  <si>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</si>
  <si>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</si>
  <si>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</si>
  <si>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</si>
  <si>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</si>
  <si>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</si>
  <si>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</si>
  <si>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</si>
  <si>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</si>
  <si>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</si>
  <si>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</si>
  <si>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</si>
  <si>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</si>
  <si>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</si>
  <si>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</si>
  <si>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</si>
  <si>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</si>
  <si>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</si>
  <si>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</si>
  <si>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</si>
  <si>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</si>
  <si>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</si>
  <si>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</si>
  <si>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</si>
  <si>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</si>
  <si>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</si>
  <si>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</si>
  <si>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</si>
  <si>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</si>
  <si>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</si>
  <si>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</si>
  <si>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</si>
  <si>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</si>
  <si>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</si>
  <si>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</si>
  <si>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</si>
  <si>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</si>
  <si>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</si>
  <si>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</si>
  <si>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</si>
  <si>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</si>
  <si>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</si>
  <si>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</si>
  <si>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</si>
  <si>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</si>
  <si>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</si>
  <si>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</si>
  <si>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</si>
  <si>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</si>
  <si>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</si>
  <si>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</si>
  <si>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</si>
  <si>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</si>
  <si>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</si>
  <si>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</si>
  <si>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</si>
  <si>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</si>
  <si>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</si>
  <si>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</si>
  <si>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</si>
  <si>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</si>
  <si>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</si>
  <si>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</si>
  <si>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</si>
  <si>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</si>
  <si>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</si>
  <si>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</si>
  <si>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</si>
  <si>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</si>
  <si>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</si>
  <si>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</si>
  <si>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</si>
  <si>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</si>
  <si>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</si>
  <si>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</si>
  <si>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</si>
  <si>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</si>
  <si>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</si>
  <si>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</si>
  <si>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</si>
  <si>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</si>
  <si>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</si>
  <si>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</si>
  <si>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</si>
  <si>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</si>
  <si>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</si>
  <si>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</si>
  <si>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</si>
  <si>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</si>
  <si>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</si>
  <si>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</si>
  <si>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</si>
  <si>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</si>
  <si>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</si>
  <si>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</si>
  <si>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</si>
  <si>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</si>
  <si>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</si>
  <si>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</si>
  <si>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</si>
  <si>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</si>
  <si>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</si>
  <si>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</si>
  <si>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</si>
  <si>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</si>
  <si>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</si>
  <si>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</si>
  <si>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</si>
  <si>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</si>
  <si>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</si>
  <si>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</si>
  <si>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</si>
  <si>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</si>
  <si>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</si>
  <si>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</si>
  <si>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</si>
  <si>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</si>
  <si>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</si>
  <si>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</si>
  <si>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</si>
  <si>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</si>
  <si>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</si>
  <si>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</si>
  <si>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</si>
  <si>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</si>
  <si>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</si>
  <si>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</si>
  <si>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</si>
  <si>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</si>
  <si>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</si>
  <si>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</si>
  <si>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</si>
  <si>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</si>
  <si>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</si>
  <si>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</si>
  <si>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</si>
  <si>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</si>
  <si>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</si>
  <si>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</si>
  <si>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</si>
  <si>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</si>
  <si>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</si>
  <si>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</si>
  <si>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</si>
  <si>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</si>
  <si>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</si>
  <si>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</si>
  <si>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</si>
  <si>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</si>
  <si>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</si>
  <si>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</si>
  <si>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</si>
  <si>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</si>
  <si>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</si>
  <si>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</si>
  <si>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</si>
  <si>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</si>
  <si>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</si>
  <si>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</si>
  <si>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</si>
  <si>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</si>
  <si>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</si>
  <si>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</si>
  <si>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</si>
  <si>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</si>
  <si>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</si>
  <si>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</si>
  <si>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</si>
  <si>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</si>
  <si>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</si>
  <si>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</si>
  <si>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</si>
  <si>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</si>
  <si>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</si>
  <si>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</si>
  <si>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</si>
  <si>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</si>
  <si>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</si>
  <si>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</si>
  <si>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</si>
  <si>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</si>
  <si>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</si>
  <si>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</si>
  <si>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</si>
  <si>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</si>
  <si>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</si>
  <si>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</si>
  <si>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</si>
  <si>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</si>
  <si>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</si>
  <si>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</si>
  <si>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</si>
  <si>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</si>
  <si>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</si>
  <si>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</si>
  <si>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</si>
  <si>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</si>
  <si>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</si>
  <si>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</si>
  <si>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</si>
  <si>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</si>
  <si>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</si>
  <si>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</si>
  <si>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</si>
  <si>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</si>
  <si>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</si>
  <si>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</si>
  <si>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</si>
  <si>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</si>
  <si>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</si>
  <si>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</si>
  <si>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</si>
  <si>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</si>
  <si>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</si>
  <si>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</si>
  <si>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</si>
  <si>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</si>
  <si>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</si>
  <si>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</si>
  <si>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</si>
  <si>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</si>
  <si>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</si>
  <si>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</si>
  <si>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</si>
  <si>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</si>
  <si>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</si>
  <si>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</si>
  <si>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</si>
  <si>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</si>
  <si>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</si>
  <si>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</si>
  <si>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</si>
  <si>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</si>
  <si>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</si>
  <si>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</si>
  <si>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</si>
  <si>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</si>
  <si>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</si>
  <si>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</si>
  <si>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</si>
  <si>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</si>
  <si>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</si>
  <si>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</si>
  <si>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</si>
  <si>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</si>
  <si>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</si>
  <si>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</si>
  <si>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</si>
  <si>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</si>
  <si>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</si>
  <si>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</si>
  <si>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</si>
  <si>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</si>
  <si>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</si>
  <si>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</si>
  <si>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</si>
  <si>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</si>
  <si>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</si>
  <si>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</si>
  <si>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</si>
  <si>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</si>
  <si>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</si>
  <si>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</si>
  <si>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</si>
  <si>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</si>
  <si>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</si>
  <si>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</si>
  <si>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</si>
  <si>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</si>
  <si>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</si>
  <si>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</si>
  <si>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</si>
  <si>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</si>
  <si>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</si>
  <si>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</si>
  <si>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</si>
  <si>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</si>
  <si>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</si>
  <si>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</si>
  <si>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</si>
  <si>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</si>
  <si>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</si>
  <si>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</si>
  <si>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</si>
  <si>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</si>
  <si>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</si>
  <si>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</si>
  <si>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</si>
  <si>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</si>
  <si>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</si>
  <si>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</si>
  <si>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</si>
  <si>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</si>
  <si>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</si>
  <si>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</si>
  <si>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</si>
  <si>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</si>
  <si>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</si>
  <si>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</si>
  <si>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</si>
  <si>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</si>
  <si>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</si>
  <si>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</si>
  <si>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</si>
  <si>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</si>
  <si>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</si>
  <si>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</si>
  <si>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</si>
  <si>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</si>
  <si>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</si>
  <si>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</si>
  <si>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</si>
  <si>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</si>
  <si>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</si>
  <si>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</si>
  <si>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</si>
  <si>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</si>
  <si>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</si>
  <si>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</si>
  <si>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</si>
  <si>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</si>
  <si>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</si>
  <si>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</si>
  <si>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</si>
  <si>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</si>
  <si>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</si>
  <si>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</si>
  <si>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</si>
  <si>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</si>
  <si>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</si>
  <si>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</si>
  <si>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</si>
  <si>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</si>
  <si>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</si>
  <si>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</si>
  <si>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</si>
  <si>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</si>
  <si>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</si>
  <si>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</si>
  <si>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</si>
  <si>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</si>
  <si>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</si>
  <si>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</si>
  <si>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</si>
  <si>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</si>
  <si>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</si>
  <si>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</si>
  <si>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</si>
  <si>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</si>
  <si>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</si>
  <si>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</si>
  <si>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</si>
  <si>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</si>
  <si>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</si>
  <si>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</si>
  <si>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</si>
  <si>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</si>
  <si>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</si>
  <si>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</si>
  <si>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</si>
  <si>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</si>
  <si>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</si>
  <si>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</si>
  <si>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</si>
  <si>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</si>
  <si>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</si>
  <si>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</si>
  <si>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</si>
  <si>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</si>
  <si>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</si>
  <si>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</si>
  <si>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</si>
  <si>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</si>
  <si>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</si>
  <si>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</si>
  <si>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</si>
  <si>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</si>
  <si>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</si>
  <si>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</si>
  <si>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</si>
  <si>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</si>
  <si>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</si>
  <si>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</si>
  <si>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</si>
  <si>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</si>
  <si>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</si>
  <si>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</si>
  <si>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</si>
  <si>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</si>
  <si>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</si>
  <si>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</si>
  <si>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</si>
  <si>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</si>
  <si>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</si>
  <si>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</si>
  <si>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</si>
  <si>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</si>
  <si>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</si>
  <si>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</si>
  <si>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</si>
  <si>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</si>
  <si>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</si>
  <si>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</si>
  <si>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</si>
  <si>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</si>
  <si>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</si>
  <si>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</si>
  <si>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</si>
  <si>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</si>
  <si>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</si>
  <si>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</si>
  <si>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</si>
  <si>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</si>
  <si>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</si>
  <si>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</si>
  <si>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</si>
  <si>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</si>
  <si>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</si>
  <si>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</si>
  <si>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</si>
  <si>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</si>
  <si>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</si>
  <si>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</si>
  <si>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</si>
  <si>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</si>
  <si>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</si>
  <si>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</si>
  <si>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</si>
  <si>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</si>
  <si>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</si>
  <si>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</si>
  <si>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</si>
  <si>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</si>
  <si>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</si>
  <si>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</si>
  <si>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</si>
  <si>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</si>
  <si>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</si>
  <si>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</si>
  <si>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</si>
  <si>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</si>
  <si>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</si>
  <si>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</si>
  <si>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</si>
  <si>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</si>
  <si>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</si>
  <si>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</si>
  <si>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</si>
  <si>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</si>
  <si>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</si>
  <si>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</si>
  <si>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</si>
  <si>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</si>
  <si>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</si>
  <si>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</si>
  <si>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</si>
  <si>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</si>
  <si>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</si>
  <si>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</si>
  <si>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</si>
  <si>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</si>
  <si>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</si>
  <si>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</si>
  <si>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</si>
  <si>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</si>
  <si>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</si>
  <si>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</si>
  <si>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</si>
  <si>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</si>
  <si>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</si>
  <si>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</si>
  <si>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</si>
  <si>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</si>
  <si>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</si>
  <si>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</si>
  <si>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</si>
  <si>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</si>
  <si>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</si>
  <si>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</si>
  <si>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</si>
  <si>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</si>
  <si>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</si>
  <si>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</si>
  <si>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</si>
  <si>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</si>
  <si>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</si>
  <si>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</si>
  <si>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</si>
  <si>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</si>
  <si>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</si>
  <si>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</si>
  <si>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</si>
  <si>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</si>
  <si>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</si>
  <si>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</si>
  <si>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</si>
  <si>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</si>
  <si>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</si>
  <si>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</si>
  <si>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</si>
  <si>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</si>
  <si>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</si>
  <si>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</si>
  <si>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</si>
  <si>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</si>
  <si>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</si>
  <si>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</si>
  <si>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</si>
  <si>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</si>
  <si>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</si>
  <si>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</si>
  <si>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</si>
  <si>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</si>
  <si>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</si>
  <si>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</si>
  <si>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</si>
  <si>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</si>
  <si>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</si>
  <si>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</si>
  <si>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</si>
  <si>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</si>
  <si>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</si>
  <si>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</si>
  <si>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</si>
  <si>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</si>
  <si>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</si>
  <si>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</si>
  <si>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</si>
  <si>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</si>
  <si>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</si>
  <si>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</si>
  <si>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</si>
  <si>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</si>
  <si>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</si>
  <si>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</si>
  <si>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</si>
  <si>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</si>
  <si>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</si>
  <si>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</si>
  <si>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</si>
  <si>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</si>
  <si>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</si>
  <si>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</si>
  <si>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</si>
  <si>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</si>
  <si>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</si>
  <si>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</si>
  <si>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</si>
  <si>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</si>
  <si>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</si>
  <si>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</si>
  <si>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</si>
  <si>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</si>
  <si>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</si>
  <si>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</si>
  <si>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</si>
  <si>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</si>
  <si>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</si>
  <si>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</si>
  <si>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</si>
  <si>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</si>
  <si>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</si>
  <si>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</si>
  <si>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</si>
  <si>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</si>
  <si>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</si>
  <si>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</si>
  <si>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</si>
  <si>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</si>
  <si>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</si>
  <si>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</si>
  <si>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</si>
  <si>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</si>
  <si>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</si>
  <si>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</si>
  <si>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</si>
  <si>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</si>
  <si>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</si>
  <si>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</si>
  <si>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</si>
  <si>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</si>
  <si>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</si>
  <si>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</si>
  <si>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</si>
  <si>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</si>
  <si>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</si>
  <si>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</si>
  <si>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</si>
  <si>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</si>
  <si>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</si>
  <si>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</si>
  <si>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</si>
  <si>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</si>
  <si>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</si>
  <si>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</si>
  <si>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</si>
  <si>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</si>
  <si>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</si>
  <si>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</si>
  <si>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</si>
  <si>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</si>
  <si>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</si>
  <si>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</si>
  <si>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</si>
  <si>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</si>
  <si>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</si>
  <si>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</si>
  <si>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</si>
  <si>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</si>
  <si>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</si>
  <si>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</si>
  <si>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</si>
  <si>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</si>
  <si>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</si>
  <si>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</si>
  <si>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</si>
  <si>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</si>
  <si>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</si>
  <si>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</si>
  <si>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</si>
  <si>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</si>
  <si>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</si>
  <si>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</si>
  <si>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</si>
  <si>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</si>
  <si>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</si>
  <si>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</si>
  <si>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</si>
  <si>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</si>
  <si>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</si>
  <si>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</si>
  <si>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</si>
  <si>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</si>
  <si>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</si>
  <si>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</si>
  <si>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</si>
  <si>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</si>
  <si>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</si>
  <si>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</si>
  <si>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</si>
  <si>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</si>
  <si>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</si>
  <si>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</si>
  <si>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</si>
  <si>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</si>
  <si>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</si>
  <si>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</si>
  <si>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</si>
  <si>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</si>
  <si>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</si>
  <si>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</si>
  <si>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</si>
  <si>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</si>
  <si>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</si>
  <si>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</si>
  <si>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</si>
  <si>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</si>
  <si>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</si>
  <si>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</si>
  <si>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</si>
  <si>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</si>
  <si>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</si>
  <si>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</si>
  <si>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</si>
  <si>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</si>
  <si>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</si>
  <si>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</si>
  <si>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</si>
  <si>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</si>
  <si>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</si>
  <si>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</si>
  <si>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</si>
  <si>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</si>
  <si>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</si>
  <si>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</si>
  <si>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</si>
  <si>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</si>
  <si>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</si>
  <si>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</si>
  <si>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</si>
  <si>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</si>
  <si>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</si>
  <si>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</si>
  <si>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</si>
  <si>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</si>
  <si>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</si>
  <si>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</si>
  <si>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</si>
  <si>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</si>
  <si>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</si>
  <si>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</si>
  <si>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</si>
  <si>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</si>
  <si>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</si>
  <si>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</si>
  <si>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</si>
  <si>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</si>
  <si>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</si>
  <si>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</si>
  <si>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</si>
  <si>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</si>
  <si>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</si>
  <si>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</si>
  <si>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</si>
  <si>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</si>
  <si>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</si>
  <si>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</si>
  <si>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</si>
  <si>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</si>
  <si>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</si>
  <si>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</si>
  <si>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</si>
  <si>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</si>
  <si>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</si>
  <si>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</si>
  <si>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</si>
  <si>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</si>
  <si>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</si>
  <si>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</si>
  <si>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</si>
  <si>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</si>
  <si>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</si>
  <si>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</si>
  <si>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</si>
  <si>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</si>
  <si>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</si>
  <si>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</si>
  <si>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</si>
  <si>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</si>
  <si>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</si>
  <si>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</si>
  <si>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</si>
  <si>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</si>
  <si>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</si>
  <si>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</si>
  <si>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</si>
  <si>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</si>
  <si>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</si>
  <si>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</si>
  <si>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</si>
  <si>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</si>
  <si>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</si>
  <si>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</si>
  <si>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</si>
  <si>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</si>
  <si>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</si>
  <si>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</si>
  <si>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</si>
  <si>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</si>
  <si>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</si>
  <si>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</si>
  <si>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</si>
  <si>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</si>
  <si>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</si>
  <si>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</si>
  <si>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</si>
  <si>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</si>
  <si>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</si>
  <si>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</si>
  <si>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</si>
  <si>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</si>
  <si>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</si>
  <si>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</si>
  <si>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</si>
  <si>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</si>
  <si>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</si>
  <si>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</si>
  <si>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</si>
  <si>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</si>
  <si>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</si>
  <si>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</si>
  <si>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</si>
  <si>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</si>
  <si>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</si>
  <si>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</si>
  <si>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</si>
  <si>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</si>
  <si>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</si>
  <si>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</si>
  <si>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</si>
  <si>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</si>
  <si>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</si>
  <si>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</si>
  <si>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</si>
  <si>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</si>
  <si>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</si>
  <si>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</si>
  <si>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</si>
  <si>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</si>
  <si>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</si>
  <si>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</si>
  <si>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</si>
  <si>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</si>
  <si>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</si>
  <si>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</si>
  <si>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</si>
  <si>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</si>
  <si>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</si>
  <si>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</si>
  <si>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</si>
  <si>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</si>
  <si>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</si>
  <si>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</si>
  <si>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</si>
  <si>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</si>
  <si>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</si>
  <si>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</si>
  <si>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</si>
  <si>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</si>
  <si>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</si>
  <si>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</si>
  <si>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</si>
  <si>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</si>
  <si>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</si>
  <si>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</si>
  <si>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</si>
  <si>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</si>
  <si>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</si>
  <si>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</si>
  <si>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</si>
  <si>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</si>
  <si>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</si>
  <si>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</si>
  <si>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</si>
  <si>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</si>
  <si>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</si>
  <si>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</si>
  <si>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</si>
  <si>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</si>
  <si>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</si>
  <si>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</si>
  <si>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</si>
  <si>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</si>
  <si>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</si>
  <si>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</si>
  <si>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</si>
  <si>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</si>
  <si>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</si>
  <si>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</si>
  <si>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</si>
  <si>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</si>
  <si>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</si>
  <si>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</si>
  <si>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</si>
  <si>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</si>
  <si>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</si>
  <si>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</si>
  <si>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</si>
  <si>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</si>
  <si>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</si>
  <si>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</si>
  <si>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</si>
  <si>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</si>
  <si>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</si>
  <si>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</si>
  <si>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</si>
  <si>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</si>
  <si>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</si>
  <si>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</si>
  <si>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</si>
  <si>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</si>
  <si>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</si>
  <si>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</si>
  <si>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</si>
  <si>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</si>
  <si>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</si>
  <si>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</si>
  <si>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</si>
  <si>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</si>
  <si>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</si>
  <si>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</si>
  <si>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</si>
  <si>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</si>
  <si>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</si>
  <si>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</si>
  <si>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</si>
  <si>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</si>
  <si>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</si>
  <si>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</si>
  <si>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</si>
  <si>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</si>
  <si>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</si>
  <si>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</si>
  <si>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</si>
  <si>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</si>
  <si>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</si>
  <si>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</si>
  <si>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</si>
  <si>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</si>
  <si>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</si>
  <si>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</si>
  <si>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</si>
  <si>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</si>
  <si>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</si>
  <si>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</si>
  <si>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</si>
  <si>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</si>
  <si>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</si>
  <si>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</si>
  <si>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</si>
  <si>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</si>
  <si>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</si>
  <si>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</si>
  <si>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</si>
  <si>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</si>
  <si>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</si>
  <si>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</si>
  <si>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</si>
  <si>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</si>
  <si>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</si>
  <si>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</si>
  <si>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</si>
  <si>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</si>
  <si>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</si>
  <si>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</si>
  <si>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</si>
  <si>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</si>
  <si>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</si>
  <si>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</si>
  <si>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</si>
  <si>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</si>
  <si>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</si>
  <si>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</si>
  <si>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</si>
  <si>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</si>
  <si>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</si>
  <si>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</si>
  <si>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</si>
  <si>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</si>
  <si>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</si>
  <si>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</si>
  <si>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</si>
  <si>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</si>
  <si>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</si>
  <si>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</si>
  <si>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</si>
  <si>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</si>
  <si>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</si>
  <si>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</si>
  <si>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</si>
  <si>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</si>
  <si>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</si>
  <si>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</si>
  <si>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</si>
  <si>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</si>
  <si>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</si>
  <si>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</si>
  <si>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</si>
  <si>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</si>
  <si>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</si>
  <si>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</si>
  <si>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</si>
  <si>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</si>
  <si>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</si>
  <si>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</si>
  <si>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</si>
  <si>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</si>
  <si>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</si>
  <si>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</si>
  <si>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</si>
  <si>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</si>
  <si>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</si>
  <si>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</si>
  <si>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</si>
  <si>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</si>
  <si>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</si>
  <si>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</si>
  <si>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</si>
  <si>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</si>
  <si>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</si>
  <si>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</si>
  <si>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</si>
  <si>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</si>
  <si>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</si>
  <si>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</si>
  <si>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</si>
  <si>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</si>
  <si>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</si>
  <si>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</si>
  <si>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</si>
  <si>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</si>
  <si>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</si>
  <si>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</si>
  <si>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</si>
  <si>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</si>
  <si>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</si>
  <si>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</si>
  <si>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</si>
  <si>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</si>
  <si>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</si>
  <si>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</si>
  <si>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</si>
  <si>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</si>
  <si>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</si>
  <si>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</si>
  <si>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</si>
  <si>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</si>
  <si>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</si>
  <si>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</si>
  <si>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</si>
  <si>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</si>
  <si>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</si>
  <si>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</si>
  <si>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</si>
  <si>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</si>
  <si>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</si>
  <si>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</si>
  <si>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</si>
  <si>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</si>
  <si>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</si>
  <si>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</si>
  <si>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</si>
  <si>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</si>
  <si>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</si>
  <si>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</si>
  <si>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</si>
  <si>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</si>
  <si>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</si>
  <si>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</si>
  <si>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</si>
  <si>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</si>
  <si>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</si>
  <si>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</si>
  <si>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</si>
  <si>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</si>
  <si>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</si>
  <si>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</si>
  <si>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</si>
  <si>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</si>
  <si>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</si>
  <si>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</si>
  <si>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</si>
  <si>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</si>
  <si>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</si>
  <si>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</si>
  <si>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</si>
  <si>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</si>
  <si>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</si>
  <si>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</si>
  <si>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</si>
  <si>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</si>
  <si>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</si>
  <si>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</si>
  <si>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</si>
  <si>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</si>
  <si>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</si>
  <si>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</si>
  <si>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</si>
  <si>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</si>
  <si>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</si>
  <si>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</si>
  <si>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</si>
  <si>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</si>
  <si>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</si>
  <si>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</si>
  <si>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</si>
  <si>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</si>
  <si>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</si>
  <si>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</si>
  <si>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</si>
  <si>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</si>
  <si>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</si>
  <si>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</si>
  <si>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</si>
  <si>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</si>
  <si>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</si>
  <si>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</si>
  <si>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</si>
  <si>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</si>
  <si>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</si>
  <si>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</si>
  <si>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</si>
  <si>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</si>
  <si>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</si>
  <si>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</si>
  <si>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</si>
  <si>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</si>
  <si>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</si>
  <si>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</si>
  <si>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</si>
  <si>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</si>
  <si>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</si>
  <si>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</si>
  <si>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</si>
  <si>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</si>
  <si>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</si>
  <si>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</si>
  <si>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</si>
  <si>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</si>
  <si>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</si>
  <si>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</si>
  <si>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</si>
  <si>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</si>
  <si>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</si>
  <si>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</si>
  <si>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</si>
  <si>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</si>
  <si>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</si>
  <si>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</si>
  <si>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</si>
  <si>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</si>
  <si>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</si>
  <si>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</si>
  <si>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</si>
  <si>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</si>
  <si>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</si>
  <si>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</si>
  <si>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</si>
  <si>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</si>
  <si>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</si>
  <si>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</si>
  <si>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</si>
  <si>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</si>
  <si>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</si>
  <si>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</si>
  <si>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</si>
  <si>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</si>
  <si>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</si>
  <si>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</si>
  <si>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</si>
  <si>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</si>
  <si>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</si>
  <si>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</si>
  <si>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</si>
  <si>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</si>
  <si>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</si>
  <si>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</si>
  <si>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</si>
  <si>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</si>
  <si>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</si>
  <si>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</si>
  <si>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</si>
  <si>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</si>
  <si>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</si>
  <si>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</si>
  <si>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</si>
  <si>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</si>
  <si>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</si>
  <si>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</si>
  <si>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</si>
  <si>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</si>
  <si>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</si>
  <si>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</si>
  <si>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</si>
  <si>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</si>
  <si>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</si>
  <si>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</si>
  <si>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</si>
  <si>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</si>
  <si>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</si>
  <si>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</si>
  <si>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</si>
  <si>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</si>
  <si>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</si>
  <si>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</si>
  <si>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</si>
  <si>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</si>
  <si>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</si>
  <si>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</si>
  <si>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</si>
  <si>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</si>
  <si>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</si>
  <si>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</si>
  <si>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</si>
  <si>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</si>
  <si>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</si>
  <si>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</si>
  <si>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</si>
  <si>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</si>
  <si>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</si>
  <si>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</si>
  <si>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</si>
  <si>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</si>
  <si>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</si>
  <si>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</si>
  <si>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</si>
  <si>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</si>
  <si>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</si>
  <si>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</si>
  <si>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</si>
  <si>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</si>
  <si>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</si>
  <si>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</si>
  <si>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</si>
  <si>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</si>
  <si>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</si>
  <si>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</si>
  <si>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</si>
  <si>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</si>
  <si>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</si>
  <si>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</si>
  <si>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</si>
  <si>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</si>
  <si>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</si>
  <si>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</si>
  <si>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</si>
  <si>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</si>
  <si>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</si>
  <si>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</si>
  <si>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</si>
  <si>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</si>
  <si>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</si>
  <si>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</si>
  <si>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</si>
  <si>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</si>
  <si>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</si>
  <si>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</si>
  <si>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</si>
  <si>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</si>
  <si>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</si>
  <si>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</si>
  <si>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</si>
  <si>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</si>
  <si>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</si>
  <si>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</si>
  <si>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</si>
  <si>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</si>
  <si>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</si>
  <si>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</si>
  <si>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</si>
  <si>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</si>
  <si>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</si>
  <si>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</si>
  <si>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</si>
  <si>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</si>
  <si>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</si>
  <si>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</si>
  <si>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</si>
  <si>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</si>
  <si>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</si>
  <si>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</si>
  <si>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</si>
  <si>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</si>
  <si>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</si>
  <si>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</si>
  <si>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</si>
  <si>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</si>
  <si>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</si>
  <si>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</si>
  <si>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</si>
  <si>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</si>
  <si>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</si>
  <si>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</si>
  <si>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</si>
  <si>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</si>
  <si>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</si>
  <si>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</si>
  <si>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</si>
  <si>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</si>
  <si>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</si>
  <si>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</si>
  <si>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</si>
  <si>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</si>
  <si>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</si>
  <si>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</si>
  <si>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</si>
  <si>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</si>
  <si>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</si>
  <si>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</si>
  <si>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</si>
  <si>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</si>
  <si>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</si>
  <si>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</si>
  <si>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</si>
  <si>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</si>
  <si>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</si>
  <si>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</si>
  <si>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</si>
  <si>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</si>
  <si>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</si>
  <si>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</si>
  <si>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</si>
  <si>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</si>
  <si>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</si>
  <si>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</si>
  <si>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</si>
  <si>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</si>
  <si>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</si>
  <si>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</si>
  <si>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</si>
  <si>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</si>
  <si>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</si>
  <si>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</si>
  <si>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</si>
  <si>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</si>
  <si>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</si>
  <si>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</si>
  <si>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</si>
  <si>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</si>
  <si>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</si>
  <si>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</si>
  <si>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</si>
  <si>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</si>
  <si>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</si>
  <si>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</si>
  <si>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</si>
  <si>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</si>
  <si>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</si>
  <si>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</si>
  <si>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</si>
  <si>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</si>
  <si>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</si>
  <si>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</si>
  <si>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</si>
  <si>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</si>
  <si>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</si>
  <si>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</si>
  <si>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</si>
  <si>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</si>
  <si>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</si>
  <si>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</si>
  <si>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</si>
  <si>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</si>
  <si>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</si>
  <si>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</si>
  <si>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</si>
  <si>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</si>
  <si>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</si>
  <si>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</si>
  <si>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</si>
  <si>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</si>
  <si>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</si>
  <si>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</si>
  <si>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</si>
  <si>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</si>
  <si>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</si>
  <si>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</si>
  <si>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</si>
  <si>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</si>
  <si>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</si>
  <si>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</si>
  <si>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</si>
  <si>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</si>
  <si>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</si>
  <si>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</si>
  <si>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</si>
  <si>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</si>
  <si>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</si>
  <si>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</si>
  <si>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</si>
  <si>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</si>
  <si>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</si>
  <si>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</si>
  <si>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</si>
  <si>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</si>
  <si>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</si>
  <si>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</si>
  <si>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</si>
  <si>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</si>
  <si>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</si>
  <si>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</si>
  <si>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</si>
  <si>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</si>
  <si>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</si>
  <si>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</si>
  <si>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</si>
  <si>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</si>
  <si>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</si>
  <si>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</si>
  <si>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</si>
  <si>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</si>
  <si>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</si>
  <si>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</si>
  <si>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</si>
  <si>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</si>
  <si>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</si>
  <si>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</si>
  <si>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</si>
  <si>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</si>
  <si>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</si>
  <si>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</si>
  <si>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</si>
  <si>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</si>
  <si>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</si>
  <si>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</si>
  <si>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</si>
  <si>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</si>
  <si>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</si>
  <si>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</si>
  <si>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</si>
  <si>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</si>
  <si>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</si>
  <si>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</si>
  <si>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</si>
  <si>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</si>
  <si>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</si>
  <si>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</si>
  <si>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</si>
  <si>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</si>
  <si>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</si>
  <si>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</si>
  <si>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</si>
  <si>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</si>
  <si>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</si>
  <si>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</si>
  <si>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</si>
  <si>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</si>
  <si>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</si>
  <si>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</si>
  <si>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</si>
  <si>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</si>
  <si>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</si>
  <si>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</si>
  <si>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</si>
  <si>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</si>
  <si>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</si>
  <si>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</si>
  <si>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</si>
  <si>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</si>
  <si>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</si>
  <si>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</si>
  <si>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</si>
  <si>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</si>
  <si>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</si>
  <si>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</si>
  <si>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</si>
  <si>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</si>
  <si>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</si>
  <si>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</si>
  <si>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</si>
  <si>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</si>
  <si>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</si>
  <si>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</si>
  <si>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</si>
  <si>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</si>
  <si>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</si>
  <si>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</si>
  <si>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</si>
  <si>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</si>
  <si>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</si>
  <si>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</si>
  <si>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</si>
  <si>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</si>
  <si>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</si>
  <si>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</si>
  <si>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</si>
  <si>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</si>
  <si>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</si>
  <si>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</si>
  <si>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</si>
  <si>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</si>
  <si>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</si>
  <si>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</si>
  <si>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</si>
  <si>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</si>
  <si>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</si>
  <si>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</si>
  <si>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</si>
  <si>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</si>
  <si>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</si>
  <si>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</si>
  <si>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</si>
  <si>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</si>
  <si>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</si>
  <si>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</si>
  <si>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</si>
  <si>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</si>
  <si>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</si>
  <si>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</si>
  <si>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</si>
  <si>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</si>
  <si>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</si>
  <si>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</si>
  <si>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</si>
  <si>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</si>
  <si>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</si>
  <si>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</si>
  <si>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</si>
  <si>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</si>
  <si>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</si>
  <si>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</si>
  <si>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</si>
  <si>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</si>
  <si>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</si>
  <si>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</si>
  <si>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</si>
  <si>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</si>
  <si>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</si>
  <si>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</si>
  <si>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</si>
  <si>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</si>
  <si>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</si>
  <si>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</si>
  <si>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</si>
  <si>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</si>
  <si>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</si>
  <si>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</si>
  <si>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</si>
  <si>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</si>
  <si>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</si>
  <si>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</si>
  <si>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</si>
  <si>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</si>
  <si>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</si>
  <si>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</si>
  <si>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</si>
  <si>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</si>
  <si>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</si>
  <si>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</si>
  <si>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</si>
  <si>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</si>
  <si>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</si>
  <si>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</si>
  <si>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</si>
  <si>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</si>
  <si>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</si>
  <si>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</si>
  <si>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</si>
  <si>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</si>
  <si>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</si>
  <si>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</si>
  <si>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</si>
  <si>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</si>
  <si>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</si>
  <si>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</si>
  <si>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</si>
  <si>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</si>
  <si>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</si>
  <si>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</si>
  <si>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</si>
  <si>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</si>
  <si>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</si>
  <si>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</si>
  <si>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</si>
  <si>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</si>
  <si>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</si>
  <si>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</si>
  <si>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</si>
  <si>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</si>
  <si>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</si>
  <si>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</si>
  <si>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</si>
  <si>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</si>
  <si>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</si>
  <si>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</si>
  <si>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</si>
  <si>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</si>
  <si>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</si>
  <si>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</si>
  <si>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</si>
  <si>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</si>
  <si>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</si>
  <si>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</si>
  <si>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</si>
  <si>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</si>
  <si>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</si>
  <si>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</si>
  <si>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</si>
  <si>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</si>
  <si>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</si>
  <si>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</si>
  <si>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</si>
  <si>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</si>
  <si>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</si>
  <si>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</si>
  <si>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</si>
  <si>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</si>
  <si>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</si>
  <si>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</si>
  <si>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</si>
  <si>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</si>
  <si>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</si>
  <si>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</si>
  <si>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</si>
  <si>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</si>
  <si>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</si>
  <si>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</si>
  <si>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</si>
  <si>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</si>
  <si>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</si>
  <si>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</si>
  <si>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</si>
  <si>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</si>
  <si>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</si>
  <si>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</si>
  <si>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</si>
  <si>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</si>
  <si>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</si>
  <si>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</si>
  <si>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</si>
  <si>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</si>
  <si>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</si>
  <si>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</si>
  <si>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</si>
  <si>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</si>
  <si>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</si>
  <si>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</si>
  <si>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</si>
  <si>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</si>
  <si>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</si>
  <si>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</si>
  <si>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</si>
  <si>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</si>
  <si>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</si>
  <si>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</si>
  <si>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</si>
  <si>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</si>
  <si>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</si>
  <si>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</si>
  <si>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</si>
  <si>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</si>
  <si>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</si>
  <si>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</si>
  <si>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</si>
  <si>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</si>
  <si>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</si>
  <si>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</si>
  <si>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</si>
  <si>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</si>
  <si>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</si>
  <si>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</si>
  <si>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</si>
  <si>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</si>
  <si>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</si>
  <si>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</si>
  <si>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</si>
  <si>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</si>
  <si>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</si>
  <si>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</si>
  <si>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</si>
  <si>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</si>
  <si>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</si>
  <si>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</si>
  <si>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</si>
  <si>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</si>
  <si>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</si>
  <si>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</si>
  <si>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</si>
  <si>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</si>
  <si>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</si>
  <si>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</si>
  <si>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</si>
  <si>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</si>
  <si>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</si>
  <si>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</si>
  <si>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</si>
  <si>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</si>
  <si>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</si>
  <si>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</si>
  <si>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</si>
  <si>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</si>
  <si>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</si>
  <si>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</si>
  <si>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</si>
  <si>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</si>
  <si>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</si>
  <si>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</si>
  <si>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</si>
  <si>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</si>
  <si>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</si>
  <si>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</si>
  <si>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</si>
  <si>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</si>
  <si>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</si>
  <si>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</si>
  <si>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</si>
  <si>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</si>
  <si>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</si>
  <si>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</si>
  <si>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</si>
  <si>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</si>
  <si>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</si>
  <si>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</si>
  <si>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</si>
  <si>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</si>
  <si>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</si>
  <si>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</si>
  <si>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</si>
  <si>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</si>
  <si>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</si>
  <si>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</si>
  <si>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</si>
  <si>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</si>
  <si>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</si>
  <si>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</si>
  <si>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</si>
  <si>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</si>
  <si>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</si>
  <si>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</si>
  <si>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</si>
  <si>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</si>
  <si>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</si>
  <si>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</si>
  <si>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</si>
  <si>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</si>
  <si>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</si>
  <si>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</si>
  <si>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</si>
  <si>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</si>
  <si>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</si>
  <si>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</si>
  <si>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</si>
  <si>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</si>
  <si>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</si>
  <si>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</si>
  <si>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</si>
  <si>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</si>
  <si>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</si>
  <si>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</si>
  <si>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</si>
  <si>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</si>
  <si>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</si>
  <si>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</si>
  <si>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</si>
  <si>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</si>
  <si>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</si>
  <si>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</si>
  <si>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</si>
  <si>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</si>
  <si>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</si>
  <si>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</si>
  <si>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</si>
  <si>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</si>
  <si>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</si>
  <si>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</si>
  <si>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</si>
  <si>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</si>
  <si>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</si>
  <si>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</si>
  <si>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</si>
  <si>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</si>
  <si>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</si>
  <si>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</si>
  <si>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</si>
  <si>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</si>
  <si>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</si>
  <si>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</si>
  <si>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</si>
  <si>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</si>
  <si>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</si>
  <si>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</si>
  <si>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</si>
  <si>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</si>
  <si>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</si>
  <si>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</si>
  <si>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</si>
  <si>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</si>
  <si>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</si>
  <si>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</si>
  <si>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</si>
  <si>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</si>
  <si>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</si>
  <si>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</si>
  <si>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</si>
  <si>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</si>
  <si>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</si>
  <si>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</si>
  <si>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</si>
  <si>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</si>
  <si>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</si>
  <si>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</si>
  <si>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</si>
  <si>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</si>
  <si>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</si>
  <si>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</si>
  <si>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</si>
  <si>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</si>
  <si>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</si>
  <si>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</si>
  <si>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</si>
  <si>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</si>
  <si>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</si>
  <si>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</si>
  <si>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</si>
  <si>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</si>
  <si>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</si>
  <si>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</si>
  <si>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</si>
  <si>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</si>
  <si>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</si>
  <si>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</si>
  <si>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</si>
  <si>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</si>
  <si>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</si>
  <si>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</si>
  <si>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</si>
  <si>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</si>
  <si>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</si>
  <si>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</si>
  <si>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</si>
  <si>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</si>
  <si>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</si>
  <si>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</si>
  <si>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</si>
  <si>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</si>
  <si>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</si>
  <si>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</si>
  <si>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</si>
  <si>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</si>
  <si>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</si>
  <si>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</si>
  <si>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</si>
  <si>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</si>
  <si>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</si>
  <si>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</si>
  <si>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</si>
  <si>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</si>
  <si>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</si>
  <si>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</si>
  <si>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</si>
  <si>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</si>
  <si>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</si>
  <si>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</si>
  <si>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</si>
  <si>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</si>
  <si>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</si>
  <si>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</si>
  <si>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</si>
  <si>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</si>
  <si>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</si>
  <si>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</si>
  <si>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</si>
  <si>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</si>
  <si>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</si>
  <si>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</si>
  <si>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</si>
  <si>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</si>
  <si>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</si>
  <si>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</si>
  <si>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</si>
  <si>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</si>
  <si>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</si>
  <si>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</si>
  <si>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</si>
  <si>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</si>
  <si>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</si>
  <si>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</si>
  <si>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</si>
  <si>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</si>
  <si>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</si>
  <si>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</si>
  <si>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</si>
  <si>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</si>
  <si>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</si>
  <si>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</si>
  <si>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</si>
  <si>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</si>
  <si>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</si>
  <si>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</si>
  <si>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</si>
  <si>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</si>
  <si>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</si>
  <si>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</si>
  <si>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</si>
  <si>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</si>
  <si>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</si>
  <si>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</si>
  <si>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</si>
  <si>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</si>
  <si>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</si>
  <si>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</si>
  <si>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</si>
  <si>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</si>
  <si>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</si>
  <si>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</si>
  <si>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</si>
  <si>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</si>
  <si>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</si>
  <si>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</si>
  <si>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</si>
  <si>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</si>
  <si>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</si>
  <si>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</si>
  <si>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</si>
  <si>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</si>
  <si>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</si>
  <si>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</si>
  <si>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</si>
  <si>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</si>
  <si>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</si>
  <si>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</si>
  <si>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</si>
  <si>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</si>
  <si>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</si>
  <si>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</si>
  <si>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</si>
  <si>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</si>
  <si>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</si>
  <si>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</si>
  <si>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</si>
  <si>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</si>
  <si>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</si>
  <si>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</si>
  <si>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</si>
  <si>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</si>
  <si>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</si>
  <si>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</si>
  <si>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</si>
  <si>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</si>
  <si>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</si>
  <si>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</si>
  <si>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</si>
  <si>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</si>
  <si>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</si>
  <si>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</si>
  <si>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</si>
  <si>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</si>
  <si>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</si>
  <si>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</si>
  <si>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</si>
  <si>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</si>
  <si>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</si>
  <si>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</si>
  <si>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</si>
  <si>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</si>
  <si>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</si>
  <si>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</si>
  <si>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</si>
  <si>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</si>
  <si>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</si>
  <si>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</si>
  <si>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</si>
  <si>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</si>
  <si>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</si>
  <si>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</si>
  <si>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</si>
  <si>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</si>
  <si>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</si>
  <si>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</si>
  <si>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</si>
  <si>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</si>
  <si>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</si>
  <si>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</si>
  <si>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</si>
  <si>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</si>
  <si>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</si>
  <si>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</si>
  <si>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</si>
  <si>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</si>
  <si>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</si>
  <si>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</si>
  <si>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</si>
  <si>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</si>
  <si>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</si>
  <si>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</si>
  <si>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</si>
  <si>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</si>
  <si>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</si>
  <si>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</si>
  <si>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</si>
  <si>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</si>
  <si>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</si>
  <si>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</si>
  <si>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</si>
  <si>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</si>
  <si>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</si>
  <si>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</si>
  <si>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</si>
  <si>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</si>
  <si>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</si>
  <si>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</si>
  <si>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</si>
  <si>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</si>
  <si>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</si>
  <si>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</si>
  <si>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</si>
  <si>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</si>
  <si>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</si>
  <si>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</si>
  <si>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</si>
  <si>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</si>
  <si>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</si>
  <si>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</si>
  <si>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</si>
  <si>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</si>
  <si>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</si>
  <si>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</si>
  <si>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</si>
  <si>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</si>
  <si>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</si>
  <si>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</si>
  <si>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</si>
  <si>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</si>
  <si>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</si>
  <si>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</si>
  <si>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</si>
  <si>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</si>
  <si>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</si>
  <si>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</si>
  <si>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</si>
  <si>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</si>
  <si>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</si>
  <si>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</si>
  <si>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</si>
  <si>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</si>
  <si>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</si>
  <si>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</si>
  <si>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</si>
  <si>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</si>
  <si>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</si>
  <si>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</si>
  <si>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</si>
  <si>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</si>
  <si>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</si>
  <si>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</si>
  <si>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</si>
  <si>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</si>
  <si>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</si>
  <si>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</si>
  <si>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</si>
  <si>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</si>
  <si>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</si>
  <si>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</si>
  <si>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</si>
  <si>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</si>
  <si>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</si>
  <si>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</si>
  <si>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</si>
  <si>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</si>
  <si>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</si>
  <si>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</si>
  <si>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</si>
  <si>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</si>
  <si>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</si>
  <si>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</si>
  <si>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</si>
  <si>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</si>
  <si>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</si>
  <si>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</si>
  <si>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</si>
  <si>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</si>
  <si>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</si>
  <si>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</si>
  <si>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</si>
  <si>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</si>
  <si>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</si>
  <si>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</si>
  <si>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</si>
  <si>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</si>
  <si>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</si>
  <si>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</si>
  <si>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</si>
  <si>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</si>
  <si>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</si>
  <si>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</si>
  <si>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</si>
  <si>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</si>
  <si>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</si>
  <si>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</si>
  <si>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</si>
  <si>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</si>
  <si>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</si>
  <si>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</si>
  <si>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</si>
  <si>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</si>
  <si>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</si>
  <si>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</si>
  <si>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</si>
  <si>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</si>
  <si>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</si>
  <si>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</si>
  <si>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</si>
  <si>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</si>
  <si>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</si>
  <si>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</si>
  <si>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</si>
  <si>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</si>
  <si>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</si>
  <si>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</si>
  <si>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</si>
  <si>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</si>
  <si>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</si>
  <si>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</si>
  <si>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</si>
  <si>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</si>
  <si>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</si>
  <si>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</si>
  <si>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</si>
  <si>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</si>
  <si>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</si>
  <si>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</si>
  <si>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</si>
  <si>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</si>
  <si>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</si>
  <si>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</si>
  <si>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</si>
  <si>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</si>
  <si>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</si>
  <si>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</si>
  <si>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</si>
  <si>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</si>
  <si>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</si>
  <si>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</si>
  <si>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</si>
  <si>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</si>
  <si>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</si>
  <si>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</si>
  <si>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</si>
  <si>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</si>
  <si>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</si>
  <si>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</si>
  <si>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</si>
  <si>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</si>
  <si>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</si>
  <si>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</si>
  <si>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</si>
  <si>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</si>
  <si>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</si>
  <si>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</si>
  <si>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</si>
  <si>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</si>
  <si>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</si>
  <si>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</si>
  <si>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</si>
  <si>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</si>
  <si>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</si>
  <si>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</si>
  <si>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</si>
  <si>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</si>
  <si>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</si>
  <si>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</si>
  <si>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</si>
  <si>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</si>
  <si>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</si>
  <si>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</si>
  <si>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</si>
  <si>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</si>
  <si>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</si>
  <si>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</si>
  <si>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</si>
  <si>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</si>
  <si>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</si>
  <si>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</si>
  <si>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</si>
  <si>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</si>
  <si>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</si>
  <si>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</si>
  <si>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</si>
  <si>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</si>
  <si>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</si>
  <si>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</si>
  <si>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</si>
  <si>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</si>
  <si>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</si>
  <si>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</si>
  <si>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</si>
  <si>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</si>
  <si>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</si>
  <si>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</si>
  <si>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</si>
  <si>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</si>
  <si>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</si>
  <si>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</si>
  <si>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</si>
  <si>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</si>
  <si>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</si>
  <si>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</si>
  <si>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</si>
  <si>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</si>
  <si>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</si>
  <si>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</si>
  <si>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</si>
  <si>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</si>
  <si>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</si>
  <si>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</si>
  <si>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</si>
  <si>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</si>
  <si>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</si>
  <si>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</si>
  <si>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</si>
  <si>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</si>
  <si>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</si>
  <si>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</si>
  <si>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</si>
  <si>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</si>
  <si>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</si>
  <si>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</si>
  <si>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</si>
  <si>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</si>
  <si>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</si>
  <si>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</si>
  <si>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</si>
  <si>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</si>
  <si>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</si>
  <si>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</si>
  <si>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</si>
  <si>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</si>
  <si>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</si>
  <si>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</si>
  <si>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</si>
  <si>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</si>
  <si>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</si>
  <si>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</si>
  <si>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</si>
  <si>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</si>
  <si>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</si>
  <si>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</si>
  <si>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</si>
  <si>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</si>
  <si>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</si>
  <si>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</si>
  <si>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</si>
  <si>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</si>
  <si>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</si>
  <si>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</si>
  <si>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</si>
  <si>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</si>
  <si>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</si>
  <si>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</si>
  <si>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</si>
  <si>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</si>
  <si>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</si>
  <si>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</si>
  <si>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</si>
  <si>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</si>
  <si>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</si>
  <si>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</si>
  <si>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</si>
  <si>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</si>
  <si>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</si>
  <si>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</si>
  <si>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</si>
  <si>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</si>
  <si>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</si>
  <si>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</si>
  <si>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</si>
  <si>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</si>
  <si>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</si>
  <si>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</si>
  <si>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</si>
  <si>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</si>
  <si>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</si>
  <si>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</si>
  <si>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</si>
  <si>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</si>
  <si>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</si>
  <si>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</si>
  <si>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</si>
  <si>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</si>
  <si>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</si>
  <si>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</si>
  <si>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</si>
  <si>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</si>
  <si>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</si>
  <si>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</si>
  <si>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</si>
  <si>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</si>
  <si>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</si>
  <si>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</si>
  <si>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</si>
  <si>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</si>
  <si>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</si>
  <si>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</si>
  <si>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</si>
  <si>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</si>
  <si>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</si>
  <si>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</si>
  <si>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</si>
  <si>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</si>
  <si>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</si>
  <si>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</si>
  <si>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</si>
  <si>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</si>
  <si>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</si>
  <si>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</si>
  <si>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</si>
  <si>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</si>
  <si>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</si>
  <si>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</si>
  <si>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</si>
  <si>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</si>
  <si>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</si>
  <si>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</si>
  <si>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</si>
  <si>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</si>
  <si>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</si>
  <si>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</si>
  <si>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</si>
  <si>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</si>
  <si>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</si>
  <si>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</si>
  <si>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</si>
  <si>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</si>
  <si>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</si>
  <si>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</si>
  <si>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</si>
  <si>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</si>
  <si>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</si>
  <si>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</si>
  <si>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</si>
  <si>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</si>
  <si>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</si>
  <si>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</si>
  <si>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</si>
  <si>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</si>
  <si>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</si>
  <si>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</si>
  <si>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</si>
  <si>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</si>
  <si>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</si>
  <si>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</si>
  <si>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</si>
  <si>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</si>
  <si>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</si>
  <si>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</si>
  <si>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</si>
  <si>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</si>
  <si>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</si>
  <si>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</si>
  <si>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</si>
  <si>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</si>
  <si>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</si>
  <si>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</si>
  <si>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</si>
  <si>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</si>
  <si>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</si>
  <si>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</si>
  <si>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</si>
  <si>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</si>
  <si>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</si>
  <si>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</si>
  <si>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</si>
  <si>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</si>
  <si>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</si>
  <si>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</si>
  <si>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</si>
  <si>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</si>
  <si>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</si>
  <si>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</si>
  <si>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</si>
  <si>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</si>
  <si>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</si>
  <si>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</si>
  <si>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</si>
  <si>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</si>
  <si>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</si>
  <si>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</si>
  <si>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</si>
  <si>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</si>
  <si>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</si>
  <si>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</si>
  <si>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</si>
  <si>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</si>
  <si>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</si>
  <si>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</si>
  <si>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</si>
  <si>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</si>
  <si>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</si>
  <si>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</si>
  <si>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</si>
  <si>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</si>
  <si>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</si>
  <si>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</si>
  <si>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</si>
  <si>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</si>
  <si>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</si>
  <si>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</si>
  <si>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</si>
  <si>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</si>
  <si>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</si>
  <si>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</si>
  <si>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</si>
  <si>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</si>
  <si>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</si>
  <si>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</si>
  <si>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</si>
  <si>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</si>
  <si>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</si>
  <si>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</si>
  <si>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</si>
  <si>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</si>
  <si>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</si>
  <si>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</si>
  <si>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</si>
  <si>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</si>
  <si>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</si>
  <si>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</si>
  <si>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</si>
  <si>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</si>
  <si>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</si>
  <si>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</si>
  <si>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</si>
  <si>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</si>
  <si>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</si>
  <si>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</si>
  <si>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</si>
  <si>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</si>
  <si>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</si>
  <si>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</si>
  <si>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</si>
  <si>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</si>
  <si>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</si>
  <si>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</si>
  <si>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</si>
  <si>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</si>
  <si>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</si>
  <si>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</si>
  <si>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</si>
  <si>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</si>
  <si>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</si>
  <si>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</si>
  <si>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</si>
  <si>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</si>
  <si>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</si>
  <si>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</si>
  <si>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</si>
  <si>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</si>
  <si>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</si>
  <si>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</si>
  <si>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</si>
  <si>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</si>
  <si>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</si>
  <si>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</si>
  <si>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</si>
  <si>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</si>
  <si>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</si>
  <si>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</si>
  <si>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</si>
  <si>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</si>
  <si>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</si>
  <si>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</si>
  <si>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</si>
  <si>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</si>
  <si>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</si>
  <si>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</si>
  <si>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</si>
  <si>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</si>
  <si>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</si>
  <si>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</si>
  <si>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</si>
  <si>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</si>
  <si>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</si>
  <si>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</si>
  <si>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</si>
  <si>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</si>
  <si>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</si>
  <si>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</si>
  <si>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</si>
  <si>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</si>
  <si>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</si>
  <si>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</si>
  <si>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</si>
  <si>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</si>
  <si>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</si>
  <si>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</si>
  <si>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</si>
  <si>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</si>
  <si>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</si>
  <si>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</si>
  <si>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</si>
  <si>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</si>
  <si>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</si>
  <si>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</si>
  <si>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</si>
  <si>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</si>
  <si>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</si>
  <si>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</si>
  <si>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</si>
  <si>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</si>
  <si>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</si>
  <si>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</si>
  <si>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</si>
  <si>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</si>
  <si>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</si>
  <si>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</si>
  <si>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</si>
  <si>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</si>
  <si>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</si>
  <si>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</si>
  <si>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</si>
  <si>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</si>
  <si>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</si>
  <si>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</si>
  <si>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</si>
  <si>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</si>
  <si>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</si>
  <si>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</si>
  <si>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</si>
  <si>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</si>
  <si>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</si>
  <si>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</si>
  <si>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</si>
  <si>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</si>
  <si>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</si>
  <si>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</si>
  <si>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</si>
  <si>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</si>
  <si>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</si>
  <si>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</si>
  <si>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</si>
  <si>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</si>
  <si>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</si>
  <si>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</si>
  <si>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</si>
  <si>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</si>
  <si>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</si>
  <si>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</si>
  <si>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</si>
  <si>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</si>
  <si>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</si>
  <si>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</si>
  <si>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</si>
  <si>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</si>
  <si>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</si>
  <si>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</si>
  <si>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</si>
  <si>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</si>
  <si>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</si>
  <si>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</si>
  <si>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</si>
  <si>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</si>
  <si>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</si>
  <si>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</si>
  <si>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</si>
  <si>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</si>
  <si>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</si>
  <si>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</si>
  <si>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</si>
  <si>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</si>
  <si>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</si>
  <si>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</si>
  <si>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</si>
  <si>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</si>
  <si>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</si>
  <si>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</si>
  <si>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</si>
  <si>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</si>
  <si>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</si>
  <si>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</si>
  <si>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</si>
  <si>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</si>
  <si>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</si>
  <si>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</si>
  <si>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</si>
  <si>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</si>
  <si>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</si>
  <si>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</si>
  <si>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</si>
  <si>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</si>
  <si>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</si>
  <si>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</si>
  <si>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</si>
  <si>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</si>
  <si>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</si>
  <si>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</si>
  <si>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</si>
  <si>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</si>
  <si>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</si>
  <si>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</si>
  <si>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</si>
  <si>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</si>
  <si>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</si>
  <si>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</si>
  <si>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</si>
  <si>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</si>
  <si>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</si>
  <si>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</si>
  <si>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</si>
  <si>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</si>
  <si>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</si>
  <si>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</si>
  <si>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</si>
  <si>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</si>
  <si>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</si>
  <si>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</si>
  <si>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</si>
  <si>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</si>
  <si>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</si>
  <si>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</si>
  <si>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</si>
  <si>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</si>
  <si>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</si>
  <si>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</si>
  <si>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</si>
  <si>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</si>
  <si>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</si>
  <si>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</si>
  <si>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</si>
  <si>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</si>
  <si>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</si>
  <si>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</si>
  <si>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</si>
  <si>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</si>
  <si>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</si>
  <si>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</si>
  <si>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</si>
  <si>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</si>
  <si>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</si>
  <si>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</si>
  <si>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</si>
  <si>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</si>
  <si>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</si>
  <si>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</si>
  <si>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</si>
  <si>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</si>
  <si>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</si>
  <si>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</si>
  <si>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</si>
  <si>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</si>
  <si>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</si>
  <si>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</si>
  <si>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</si>
  <si>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</si>
  <si>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</si>
  <si>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</si>
  <si>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</si>
  <si>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</si>
  <si>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</si>
  <si>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</si>
  <si>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</si>
  <si>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</si>
  <si>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</si>
  <si>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</si>
  <si>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</si>
  <si>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</si>
  <si>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</si>
  <si>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</si>
  <si>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</si>
  <si>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</si>
  <si>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</si>
  <si>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</si>
  <si>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</si>
  <si>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</si>
  <si>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</si>
  <si>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</si>
  <si>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</si>
  <si>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</si>
  <si>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</si>
  <si>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</si>
  <si>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</si>
  <si>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</si>
  <si>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</si>
  <si>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</si>
  <si>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</si>
  <si>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</si>
  <si>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</si>
  <si>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</si>
  <si>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</si>
  <si>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</si>
  <si>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</si>
  <si>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</si>
  <si>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</si>
  <si>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</si>
  <si>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</si>
  <si>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</si>
  <si>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</si>
  <si>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</si>
  <si>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</si>
  <si>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</si>
  <si>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</si>
  <si>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</si>
  <si>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</si>
  <si>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</si>
  <si>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</si>
  <si>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</si>
  <si>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</si>
  <si>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</si>
  <si>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</si>
  <si>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</si>
  <si>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</si>
  <si>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</si>
  <si>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</si>
  <si>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</si>
  <si>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</si>
  <si>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</si>
  <si>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</si>
  <si>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</si>
  <si>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</si>
  <si>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</si>
  <si>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</si>
  <si>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</si>
  <si>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</si>
  <si>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</si>
  <si>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</si>
  <si>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</si>
  <si>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</si>
  <si>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</si>
  <si>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</si>
  <si>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</si>
  <si>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</si>
  <si>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</si>
  <si>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</si>
  <si>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</si>
  <si>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</si>
  <si>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</si>
  <si>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</si>
  <si>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</si>
  <si>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</si>
  <si>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</si>
  <si>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</si>
  <si>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</si>
  <si>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</si>
  <si>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</si>
  <si>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</si>
  <si>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</si>
  <si>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</si>
  <si>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</si>
  <si>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</si>
  <si>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</si>
  <si>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</si>
  <si>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</si>
  <si>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</si>
  <si>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</si>
  <si>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</si>
  <si>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</si>
  <si>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</si>
  <si>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</si>
  <si>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</si>
  <si>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</si>
  <si>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</si>
  <si>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</si>
  <si>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</si>
  <si>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</si>
  <si>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</si>
  <si>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</si>
  <si>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</si>
  <si>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</si>
  <si>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</si>
  <si>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</si>
  <si>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</si>
  <si>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</si>
  <si>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</si>
  <si>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</si>
  <si>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</si>
  <si>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</si>
  <si>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</si>
  <si>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</si>
  <si>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</si>
  <si>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</si>
  <si>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</si>
  <si>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</si>
  <si>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</si>
  <si>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</si>
  <si>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</si>
  <si>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</si>
  <si>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</si>
  <si>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</si>
  <si>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</si>
  <si>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</si>
  <si>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</si>
  <si>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</si>
  <si>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</si>
  <si>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</si>
  <si>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</si>
  <si>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</si>
  <si>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</si>
  <si>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</si>
  <si>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</si>
  <si>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</si>
  <si>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</si>
  <si>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</si>
  <si>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</si>
  <si>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</si>
  <si>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</si>
  <si>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</si>
  <si>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</si>
  <si>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</si>
  <si>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</si>
  <si>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</si>
  <si>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</si>
  <si>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</si>
  <si>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</si>
  <si>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</si>
  <si>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</si>
  <si>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</si>
  <si>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</si>
  <si>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</si>
  <si>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</si>
  <si>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</si>
  <si>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</si>
  <si>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</si>
  <si>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</si>
  <si>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</si>
  <si>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</si>
  <si>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</si>
  <si>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</si>
  <si>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</si>
  <si>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</si>
  <si>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</si>
  <si>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</si>
  <si>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</si>
  <si>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</si>
  <si>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</si>
  <si>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</si>
  <si>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</si>
  <si>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</si>
  <si>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</si>
  <si>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</si>
  <si>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</si>
  <si>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</si>
  <si>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</si>
  <si>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</si>
  <si>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</si>
  <si>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</si>
  <si>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</si>
  <si>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</si>
  <si>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</si>
  <si>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</si>
  <si>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</si>
  <si>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</si>
  <si>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</si>
  <si>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</si>
  <si>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</si>
  <si>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</si>
  <si>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</si>
  <si>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</si>
  <si>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</si>
  <si>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</si>
  <si>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</si>
  <si>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</si>
  <si>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</si>
  <si>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</si>
  <si>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</si>
  <si>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</si>
  <si>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</si>
  <si>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</si>
  <si>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</si>
  <si>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</si>
  <si>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</si>
  <si>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</si>
  <si>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</si>
  <si>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</si>
  <si>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</si>
  <si>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</si>
  <si>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</si>
  <si>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</si>
  <si>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</si>
  <si>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</si>
  <si>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</si>
  <si>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</si>
  <si>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</si>
  <si>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</si>
  <si>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</si>
  <si>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</si>
  <si>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</si>
  <si>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</si>
  <si>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</si>
  <si>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</si>
  <si>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</si>
  <si>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</si>
  <si>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</si>
  <si>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</si>
  <si>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</si>
  <si>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</si>
  <si>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</si>
  <si>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</si>
  <si>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</si>
  <si>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</si>
  <si>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</si>
  <si>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</si>
  <si>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</si>
  <si>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</si>
  <si>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</si>
  <si>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</si>
  <si>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</si>
  <si>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</si>
  <si>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</si>
  <si>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</si>
  <si>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</si>
  <si>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</si>
  <si>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</si>
  <si>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</si>
  <si>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</si>
  <si>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</si>
  <si>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</si>
  <si>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</si>
  <si>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</si>
  <si>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</si>
  <si>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</si>
  <si>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</si>
  <si>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</si>
  <si>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</si>
  <si>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</si>
  <si>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</si>
  <si>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</si>
  <si>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</si>
  <si>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</si>
  <si>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</si>
  <si>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</si>
  <si>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</si>
  <si>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</si>
  <si>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</si>
  <si>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</si>
  <si>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</si>
  <si>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</si>
  <si>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</si>
  <si>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</si>
  <si>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</si>
  <si>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</si>
  <si>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</si>
  <si>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</si>
  <si>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</si>
  <si>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</si>
  <si>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</si>
  <si>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</si>
  <si>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</si>
  <si>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</si>
  <si>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</si>
  <si>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</si>
  <si>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</si>
  <si>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</si>
  <si>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</si>
  <si>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</si>
  <si>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</si>
  <si>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</si>
  <si>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</si>
  <si>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</si>
  <si>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</si>
  <si>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</si>
  <si>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</si>
  <si>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</si>
  <si>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</si>
  <si>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</si>
  <si>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</si>
  <si>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</si>
  <si>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</si>
  <si>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</si>
  <si>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</si>
  <si>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</si>
  <si>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</si>
  <si>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</si>
  <si>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</si>
  <si>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</si>
  <si>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</si>
  <si>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</si>
  <si>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</si>
  <si>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</si>
  <si>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</si>
  <si>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</si>
  <si>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</si>
  <si>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</si>
  <si>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</si>
  <si>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</si>
  <si>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</si>
  <si>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</si>
  <si>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</si>
  <si>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</si>
  <si>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</si>
  <si>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</si>
  <si>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</si>
  <si>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</si>
  <si>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</si>
  <si>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</si>
  <si>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</si>
  <si>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</si>
  <si>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</si>
  <si>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</si>
  <si>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</si>
  <si>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</si>
  <si>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</si>
  <si>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</si>
  <si>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</si>
  <si>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</si>
  <si>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</si>
  <si>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</si>
  <si>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</si>
  <si>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</si>
  <si>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</si>
  <si>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</si>
  <si>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</si>
  <si>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</si>
  <si>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</si>
  <si>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</si>
  <si>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</si>
  <si>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</si>
  <si>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</si>
  <si>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</si>
  <si>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</si>
  <si>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</si>
  <si>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</si>
  <si>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</si>
  <si>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</si>
  <si>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</si>
  <si>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</si>
  <si>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</si>
  <si>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</si>
  <si>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</si>
  <si>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</si>
  <si>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</si>
  <si>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</si>
  <si>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</si>
  <si>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</si>
  <si>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</si>
  <si>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</si>
  <si>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</si>
  <si>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</si>
  <si>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</si>
  <si>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</si>
  <si>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</si>
  <si>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</si>
  <si>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</si>
  <si>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</si>
  <si>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</si>
  <si>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</si>
  <si>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</si>
  <si>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</si>
  <si>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</si>
  <si>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</si>
  <si>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</si>
  <si>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</si>
  <si>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</si>
  <si>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</si>
  <si>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</si>
  <si>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</si>
  <si>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</si>
  <si>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</si>
  <si>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</si>
  <si>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</si>
  <si>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</si>
  <si>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</si>
  <si>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</si>
  <si>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</si>
  <si>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</si>
  <si>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</si>
  <si>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</si>
  <si>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</si>
  <si>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</si>
  <si>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</si>
  <si>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</si>
  <si>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</si>
  <si>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</si>
  <si>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</si>
  <si>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</si>
  <si>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</si>
  <si>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</si>
  <si>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</si>
  <si>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</si>
  <si>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</si>
  <si>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</si>
  <si>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</si>
  <si>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</si>
  <si>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</si>
  <si>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</si>
  <si>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</si>
  <si>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</si>
  <si>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</si>
  <si>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</si>
  <si>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</si>
  <si>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</si>
  <si>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</si>
  <si>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</si>
  <si>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</si>
  <si>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</si>
  <si>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</si>
  <si>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</si>
  <si>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</si>
  <si>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</si>
  <si>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</si>
  <si>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</si>
  <si>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</si>
  <si>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</si>
  <si>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</si>
  <si>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</si>
  <si>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</si>
  <si>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</si>
  <si>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</si>
  <si>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</si>
  <si>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</si>
  <si>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</si>
  <si>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</si>
  <si>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</si>
  <si>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</si>
  <si>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</si>
  <si>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</si>
  <si>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</si>
  <si>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</si>
  <si>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</si>
  <si>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</si>
  <si>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</si>
  <si>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</si>
  <si>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</si>
  <si>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</si>
  <si>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</si>
  <si>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</si>
  <si>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</si>
  <si>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</si>
  <si>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</si>
  <si>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</si>
  <si>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</si>
  <si>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</si>
  <si>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</si>
  <si>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</si>
  <si>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</si>
  <si>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</si>
  <si>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</si>
  <si>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</si>
  <si>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</si>
  <si>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</si>
  <si>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</si>
  <si>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</si>
  <si>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</si>
  <si>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</si>
  <si>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</si>
  <si>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</si>
  <si>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</si>
  <si>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</si>
  <si>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</si>
  <si>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</si>
  <si>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</si>
  <si>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</si>
  <si>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</si>
  <si>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</si>
  <si>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</si>
  <si>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</si>
  <si>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</si>
  <si>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</si>
  <si>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</si>
  <si>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</si>
  <si>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</si>
  <si>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</si>
  <si>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</si>
  <si>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</si>
  <si>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</si>
  <si>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</si>
  <si>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</si>
  <si>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</si>
  <si>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</si>
  <si>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</si>
  <si>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</si>
  <si>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</si>
  <si>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</si>
  <si>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</si>
  <si>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</si>
  <si>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</si>
  <si>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</si>
  <si>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</si>
  <si>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</si>
  <si>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</si>
  <si>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</si>
  <si>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</si>
  <si>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</si>
  <si>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</si>
  <si>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</si>
  <si>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</si>
  <si>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</si>
  <si>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</si>
  <si>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</si>
  <si>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</si>
  <si>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</si>
  <si>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</si>
  <si>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</si>
  <si>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</si>
  <si>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</si>
  <si>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</si>
  <si>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</si>
  <si>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</si>
  <si>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</si>
  <si>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</si>
  <si>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</si>
  <si>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</si>
  <si>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</si>
  <si>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</si>
  <si>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</si>
  <si>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</si>
  <si>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</si>
  <si>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</si>
  <si>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</si>
  <si>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</si>
  <si>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</si>
  <si>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</si>
  <si>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</si>
  <si>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</si>
  <si>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</si>
  <si>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</si>
  <si>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</si>
  <si>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</si>
  <si>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</si>
  <si>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</si>
  <si>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</si>
  <si>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</si>
  <si>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</si>
  <si>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</si>
  <si>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</si>
  <si>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</si>
  <si>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</si>
  <si>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</si>
  <si>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</si>
  <si>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</si>
  <si>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</si>
  <si>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</si>
  <si>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</si>
  <si>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</si>
  <si>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</si>
  <si>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</si>
  <si>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</si>
  <si>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</si>
  <si>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</si>
  <si>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</si>
  <si>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</si>
  <si>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</si>
  <si>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</si>
  <si>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</si>
  <si>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</si>
  <si>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</si>
  <si>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</si>
  <si>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</si>
  <si>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</si>
  <si>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</si>
  <si>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</si>
  <si>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</si>
  <si>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</si>
  <si>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</si>
  <si>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</si>
  <si>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</si>
  <si>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</si>
  <si>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</si>
  <si>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</si>
  <si>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</si>
  <si>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</si>
  <si>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</si>
  <si>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</si>
  <si>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</si>
  <si>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</si>
  <si>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</si>
  <si>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</si>
  <si>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</si>
  <si>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</si>
  <si>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</si>
  <si>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</si>
  <si>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</si>
  <si>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</si>
  <si>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</si>
  <si>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</si>
  <si>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</si>
  <si>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</si>
  <si>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</si>
  <si>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</si>
  <si>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</si>
  <si>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</si>
  <si>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</si>
  <si>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</si>
  <si>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</si>
  <si>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</si>
  <si>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</si>
  <si>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</si>
  <si>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</si>
  <si>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</si>
  <si>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</si>
  <si>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</si>
  <si>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</si>
  <si>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</si>
  <si>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</si>
  <si>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</si>
  <si>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</si>
  <si>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</si>
  <si>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</si>
  <si>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</si>
  <si>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</si>
  <si>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</si>
  <si>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</si>
  <si>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</si>
  <si>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</si>
  <si>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</si>
  <si>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</si>
  <si>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</si>
  <si>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</si>
  <si>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</si>
  <si>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</si>
  <si>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</si>
  <si>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</si>
  <si>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</si>
  <si>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</si>
  <si>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</si>
  <si>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</si>
  <si>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</si>
  <si>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</si>
  <si>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</si>
  <si>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</si>
  <si>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</si>
  <si>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</si>
  <si>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</si>
  <si>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</si>
  <si>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</si>
  <si>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</si>
  <si>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</si>
  <si>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</si>
  <si>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</si>
  <si>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</si>
  <si>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</si>
  <si>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</si>
  <si>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</si>
  <si>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</si>
  <si>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</si>
  <si>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</si>
  <si>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</si>
  <si>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</si>
  <si>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</si>
  <si>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</si>
  <si>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</si>
  <si>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</si>
  <si>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</si>
  <si>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</si>
  <si>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</si>
  <si>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</si>
  <si>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</si>
  <si>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</si>
  <si>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</si>
  <si>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</si>
  <si>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</si>
  <si>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</si>
  <si>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</si>
  <si>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</si>
  <si>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</si>
  <si>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</si>
  <si>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</si>
  <si>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</si>
  <si>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</si>
  <si>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</si>
  <si>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</si>
  <si>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</si>
  <si>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</si>
  <si>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</si>
  <si>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</si>
  <si>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</si>
  <si>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</si>
  <si>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</si>
  <si>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</si>
  <si>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</si>
  <si>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</si>
  <si>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</si>
  <si>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</si>
  <si>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</si>
  <si>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</si>
  <si>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</si>
  <si>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</si>
  <si>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</si>
  <si>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</si>
  <si>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</si>
  <si>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</si>
  <si>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</si>
  <si>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</si>
  <si>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</si>
  <si>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</si>
  <si>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</si>
  <si>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</si>
  <si>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</si>
  <si>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</si>
  <si>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</si>
  <si>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</si>
  <si>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</si>
  <si>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</si>
  <si>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</si>
  <si>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</si>
  <si>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</si>
  <si>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</si>
  <si>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</si>
  <si>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</si>
  <si>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</si>
  <si>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</si>
  <si>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</si>
  <si>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</si>
  <si>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</si>
  <si>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</si>
  <si>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</si>
  <si>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</si>
  <si>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</si>
  <si>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</si>
  <si>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</si>
  <si>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</si>
  <si>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</si>
  <si>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</si>
  <si>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</si>
  <si>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</si>
  <si>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</si>
  <si>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</si>
  <si>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</si>
  <si>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</si>
  <si>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</si>
  <si>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</si>
  <si>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</si>
  <si>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</si>
  <si>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</si>
  <si>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</si>
  <si>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</si>
  <si>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</si>
  <si>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</si>
  <si>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</si>
  <si>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</si>
  <si>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</si>
  <si>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</si>
  <si>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</si>
  <si>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</si>
  <si>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</si>
  <si>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</si>
  <si>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</si>
  <si>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</si>
  <si>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</si>
  <si>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</si>
  <si>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</si>
  <si>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</si>
  <si>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</si>
  <si>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</si>
  <si>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</si>
  <si>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</si>
  <si>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</si>
  <si>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</si>
  <si>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</si>
  <si>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</si>
  <si>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</si>
  <si>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</si>
  <si>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</si>
  <si>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</si>
  <si>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</si>
  <si>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</si>
  <si>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</si>
  <si>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</si>
  <si>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</si>
  <si>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</si>
  <si>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</si>
  <si>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</si>
  <si>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</si>
  <si>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</si>
  <si>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</si>
  <si>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</si>
  <si>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</si>
  <si>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</si>
  <si>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</si>
  <si>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</si>
  <si>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</si>
  <si>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</si>
  <si>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</si>
  <si>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</si>
  <si>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</si>
  <si>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</si>
  <si>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</si>
  <si>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</si>
  <si>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</si>
  <si>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</si>
  <si>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</si>
  <si>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</si>
  <si>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</si>
  <si>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</si>
  <si>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</si>
  <si>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</si>
  <si>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</si>
  <si>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</si>
  <si>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</si>
  <si>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</si>
  <si>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</si>
  <si>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</si>
  <si>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</si>
  <si>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</si>
  <si>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</si>
  <si>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</si>
  <si>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</si>
  <si>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</si>
  <si>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</si>
  <si>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</si>
  <si>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</si>
  <si>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</si>
  <si>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</si>
  <si>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</si>
  <si>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</si>
  <si>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</si>
  <si>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</si>
  <si>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</si>
  <si>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</si>
  <si>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</si>
  <si>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</si>
  <si>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</si>
  <si>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</si>
  <si>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</si>
  <si>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</si>
  <si>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</si>
  <si>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</si>
  <si>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</si>
  <si>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</si>
  <si>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</si>
  <si>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</si>
  <si>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</si>
  <si>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</si>
  <si>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</si>
  <si>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</si>
  <si>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</si>
  <si>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</si>
  <si>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</si>
  <si>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</si>
  <si>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</si>
  <si>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</si>
  <si>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</si>
  <si>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</si>
  <si>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</si>
  <si>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</si>
  <si>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</si>
  <si>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</si>
  <si>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</si>
  <si>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</si>
  <si>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</si>
  <si>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</si>
  <si>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</si>
  <si>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</si>
  <si>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</si>
  <si>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</si>
  <si>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</si>
  <si>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</si>
  <si>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</si>
  <si>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</si>
  <si>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</si>
  <si>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</si>
  <si>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</si>
  <si>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</si>
  <si>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</si>
  <si>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</si>
  <si>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</si>
  <si>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</si>
  <si>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</si>
  <si>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</si>
  <si>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</si>
  <si>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</si>
  <si>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</si>
  <si>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</si>
  <si>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</si>
  <si>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</si>
  <si>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</si>
  <si>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</si>
  <si>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</si>
  <si>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</si>
  <si>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</si>
  <si>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</si>
  <si>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</si>
  <si>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</si>
  <si>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</si>
  <si>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</si>
  <si>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</si>
  <si>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</si>
  <si>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</si>
  <si>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</si>
  <si>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</si>
  <si>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</si>
  <si>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</si>
  <si>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</si>
  <si>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</si>
  <si>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</si>
  <si>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</si>
  <si>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</si>
  <si>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</si>
  <si>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</si>
  <si>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</si>
  <si>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</si>
  <si>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</si>
  <si>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</si>
  <si>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</si>
  <si>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</si>
  <si>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</si>
  <si>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</si>
  <si>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</si>
  <si>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</si>
  <si>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</si>
  <si>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</si>
  <si>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</si>
  <si>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</si>
  <si>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</si>
  <si>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</si>
  <si>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</si>
  <si>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</si>
  <si>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</si>
  <si>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</si>
  <si>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</si>
  <si>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</si>
  <si>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</si>
  <si>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</si>
  <si>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</si>
  <si>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</si>
  <si>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</si>
  <si>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</si>
  <si>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</si>
  <si>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</si>
  <si>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</si>
  <si>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</si>
  <si>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</si>
  <si>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</si>
  <si>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</si>
  <si>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</si>
  <si>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</si>
  <si>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</si>
  <si>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</si>
  <si>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</si>
  <si>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</si>
  <si>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</si>
  <si>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</si>
  <si>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</si>
  <si>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</si>
  <si>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</si>
  <si>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</si>
  <si>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</si>
  <si>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</si>
  <si>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</si>
  <si>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</si>
  <si>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</si>
  <si>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</si>
  <si>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</si>
  <si>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</si>
  <si>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</si>
  <si>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</si>
  <si>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</si>
  <si>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</si>
  <si>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</si>
  <si>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</si>
  <si>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</si>
  <si>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</si>
  <si>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</si>
  <si>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</si>
  <si>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</si>
  <si>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</si>
  <si>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</si>
  <si>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</si>
  <si>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</si>
  <si>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</si>
  <si>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</si>
  <si>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</si>
  <si>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</si>
  <si>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</si>
  <si>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</si>
  <si>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</si>
  <si>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</si>
  <si>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</si>
  <si>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</si>
  <si>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</si>
  <si>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</si>
  <si>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</si>
  <si>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</si>
  <si>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</si>
  <si>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</si>
  <si>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</si>
  <si>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</si>
  <si>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</si>
  <si>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</si>
  <si>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</si>
  <si>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</si>
  <si>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</si>
  <si>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</si>
  <si>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</si>
  <si>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</si>
  <si>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</si>
  <si>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</si>
  <si>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</si>
  <si>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</si>
  <si>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</si>
  <si>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</si>
  <si>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</si>
  <si>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</si>
  <si>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</si>
  <si>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</si>
  <si>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</si>
  <si>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</si>
  <si>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</si>
  <si>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</si>
  <si>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</si>
  <si>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</si>
  <si>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</si>
  <si>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</si>
  <si>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</si>
  <si>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</si>
  <si>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</si>
  <si>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</si>
  <si>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</si>
  <si>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</si>
  <si>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</si>
  <si>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</si>
  <si>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</si>
  <si>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</si>
  <si>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</si>
  <si>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</si>
  <si>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</si>
  <si>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</si>
  <si>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</si>
  <si>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</si>
  <si>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</si>
  <si>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</si>
  <si>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</si>
  <si>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</si>
  <si>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</si>
  <si>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</si>
  <si>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</si>
  <si>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</si>
  <si>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</si>
  <si>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</si>
  <si>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</si>
  <si>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</si>
  <si>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</si>
  <si>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</si>
  <si>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</si>
  <si>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</si>
  <si>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</si>
  <si>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</si>
  <si>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</si>
  <si>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</si>
  <si>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</si>
  <si>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</si>
  <si>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</si>
  <si>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</si>
  <si>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</si>
  <si>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</si>
  <si>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</si>
  <si>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</si>
  <si>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</si>
  <si>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</si>
  <si>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</si>
  <si>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</si>
  <si>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</si>
  <si>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</si>
  <si>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</si>
  <si>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</si>
  <si>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</si>
  <si>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</si>
  <si>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</si>
  <si>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</si>
  <si>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</si>
  <si>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</si>
  <si>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</si>
  <si>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</si>
  <si>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</si>
  <si>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</si>
  <si>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</si>
  <si>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</si>
  <si>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</si>
  <si>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</si>
  <si>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</si>
  <si>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</si>
  <si>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</si>
  <si>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</si>
  <si>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</si>
  <si>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</si>
  <si>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</si>
  <si>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</si>
  <si>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</si>
  <si>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</si>
  <si>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</si>
  <si>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</si>
  <si>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</si>
  <si>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</si>
  <si>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</si>
  <si>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</si>
  <si>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</si>
  <si>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</si>
  <si>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</si>
  <si>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</si>
  <si>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</si>
  <si>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</si>
  <si>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</si>
  <si>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</si>
  <si>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</si>
  <si>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</si>
  <si>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</si>
  <si>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</si>
  <si>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</si>
  <si>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</si>
  <si>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</si>
  <si>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</si>
  <si>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</si>
  <si>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</si>
  <si>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</si>
  <si>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</si>
  <si>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</si>
  <si>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</si>
  <si>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</si>
  <si>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</si>
  <si>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</si>
  <si>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</si>
  <si>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</si>
  <si>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</si>
  <si>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</si>
  <si>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</si>
  <si>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</si>
  <si>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</si>
  <si>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</si>
  <si>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</si>
  <si>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</si>
  <si>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</si>
  <si>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</si>
  <si>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</si>
  <si>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</si>
  <si>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</si>
  <si>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</si>
  <si>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</si>
  <si>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</si>
  <si>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</si>
  <si>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</si>
  <si>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</si>
  <si>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</si>
  <si>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</si>
  <si>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</si>
  <si>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</si>
  <si>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</si>
  <si>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</si>
  <si>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</si>
  <si>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</si>
  <si>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</si>
  <si>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</si>
  <si>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</si>
  <si>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</si>
  <si>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</si>
  <si>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</si>
  <si>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</si>
  <si>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</si>
  <si>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</si>
  <si>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</si>
  <si>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</si>
  <si>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</si>
  <si>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</si>
  <si>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</si>
  <si>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</si>
  <si>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</si>
  <si>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</si>
  <si>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</si>
  <si>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</si>
  <si>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</si>
  <si>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</si>
  <si>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</si>
  <si>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</si>
  <si>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</si>
  <si>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</si>
  <si>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</si>
  <si>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</si>
  <si>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</si>
  <si>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</si>
  <si>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</si>
  <si>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</si>
  <si>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</si>
  <si>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</si>
  <si>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</si>
  <si>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</si>
  <si>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</si>
  <si>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</si>
  <si>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</si>
  <si>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</si>
  <si>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</si>
  <si>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</si>
  <si>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</si>
  <si>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</si>
  <si>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</si>
  <si>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</si>
  <si>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</si>
  <si>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</si>
  <si>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</si>
  <si>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</si>
  <si>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</si>
  <si>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</si>
  <si>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</si>
  <si>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</si>
  <si>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</si>
  <si>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</si>
  <si>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</si>
  <si>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</si>
  <si>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</si>
  <si>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</si>
  <si>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</si>
  <si>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</si>
  <si>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</si>
  <si>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</si>
  <si>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</si>
  <si>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</si>
  <si>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</si>
  <si>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</si>
  <si>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</si>
  <si>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</si>
  <si>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</si>
  <si>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</si>
  <si>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</si>
  <si>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</si>
  <si>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</si>
  <si>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</si>
  <si>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</si>
  <si>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</si>
  <si>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</si>
  <si>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</si>
  <si>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</si>
  <si>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</si>
  <si>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</si>
  <si>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</si>
  <si>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</si>
  <si>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</si>
  <si>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</si>
  <si>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</si>
  <si>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</si>
  <si>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</si>
  <si>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</si>
  <si>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</si>
  <si>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</si>
  <si>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</si>
  <si>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</si>
  <si>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</si>
  <si>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</si>
  <si>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</si>
  <si>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</si>
  <si>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</si>
  <si>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</si>
  <si>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</si>
  <si>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</si>
  <si>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</si>
  <si>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</si>
  <si>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</si>
  <si>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</si>
  <si>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</si>
  <si>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</si>
  <si>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</si>
  <si>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</si>
  <si>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</si>
  <si>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</si>
  <si>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</si>
  <si>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</si>
  <si>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</si>
  <si>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</si>
  <si>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</si>
  <si>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</si>
  <si>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</si>
  <si>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</si>
  <si>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</si>
  <si>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</si>
  <si>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</si>
  <si>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</si>
  <si>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</si>
  <si>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</si>
  <si>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</si>
  <si>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</si>
  <si>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</si>
  <si>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</si>
  <si>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</si>
  <si>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</si>
  <si>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</si>
  <si>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</si>
  <si>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</si>
  <si>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</si>
  <si>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</si>
  <si>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</si>
  <si>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</si>
  <si>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</si>
  <si>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</si>
  <si>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</si>
  <si>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</si>
  <si>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</si>
  <si>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</si>
  <si>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</si>
  <si>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</si>
  <si>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</si>
  <si>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</si>
  <si>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</si>
  <si>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</si>
  <si>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</si>
  <si>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</si>
  <si>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</si>
  <si>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</si>
  <si>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</si>
  <si>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</si>
  <si>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</si>
  <si>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</si>
  <si>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</si>
  <si>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</si>
  <si>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</si>
  <si>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</si>
  <si>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</si>
  <si>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</si>
  <si>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</si>
  <si>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</si>
  <si>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</si>
  <si>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</si>
  <si>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</si>
  <si>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</si>
  <si>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</si>
  <si>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</si>
  <si>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</si>
  <si>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</si>
  <si>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</si>
  <si>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</si>
  <si>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</si>
  <si>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</si>
  <si>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</si>
  <si>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</si>
  <si>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</si>
  <si>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</si>
  <si>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</si>
  <si>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</si>
  <si>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</si>
  <si>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</si>
  <si>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</si>
  <si>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</si>
  <si>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</si>
  <si>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</si>
  <si>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</si>
  <si>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</si>
  <si>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</si>
  <si>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</si>
  <si>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</si>
  <si>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</si>
  <si>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</si>
  <si>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</si>
  <si>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</si>
  <si>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</si>
  <si>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</si>
  <si>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</si>
  <si>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</si>
  <si>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</si>
  <si>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</si>
  <si>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</si>
  <si>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</si>
  <si>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</si>
  <si>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</si>
  <si>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</si>
  <si>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</si>
  <si>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</si>
  <si>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</si>
  <si>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</si>
  <si>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</si>
  <si>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</si>
  <si>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</si>
  <si>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</si>
  <si>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</si>
  <si>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</si>
  <si>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</si>
  <si>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</si>
  <si>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</si>
  <si>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</si>
  <si>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</si>
  <si>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</si>
  <si>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</si>
  <si>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</si>
  <si>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</si>
  <si>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</si>
  <si>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</si>
  <si>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</si>
  <si>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</si>
  <si>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</si>
  <si>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</si>
  <si>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</si>
  <si>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</si>
  <si>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</si>
  <si>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</si>
  <si>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</si>
  <si>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</si>
  <si>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</si>
  <si>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</si>
  <si>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</si>
  <si>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</si>
  <si>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</si>
  <si>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</si>
  <si>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</si>
  <si>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</si>
  <si>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</si>
  <si>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</si>
  <si>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</si>
  <si>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</si>
  <si>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</si>
  <si>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</si>
  <si>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</si>
  <si>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</si>
  <si>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</si>
  <si>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</si>
  <si>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</si>
  <si>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</si>
  <si>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</si>
  <si>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</si>
  <si>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</si>
  <si>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</si>
  <si>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</si>
  <si>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</si>
  <si>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</si>
  <si>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</si>
  <si>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</si>
  <si>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</si>
  <si>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</si>
  <si>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</si>
  <si>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</si>
  <si>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</si>
  <si>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</si>
  <si>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</si>
  <si>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</si>
  <si>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</si>
  <si>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</si>
  <si>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</si>
  <si>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</si>
  <si>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</si>
  <si>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</si>
  <si>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</si>
  <si>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</si>
  <si>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</si>
  <si>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</si>
  <si>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</si>
  <si>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</si>
  <si>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</si>
  <si>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</si>
  <si>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</si>
  <si>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</si>
  <si>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</si>
  <si>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</si>
  <si>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</si>
  <si>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</si>
  <si>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</si>
  <si>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</si>
  <si>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</si>
  <si>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</si>
  <si>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</si>
  <si>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</si>
  <si>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</si>
  <si>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</si>
  <si>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</si>
  <si>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</si>
  <si>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</si>
  <si>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</si>
  <si>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</si>
  <si>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</si>
  <si>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</si>
  <si>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</si>
  <si>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</si>
  <si>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</si>
  <si>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</si>
  <si>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</si>
  <si>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</si>
  <si>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</si>
  <si>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</si>
  <si>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</si>
  <si>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</si>
  <si>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</si>
  <si>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</si>
  <si>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</si>
  <si>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</si>
  <si>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</si>
  <si>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</si>
  <si>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</si>
  <si>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</si>
  <si>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</si>
  <si>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</si>
  <si>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</si>
  <si>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</si>
  <si>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</si>
  <si>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</si>
  <si>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</si>
  <si>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</si>
  <si>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</si>
  <si>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</si>
  <si>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</si>
  <si>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</si>
  <si>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</si>
  <si>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</si>
  <si>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</si>
  <si>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</si>
  <si>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</si>
  <si>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</si>
  <si>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</si>
  <si>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</si>
  <si>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</si>
  <si>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</si>
  <si>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</si>
  <si>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</si>
  <si>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</si>
  <si>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</si>
  <si>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</si>
  <si>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</si>
  <si>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</si>
  <si>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</si>
  <si>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</si>
  <si>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</si>
  <si>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</si>
  <si>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</si>
  <si>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</si>
  <si>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</si>
  <si>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</si>
  <si>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</si>
  <si>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</si>
  <si>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</si>
  <si>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</si>
  <si>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</si>
  <si>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</si>
  <si>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</si>
  <si>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</si>
  <si>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</si>
  <si>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</si>
  <si>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</si>
  <si>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</si>
  <si>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</si>
  <si>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</si>
  <si>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</si>
  <si>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</si>
  <si>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</si>
  <si>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</si>
  <si>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</si>
  <si>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</si>
  <si>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</si>
  <si>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</si>
  <si>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</si>
  <si>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</si>
  <si>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</si>
  <si>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</si>
  <si>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</si>
  <si>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</si>
  <si>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</si>
  <si>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</si>
  <si>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</si>
  <si>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</si>
  <si>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</si>
  <si>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</si>
  <si>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</si>
  <si>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</si>
  <si>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</si>
  <si>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</si>
  <si>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</si>
  <si>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</si>
  <si>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</si>
  <si>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</si>
  <si>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</si>
  <si>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</si>
  <si>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</si>
  <si>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</si>
  <si>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</si>
  <si>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</si>
  <si>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</si>
  <si>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</si>
  <si>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</si>
  <si>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</si>
  <si>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</si>
  <si>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</si>
  <si>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</si>
  <si>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</si>
  <si>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</si>
  <si>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</si>
  <si>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</si>
  <si>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</si>
  <si>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</si>
  <si>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</si>
  <si>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</si>
  <si>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</si>
  <si>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</si>
  <si>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</si>
  <si>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</si>
  <si>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</si>
  <si>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</si>
  <si>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</si>
  <si>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</si>
  <si>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</si>
  <si>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</si>
  <si>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</si>
  <si>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</si>
  <si>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</si>
  <si>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</si>
  <si>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</si>
  <si>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</si>
  <si>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</si>
  <si>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</si>
  <si>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</si>
  <si>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</si>
  <si>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</si>
  <si>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</si>
  <si>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</si>
  <si>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</si>
  <si>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</si>
  <si>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</si>
  <si>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</si>
  <si>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</si>
  <si>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</si>
  <si>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</si>
  <si>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</si>
  <si>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</si>
  <si>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</si>
  <si>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</si>
  <si>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</si>
  <si>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</si>
  <si>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</si>
  <si>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</si>
  <si>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</si>
  <si>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</si>
  <si>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</si>
  <si>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</si>
  <si>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</si>
  <si>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</si>
  <si>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</si>
  <si>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</si>
  <si>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</si>
  <si>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</si>
  <si>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</si>
  <si>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</si>
  <si>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</si>
  <si>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</si>
  <si>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</si>
  <si>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</si>
  <si>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</si>
  <si>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</si>
  <si>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</si>
  <si>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</si>
  <si>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</si>
  <si>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</si>
  <si>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</si>
  <si>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</si>
  <si>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</si>
  <si>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</si>
  <si>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</si>
  <si>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</si>
  <si>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</si>
  <si>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</si>
  <si>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</si>
  <si>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</si>
  <si>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</si>
  <si>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</si>
  <si>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</si>
  <si>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</si>
  <si>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</si>
  <si>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</si>
  <si>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</si>
  <si>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</si>
  <si>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</si>
  <si>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</si>
  <si>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</si>
  <si>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</si>
  <si>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</si>
  <si>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</si>
  <si>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</si>
  <si>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</si>
  <si>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</si>
  <si>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</si>
  <si>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</si>
  <si>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</si>
  <si>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</si>
  <si>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</si>
  <si>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</si>
  <si>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</si>
  <si>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</si>
  <si>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</si>
  <si>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</si>
  <si>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</si>
  <si>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</si>
  <si>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</si>
  <si>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</si>
  <si>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</si>
  <si>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</si>
  <si>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</si>
  <si>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</si>
  <si>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</si>
  <si>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</si>
  <si>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</si>
  <si>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</si>
  <si>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</si>
  <si>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</si>
  <si>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</si>
  <si>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</si>
  <si>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</si>
  <si>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</si>
  <si>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</si>
  <si>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</si>
  <si>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</si>
  <si>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</si>
  <si>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</si>
  <si>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</si>
  <si>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</si>
  <si>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</si>
  <si>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</si>
  <si>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</si>
  <si>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</si>
  <si>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</si>
  <si>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</si>
  <si>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</si>
  <si>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</si>
  <si>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</si>
  <si>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</si>
  <si>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</si>
  <si>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</si>
  <si>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</si>
  <si>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</si>
  <si>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</si>
  <si>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</si>
  <si>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</si>
  <si>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</si>
  <si>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</si>
  <si>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</si>
  <si>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</si>
  <si>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</si>
  <si>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</si>
  <si>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</si>
  <si>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</si>
  <si>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</si>
  <si>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</si>
  <si>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</si>
  <si>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</si>
  <si>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</si>
  <si>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</si>
  <si>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</si>
  <si>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</si>
  <si>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</si>
  <si>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</si>
  <si>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</si>
  <si>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</si>
  <si>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</si>
  <si>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</si>
  <si>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</si>
  <si>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</si>
  <si>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</si>
  <si>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</si>
  <si>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</si>
  <si>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</si>
  <si>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</si>
  <si>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</si>
  <si>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</si>
  <si>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</si>
  <si>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</si>
  <si>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</si>
  <si>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</si>
  <si>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</si>
  <si>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</si>
  <si>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</si>
  <si>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</si>
  <si>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</si>
  <si>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</si>
  <si>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</si>
  <si>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</si>
  <si>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</si>
  <si>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</si>
  <si>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</si>
  <si>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</si>
  <si>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</si>
  <si>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</si>
  <si>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</si>
  <si>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</si>
  <si>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</si>
  <si>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</si>
  <si>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</si>
  <si>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</si>
  <si>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</si>
  <si>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</si>
  <si>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</si>
  <si>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</si>
  <si>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</si>
  <si>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</si>
  <si>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</si>
  <si>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</si>
  <si>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</si>
  <si>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</si>
  <si>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</si>
  <si>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</si>
  <si>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</si>
  <si>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</si>
  <si>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</si>
  <si>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</si>
  <si>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</si>
  <si>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</si>
  <si>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</si>
  <si>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</si>
  <si>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</si>
  <si>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</si>
  <si>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</si>
  <si>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</si>
  <si>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</si>
  <si>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</si>
  <si>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</si>
  <si>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</si>
  <si>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</si>
  <si>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</si>
  <si>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</si>
  <si>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</si>
  <si>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</si>
  <si>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</si>
  <si>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</si>
  <si>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</si>
  <si>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</si>
  <si>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</si>
  <si>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</si>
  <si>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</si>
  <si>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</si>
  <si>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</si>
  <si>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</si>
  <si>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</si>
  <si>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</si>
  <si>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</si>
  <si>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</si>
  <si>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</si>
  <si>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</si>
  <si>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</si>
  <si>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</si>
  <si>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</si>
  <si>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</si>
  <si>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</si>
  <si>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</si>
  <si>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</si>
  <si>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</si>
  <si>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</si>
  <si>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</si>
  <si>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</si>
  <si>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</si>
  <si>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</si>
  <si>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</si>
  <si>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</si>
  <si>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</si>
  <si>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</si>
  <si>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</si>
  <si>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</si>
  <si>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</si>
  <si>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</si>
  <si>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</si>
  <si>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</si>
  <si>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</si>
  <si>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</si>
  <si>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</si>
  <si>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</si>
  <si>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</si>
  <si>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</si>
  <si>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</si>
  <si>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</si>
  <si>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</si>
  <si>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</si>
  <si>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</si>
  <si>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</si>
  <si>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</si>
  <si>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</si>
  <si>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</si>
  <si>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</si>
  <si>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</si>
  <si>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</si>
  <si>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</si>
  <si>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</si>
  <si>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</si>
  <si>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</si>
  <si>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</si>
  <si>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</si>
  <si>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</si>
  <si>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</si>
  <si>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</si>
  <si>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</si>
  <si>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</si>
  <si>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</si>
  <si>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</si>
  <si>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</si>
  <si>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</si>
  <si>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</si>
  <si>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</si>
  <si>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</si>
  <si>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</si>
  <si>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</si>
  <si>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</si>
  <si>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</si>
  <si>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</si>
  <si>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</si>
  <si>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</si>
  <si>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</si>
  <si>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</si>
  <si>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</si>
  <si>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</si>
  <si>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</si>
  <si>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</si>
  <si>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</si>
  <si>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</si>
  <si>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</si>
  <si>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</si>
  <si>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</si>
  <si>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</si>
  <si>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</si>
  <si>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</si>
  <si>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</si>
  <si>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</si>
  <si>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</si>
  <si>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</si>
  <si>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</si>
  <si>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</si>
  <si>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</si>
  <si>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</si>
  <si>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</si>
  <si>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</si>
  <si>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</si>
  <si>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</si>
  <si>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</si>
  <si>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</si>
  <si>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</si>
  <si>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</si>
  <si>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</si>
  <si>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</si>
  <si>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</si>
  <si>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</si>
  <si>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</si>
  <si>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</si>
  <si>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</si>
  <si>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</si>
  <si>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</si>
  <si>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</si>
  <si>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</si>
  <si>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</si>
  <si>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</si>
  <si>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</si>
  <si>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</si>
  <si>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</si>
  <si>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</si>
  <si>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</si>
  <si>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</si>
  <si>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</si>
  <si>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</si>
  <si>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</si>
  <si>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</si>
  <si>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</si>
  <si>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</si>
  <si>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</si>
  <si>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</si>
  <si>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</si>
  <si>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</si>
  <si>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</si>
  <si>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</si>
  <si>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</si>
  <si>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</si>
  <si>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</si>
  <si>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</si>
  <si>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</si>
  <si>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</si>
  <si>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</si>
  <si>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</si>
  <si>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</si>
  <si>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</si>
  <si>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</si>
  <si>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</si>
  <si>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</si>
  <si>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</si>
  <si>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</si>
  <si>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</si>
  <si>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</si>
  <si>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</si>
  <si>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</si>
  <si>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</si>
  <si>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</si>
  <si>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</si>
  <si>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</si>
  <si>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</si>
  <si>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</si>
  <si>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</si>
  <si>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</si>
  <si>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</si>
  <si>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</si>
  <si>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</si>
  <si>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</si>
  <si>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</si>
  <si>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</si>
  <si>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</si>
  <si>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</si>
  <si>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</si>
  <si>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</si>
  <si>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</si>
  <si>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</si>
  <si>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</si>
  <si>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</si>
  <si>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</si>
  <si>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</si>
  <si>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</si>
  <si>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</si>
  <si>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</si>
  <si>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</si>
  <si>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</si>
  <si>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</si>
  <si>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</si>
  <si>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</si>
  <si>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</si>
  <si>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</si>
  <si>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</si>
  <si>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</si>
  <si>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</si>
  <si>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</si>
  <si>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</si>
  <si>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</si>
  <si>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</si>
  <si>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</si>
  <si>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</si>
  <si>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</si>
  <si>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</si>
  <si>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</si>
  <si>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</si>
  <si>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</si>
  <si>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</si>
  <si>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</si>
  <si>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</si>
  <si>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</si>
  <si>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</si>
  <si>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</si>
  <si>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</si>
  <si>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</si>
  <si>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</si>
  <si>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</si>
  <si>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</si>
  <si>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</si>
  <si>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</si>
  <si>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</si>
  <si>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</si>
  <si>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</si>
  <si>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</si>
  <si>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</si>
  <si>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</si>
  <si>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</si>
  <si>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</si>
  <si>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</si>
  <si>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</si>
  <si>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</si>
  <si>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</si>
  <si>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</si>
  <si>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</si>
  <si>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</si>
  <si>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</si>
  <si>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</si>
  <si>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</si>
  <si>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</si>
  <si>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</si>
  <si>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</si>
  <si>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</si>
  <si>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</si>
  <si>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</si>
  <si>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</si>
  <si>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</si>
  <si>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</si>
  <si>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</si>
  <si>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</si>
  <si>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</si>
  <si>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</si>
  <si>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</si>
  <si>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</si>
  <si>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</si>
  <si>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</si>
  <si>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</si>
  <si>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</si>
  <si>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</si>
  <si>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</si>
  <si>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</si>
  <si>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</si>
  <si>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</si>
  <si>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</si>
  <si>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</si>
  <si>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</si>
  <si>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</si>
  <si>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</si>
  <si>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</si>
  <si>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</si>
  <si>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</si>
  <si>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</si>
  <si>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</si>
  <si>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</si>
  <si>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</si>
  <si>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</si>
  <si>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</si>
  <si>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</si>
  <si>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</si>
  <si>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</si>
  <si>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</si>
  <si>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</si>
  <si>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</si>
  <si>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</si>
  <si>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</si>
  <si>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</si>
  <si>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</si>
  <si>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</si>
  <si>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</si>
  <si>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</si>
  <si>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</si>
  <si>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</si>
  <si>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</si>
  <si>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</si>
  <si>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</si>
  <si>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</si>
  <si>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</si>
  <si>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</si>
  <si>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</si>
  <si>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</si>
  <si>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</si>
  <si>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</si>
  <si>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</si>
  <si>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</si>
  <si>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</si>
  <si>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</si>
  <si>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</si>
  <si>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</si>
  <si>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</si>
  <si>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</si>
  <si>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</si>
  <si>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</si>
  <si>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</si>
  <si>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</si>
  <si>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</si>
  <si>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</si>
  <si>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</si>
  <si>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</si>
  <si>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</si>
  <si>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</si>
  <si>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</si>
  <si>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</si>
  <si>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</si>
  <si>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</si>
  <si>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</si>
  <si>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</si>
  <si>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</si>
  <si>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</si>
  <si>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</si>
  <si>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</si>
  <si>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</si>
  <si>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</si>
  <si>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</si>
  <si>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</si>
  <si>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</si>
  <si>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</si>
  <si>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</si>
  <si>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</si>
  <si>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</si>
  <si>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</si>
  <si>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</si>
  <si>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</si>
  <si>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</si>
  <si>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</si>
  <si>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</si>
  <si>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</si>
  <si>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</si>
  <si>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</si>
  <si>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</si>
  <si>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</si>
  <si>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</si>
  <si>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</si>
  <si>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</si>
  <si>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</si>
  <si>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</si>
  <si>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</si>
  <si>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</si>
  <si>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</si>
  <si>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</si>
  <si>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</si>
  <si>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</si>
  <si>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</si>
  <si>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</si>
  <si>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</si>
  <si>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</si>
  <si>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</si>
  <si>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</si>
  <si>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</si>
  <si>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</si>
  <si>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</si>
  <si>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</si>
  <si>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</si>
  <si>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</si>
  <si>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</si>
  <si>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</si>
  <si>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</si>
  <si>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</si>
  <si>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</si>
  <si>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</si>
  <si>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</si>
  <si>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</si>
  <si>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</si>
  <si>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</si>
  <si>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</si>
  <si>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</si>
  <si>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</si>
  <si>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</si>
  <si>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</si>
  <si>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</si>
  <si>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</si>
  <si>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</si>
  <si>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</si>
  <si>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</si>
  <si>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</si>
  <si>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</si>
  <si>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</si>
  <si>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</si>
  <si>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</si>
  <si>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</si>
  <si>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</si>
  <si>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</si>
  <si>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</si>
  <si>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</si>
  <si>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</si>
  <si>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</si>
  <si>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</si>
  <si>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</si>
  <si>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</si>
  <si>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</si>
  <si>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</si>
  <si>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</si>
  <si>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</si>
  <si>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</si>
  <si>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</si>
  <si>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</si>
  <si>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</si>
  <si>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</si>
  <si>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</si>
  <si>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</si>
  <si>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</si>
  <si>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</si>
  <si>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</si>
  <si>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</si>
  <si>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</si>
  <si>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</si>
  <si>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</si>
  <si>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</si>
  <si>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</si>
  <si>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</si>
  <si>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</si>
  <si>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</si>
  <si>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</si>
  <si>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</si>
  <si>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</si>
  <si>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</si>
  <si>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</si>
  <si>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</si>
  <si>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</si>
  <si>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</si>
  <si>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</si>
  <si>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</si>
  <si>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</si>
  <si>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</si>
  <si>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</si>
  <si>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</si>
  <si>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</si>
  <si>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</si>
  <si>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</si>
  <si>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</si>
  <si>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</si>
  <si>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</si>
  <si>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</si>
  <si>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</si>
  <si>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</si>
  <si>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</si>
  <si>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</si>
  <si>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</si>
  <si>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</si>
  <si>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</si>
  <si>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</si>
  <si>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</si>
  <si>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</si>
  <si>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</si>
  <si>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</si>
  <si>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</si>
  <si>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</si>
  <si>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</si>
  <si>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</si>
  <si>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</si>
  <si>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</si>
  <si>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</si>
  <si>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</si>
  <si>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</si>
  <si>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</si>
  <si>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</si>
  <si>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</si>
  <si>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</si>
  <si>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</si>
  <si>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</si>
  <si>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</si>
  <si>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</si>
  <si>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</si>
  <si>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</si>
  <si>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</si>
  <si>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</si>
  <si>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</si>
  <si>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</si>
  <si>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</si>
  <si>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</si>
  <si>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</si>
  <si>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</si>
  <si>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</si>
  <si>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</si>
  <si>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</si>
  <si>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</si>
  <si>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</si>
  <si>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</si>
  <si>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</si>
  <si>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</si>
  <si>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</si>
  <si>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</si>
  <si>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</si>
  <si>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</si>
  <si>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</si>
  <si>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</si>
  <si>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</si>
  <si>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</si>
  <si>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</si>
  <si>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</si>
  <si>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</si>
  <si>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</si>
  <si>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</si>
  <si>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</si>
  <si>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</si>
  <si>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</si>
  <si>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</si>
  <si>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</si>
  <si>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</si>
  <si>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</si>
  <si>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</si>
  <si>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</si>
  <si>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</si>
  <si>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</si>
  <si>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</si>
  <si>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</si>
  <si>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</si>
  <si>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</si>
  <si>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</si>
  <si>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</si>
  <si>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</si>
  <si>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</si>
  <si>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</si>
  <si>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</si>
  <si>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</si>
  <si>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</si>
  <si>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</si>
  <si>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</si>
  <si>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</si>
  <si>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</si>
  <si>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</si>
  <si>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</si>
  <si>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</si>
  <si>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</si>
  <si>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</si>
  <si>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</si>
  <si>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</si>
  <si>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</si>
  <si>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</si>
  <si>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</si>
  <si>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</si>
  <si>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</si>
  <si>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</si>
  <si>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</si>
  <si>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</si>
  <si>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</si>
  <si>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</si>
  <si>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</si>
  <si>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</si>
  <si>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</si>
  <si>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</si>
  <si>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</si>
  <si>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</si>
  <si>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</si>
  <si>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</si>
  <si>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</si>
  <si>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</si>
  <si>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</si>
  <si>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</si>
  <si>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</si>
  <si>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</si>
  <si>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</si>
  <si>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</si>
  <si>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</si>
  <si>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</si>
  <si>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</si>
  <si>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</si>
  <si>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</si>
  <si>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</si>
  <si>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</si>
  <si>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</si>
  <si>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</si>
  <si>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</si>
  <si>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</si>
  <si>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</si>
  <si>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</si>
  <si>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</si>
  <si>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</si>
  <si>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</si>
  <si>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</si>
  <si>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</si>
  <si>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</si>
  <si>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</si>
  <si>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</si>
  <si>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</si>
  <si>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</si>
  <si>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</si>
  <si>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</si>
  <si>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</si>
  <si>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</si>
  <si>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</si>
  <si>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</si>
  <si>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</si>
  <si>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</si>
  <si>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</si>
  <si>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</si>
  <si>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</si>
  <si>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</si>
  <si>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</si>
  <si>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</si>
  <si>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</si>
  <si>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</si>
  <si>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</si>
  <si>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</si>
  <si>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</si>
  <si>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</si>
  <si>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</si>
  <si>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</si>
  <si>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</si>
  <si>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</si>
  <si>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</si>
  <si>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</si>
  <si>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</si>
  <si>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</si>
  <si>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</si>
  <si>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</si>
  <si>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</si>
  <si>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</si>
  <si>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</si>
  <si>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</si>
  <si>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</si>
  <si>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</si>
  <si>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</si>
  <si>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</si>
  <si>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</si>
  <si>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</si>
  <si>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</si>
  <si>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</si>
  <si>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</si>
  <si>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</si>
  <si>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</si>
  <si>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</si>
  <si>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</si>
  <si>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</si>
  <si>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</si>
  <si>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</si>
  <si>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</si>
  <si>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</si>
  <si>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</si>
  <si>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</si>
  <si>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</si>
  <si>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</si>
  <si>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</si>
  <si>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</si>
  <si>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</si>
  <si>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</si>
  <si>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</si>
  <si>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</si>
  <si>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</si>
  <si>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</si>
  <si>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</si>
  <si>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</si>
  <si>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</si>
  <si>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</si>
  <si>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</si>
  <si>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</si>
  <si>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</si>
  <si>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</si>
  <si>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</si>
  <si>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</si>
  <si>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</si>
  <si>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</si>
  <si>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</si>
  <si>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</si>
  <si>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</si>
  <si>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</si>
  <si>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</si>
  <si>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</si>
  <si>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</si>
  <si>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</si>
  <si>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</si>
  <si>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</si>
  <si>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</si>
  <si>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</si>
  <si>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</si>
  <si>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</si>
  <si>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</si>
  <si>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</si>
  <si>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</si>
  <si>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</si>
  <si>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</si>
  <si>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</si>
  <si>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</si>
  <si>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</si>
  <si>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</si>
  <si>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</si>
  <si>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</si>
  <si>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</si>
  <si>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</si>
  <si>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</si>
  <si>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</si>
  <si>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</si>
  <si>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</si>
  <si>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</si>
  <si>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</si>
  <si>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</si>
  <si>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</si>
  <si>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</si>
  <si>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</si>
  <si>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</si>
  <si>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</si>
  <si>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</si>
  <si>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</si>
  <si>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</si>
  <si>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</si>
  <si>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</si>
  <si>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</si>
  <si>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</si>
  <si>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</si>
  <si>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</si>
  <si>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</si>
  <si>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</si>
  <si>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</si>
  <si>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</si>
  <si>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</si>
  <si>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</si>
  <si>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</si>
  <si>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</si>
  <si>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</si>
  <si>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</si>
  <si>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</si>
  <si>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</si>
  <si>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</si>
  <si>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</si>
  <si>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</si>
  <si>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</si>
  <si>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</si>
  <si>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</si>
  <si>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</si>
  <si>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</si>
  <si>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</si>
  <si>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</si>
  <si>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</si>
  <si>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</si>
  <si>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</si>
  <si>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</si>
  <si>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</si>
  <si>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</si>
  <si>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</si>
  <si>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</si>
  <si>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</si>
  <si>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</si>
  <si>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</si>
  <si>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</si>
  <si>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</si>
  <si>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</si>
  <si>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</si>
  <si>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</si>
  <si>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</si>
  <si>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</si>
  <si>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</si>
  <si>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</si>
  <si>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</si>
  <si>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</si>
  <si>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</si>
  <si>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</si>
  <si>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</si>
  <si>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</si>
  <si>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</si>
  <si>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</si>
  <si>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</si>
  <si>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</si>
  <si>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</si>
  <si>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</si>
  <si>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</si>
  <si>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</si>
  <si>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</si>
  <si>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</si>
  <si>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</si>
  <si>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</si>
  <si>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</si>
  <si>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</si>
  <si>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</si>
  <si>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</si>
  <si>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</si>
  <si>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</si>
  <si>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</si>
  <si>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</si>
  <si>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</si>
  <si>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</si>
  <si>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</si>
  <si>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</si>
  <si>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</si>
  <si>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</si>
  <si>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</si>
  <si>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</si>
  <si>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</si>
  <si>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</si>
  <si>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</si>
  <si>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</si>
  <si>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</si>
  <si>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</si>
  <si>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</si>
  <si>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</si>
  <si>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</si>
  <si>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</si>
  <si>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</si>
  <si>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</si>
  <si>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</si>
  <si>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</si>
  <si>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</si>
  <si>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</si>
  <si>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</si>
  <si>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</si>
  <si>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</si>
  <si>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</si>
  <si>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</si>
  <si>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</si>
  <si>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</si>
  <si>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</si>
  <si>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</si>
  <si>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</si>
  <si>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</si>
  <si>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</si>
  <si>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</si>
  <si>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</si>
  <si>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</si>
  <si>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</si>
  <si>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</si>
  <si>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</si>
  <si>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</si>
  <si>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</si>
  <si>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</si>
  <si>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</si>
  <si>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</si>
  <si>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</si>
  <si>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</si>
  <si>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</si>
  <si>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</si>
  <si>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</si>
  <si>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</si>
  <si>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</si>
  <si>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</si>
  <si>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</si>
  <si>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</si>
  <si>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</si>
  <si>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</si>
  <si>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</si>
  <si>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</si>
  <si>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</si>
  <si>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</si>
  <si>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</si>
  <si>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</si>
  <si>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</si>
  <si>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</si>
  <si>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</si>
  <si>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</si>
  <si>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</si>
  <si>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</si>
  <si>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</si>
  <si>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</si>
  <si>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</si>
  <si>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</si>
  <si>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</si>
  <si>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</si>
  <si>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</si>
  <si>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</si>
  <si>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</si>
  <si>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</si>
  <si>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</si>
  <si>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</si>
  <si>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</si>
  <si>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</si>
  <si>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</si>
  <si>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</si>
  <si>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</si>
  <si>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</si>
  <si>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</si>
  <si>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</si>
  <si>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</si>
  <si>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</si>
  <si>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</si>
  <si>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</si>
  <si>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</si>
  <si>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</si>
  <si>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</si>
  <si>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</si>
  <si>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</si>
  <si>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</si>
  <si>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</si>
  <si>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</si>
  <si>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</si>
  <si>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</si>
  <si>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</si>
  <si>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</si>
  <si>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</si>
  <si>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</si>
  <si>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</si>
  <si>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</si>
  <si>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</si>
  <si>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</si>
  <si>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</si>
  <si>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</si>
  <si>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</si>
  <si>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</si>
  <si>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</si>
  <si>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</si>
  <si>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</si>
  <si>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</si>
  <si>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</si>
  <si>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</si>
  <si>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</si>
  <si>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</si>
  <si>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</si>
  <si>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</si>
  <si>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</si>
  <si>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</si>
  <si>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</si>
  <si>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</si>
  <si>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</si>
  <si>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</si>
  <si>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</si>
  <si>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</si>
  <si>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</si>
  <si>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</si>
  <si>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</si>
  <si>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</si>
  <si>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</si>
  <si>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</si>
  <si>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</si>
  <si>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</si>
  <si>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</si>
  <si>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</si>
  <si>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</si>
  <si>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</si>
  <si>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</si>
  <si>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</si>
  <si>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</si>
  <si>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</si>
  <si>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</si>
  <si>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</si>
  <si>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</si>
  <si>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</si>
  <si>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</si>
  <si>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</si>
  <si>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</si>
  <si>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</si>
  <si>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</si>
  <si>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</si>
  <si>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</si>
  <si>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</si>
  <si>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</si>
  <si>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</si>
  <si>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</si>
  <si>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</si>
  <si>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</si>
  <si>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</si>
  <si>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</si>
  <si>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</si>
  <si>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</si>
  <si>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</si>
  <si>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</si>
  <si>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</si>
  <si>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</si>
  <si>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</si>
  <si>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</si>
  <si>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</si>
  <si>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</si>
  <si>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</si>
  <si>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</si>
  <si>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</si>
  <si>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</si>
  <si>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</si>
  <si>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</si>
  <si>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</si>
  <si>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</si>
  <si>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</si>
  <si>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</si>
  <si>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</si>
  <si>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</si>
  <si>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</si>
  <si>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</si>
  <si>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</si>
  <si>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</si>
  <si>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</si>
  <si>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</si>
  <si>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</si>
  <si>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</si>
  <si>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</si>
  <si>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</si>
  <si>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</si>
  <si>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</si>
  <si>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</si>
  <si>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</si>
  <si>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</si>
  <si>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</si>
  <si>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</si>
  <si>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</si>
  <si>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</si>
  <si>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</si>
  <si>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</si>
  <si>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</si>
  <si>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</si>
  <si>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</si>
  <si>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</si>
  <si>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</si>
  <si>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</si>
  <si>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</si>
  <si>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</si>
  <si>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</si>
  <si>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</si>
  <si>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</si>
  <si>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</si>
  <si>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</si>
  <si>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</si>
  <si>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</si>
  <si>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</si>
  <si>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</si>
  <si>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</si>
  <si>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</si>
  <si>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</si>
  <si>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</si>
  <si>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</si>
  <si>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</si>
  <si>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</si>
  <si>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</si>
  <si>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</si>
  <si>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</si>
  <si>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</si>
  <si>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</si>
  <si>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</si>
  <si>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</si>
  <si>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</si>
  <si>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</si>
  <si>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</si>
  <si>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</si>
  <si>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</si>
  <si>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</si>
  <si>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</si>
  <si>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</si>
  <si>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</si>
  <si>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</si>
  <si>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</si>
  <si>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</si>
  <si>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</si>
  <si>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</si>
  <si>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</si>
  <si>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</si>
  <si>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</si>
  <si>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</si>
  <si>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</si>
  <si>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</si>
  <si>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</si>
  <si>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</si>
  <si>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</si>
  <si>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</si>
  <si>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</si>
  <si>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</si>
  <si>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</si>
  <si>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</si>
  <si>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</si>
  <si>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</si>
  <si>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</si>
  <si>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</si>
  <si>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</si>
  <si>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</si>
  <si>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</si>
  <si>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</si>
  <si>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</si>
  <si>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</si>
  <si>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</si>
  <si>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</si>
  <si>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</si>
  <si>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</si>
  <si>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</si>
  <si>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</si>
  <si>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</si>
  <si>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</si>
  <si>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</si>
  <si>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</si>
  <si>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</si>
  <si>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</si>
  <si>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</si>
  <si>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</si>
  <si>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</si>
  <si>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</si>
  <si>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</si>
  <si>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</si>
  <si>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</si>
  <si>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</si>
  <si>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</si>
  <si>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</si>
  <si>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</si>
  <si>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</si>
  <si>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</si>
  <si>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</si>
  <si>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</si>
  <si>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</si>
  <si>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</si>
  <si>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</si>
  <si>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</si>
  <si>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</si>
  <si>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</si>
  <si>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</si>
  <si>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</si>
  <si>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</si>
  <si>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</si>
  <si>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</si>
  <si>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</si>
  <si>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</si>
  <si>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</si>
  <si>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</si>
  <si>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</si>
  <si>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</si>
  <si>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</si>
  <si>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</si>
  <si>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</si>
  <si>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</si>
  <si>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</si>
  <si>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</si>
  <si>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</si>
  <si>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</si>
  <si>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</si>
  <si>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</si>
  <si>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</si>
  <si>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</si>
  <si>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</si>
  <si>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</si>
  <si>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</si>
  <si>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</si>
  <si>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</si>
  <si>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</si>
  <si>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</si>
  <si>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</si>
  <si>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</si>
  <si>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</si>
  <si>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</si>
  <si>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</si>
  <si>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</si>
  <si>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</si>
  <si>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</si>
  <si>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</si>
  <si>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</si>
  <si>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</si>
  <si>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</si>
  <si>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</si>
  <si>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</si>
  <si>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</si>
  <si>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</si>
  <si>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</si>
  <si>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</si>
  <si>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</si>
  <si>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</si>
  <si>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</si>
  <si>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</si>
  <si>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</si>
  <si>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</si>
  <si>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</si>
  <si>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</si>
  <si>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</si>
  <si>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</si>
  <si>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</si>
  <si>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</si>
  <si>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</si>
  <si>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</si>
  <si>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</si>
  <si>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</si>
  <si>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</si>
  <si>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</si>
  <si>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</si>
  <si>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</si>
  <si>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</si>
  <si>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</si>
  <si>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</si>
  <si>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</si>
  <si>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</si>
  <si>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</si>
  <si>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</si>
  <si>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</si>
  <si>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</si>
  <si>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</si>
  <si>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</si>
  <si>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</si>
  <si>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</si>
  <si>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</si>
  <si>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</si>
  <si>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</si>
  <si>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</si>
  <si>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</si>
  <si>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</si>
  <si>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</si>
  <si>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</si>
  <si>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</si>
  <si>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</si>
  <si>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</si>
  <si>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</si>
  <si>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</si>
  <si>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</si>
  <si>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</si>
  <si>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</si>
  <si>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</si>
  <si>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</si>
  <si>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</si>
  <si>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</si>
  <si>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</si>
  <si>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</si>
  <si>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</si>
  <si>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</si>
  <si>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</si>
  <si>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</si>
  <si>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</si>
  <si>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</si>
  <si>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</si>
  <si>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</si>
  <si>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</si>
  <si>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</si>
  <si>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</si>
  <si>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</si>
  <si>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</si>
  <si>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</si>
  <si>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</si>
  <si>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</si>
  <si>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</si>
  <si>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</si>
  <si>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</si>
  <si>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</si>
  <si>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</si>
  <si>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</si>
  <si>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</si>
  <si>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</si>
  <si>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</si>
  <si>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</si>
  <si>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</si>
  <si>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</si>
  <si>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</si>
  <si>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</si>
  <si>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</si>
  <si>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</si>
  <si>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</si>
  <si>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</si>
  <si>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</si>
  <si>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</si>
  <si>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</si>
  <si>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</si>
  <si>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</si>
  <si>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</si>
  <si>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</si>
  <si>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</si>
  <si>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</si>
  <si>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</si>
  <si>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</si>
  <si>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</si>
  <si>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</si>
  <si>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</si>
  <si>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</si>
  <si>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</si>
  <si>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</si>
  <si>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</si>
  <si>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</si>
  <si>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</si>
  <si>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</si>
  <si>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</si>
  <si>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</si>
  <si>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</si>
  <si>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</si>
  <si>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</si>
  <si>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</si>
  <si>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</si>
  <si>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</si>
  <si>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</si>
  <si>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</si>
  <si>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</si>
  <si>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</si>
  <si>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</si>
  <si>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</si>
  <si>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</si>
  <si>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</si>
  <si>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</si>
  <si>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</si>
  <si>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</si>
  <si>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</si>
  <si>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</si>
  <si>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</si>
  <si>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</si>
  <si>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</si>
  <si>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</si>
  <si>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</si>
  <si>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</si>
  <si>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</si>
  <si>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</si>
  <si>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</si>
  <si>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</si>
  <si>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</si>
  <si>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</si>
  <si>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</si>
  <si>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</si>
  <si>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</si>
  <si>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</si>
  <si>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</si>
  <si>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</si>
  <si>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</si>
  <si>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</si>
  <si>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</si>
  <si>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</si>
  <si>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</si>
  <si>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</si>
  <si>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</si>
  <si>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</si>
  <si>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</si>
  <si>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</si>
  <si>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</si>
  <si>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</si>
  <si>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</si>
  <si>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</si>
  <si>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</si>
  <si>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</si>
  <si>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</si>
  <si>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</si>
  <si>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</si>
  <si>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</si>
  <si>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</si>
  <si>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</si>
  <si>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</si>
  <si>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</si>
  <si>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</si>
  <si>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</si>
  <si>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</si>
  <si>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</si>
  <si>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</si>
  <si>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</si>
  <si>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</si>
  <si>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</si>
  <si>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</si>
  <si>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</si>
  <si>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</si>
  <si>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</si>
  <si>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</si>
  <si>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</si>
  <si>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</si>
  <si>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</si>
  <si>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</si>
  <si>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</si>
  <si>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</si>
  <si>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</si>
  <si>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</si>
  <si>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</si>
  <si>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</si>
  <si>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</si>
  <si>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</si>
  <si>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</si>
  <si>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</si>
  <si>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</si>
  <si>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</si>
  <si>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</si>
  <si>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</si>
  <si>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</si>
  <si>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</si>
  <si>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</si>
  <si>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</si>
  <si>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</si>
  <si>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</si>
  <si>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</si>
  <si>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</si>
  <si>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</si>
  <si>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</si>
  <si>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</si>
  <si>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</si>
  <si>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</si>
  <si>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</si>
  <si>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</si>
  <si>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</si>
  <si>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</si>
  <si>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</si>
  <si>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</si>
  <si>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</si>
  <si>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</si>
  <si>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</si>
  <si>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</si>
  <si>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</si>
  <si>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</si>
  <si>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</si>
  <si>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</si>
  <si>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</si>
  <si>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</si>
  <si>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</si>
  <si>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</si>
  <si>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</si>
  <si>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</si>
  <si>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</si>
  <si>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</si>
  <si>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</si>
  <si>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</si>
  <si>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</si>
  <si>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</si>
  <si>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</si>
  <si>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</si>
  <si>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</si>
  <si>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</si>
  <si>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</si>
  <si>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</si>
  <si>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</si>
  <si>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</si>
  <si>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</si>
  <si>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</si>
  <si>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</si>
  <si>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</si>
  <si>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</si>
  <si>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</si>
  <si>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</si>
  <si>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</si>
  <si>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</si>
  <si>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</si>
  <si>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</si>
  <si>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</si>
  <si>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</si>
  <si>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</si>
  <si>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</si>
  <si>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</si>
  <si>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</si>
  <si>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</si>
  <si>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</si>
  <si>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</si>
  <si>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</si>
  <si>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</si>
  <si>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</si>
  <si>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</si>
  <si>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</si>
  <si>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</si>
  <si>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</si>
  <si>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</si>
  <si>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</si>
  <si>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</si>
  <si>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</si>
  <si>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</si>
  <si>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</si>
  <si>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</si>
  <si>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</si>
  <si>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</si>
  <si>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</si>
  <si>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</si>
  <si>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</si>
  <si>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</si>
  <si>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</si>
  <si>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</si>
  <si>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</si>
  <si>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</si>
  <si>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</si>
  <si>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</si>
  <si>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</si>
  <si>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</si>
  <si>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</si>
  <si>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</si>
  <si>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</si>
  <si>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</si>
  <si>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</si>
  <si>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</si>
  <si>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</si>
  <si>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</si>
  <si>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</si>
  <si>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</si>
  <si>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</si>
  <si>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</si>
  <si>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</si>
  <si>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</si>
  <si>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</si>
  <si>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</si>
  <si>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</si>
  <si>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</si>
  <si>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</si>
  <si>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</si>
  <si>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</si>
  <si>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</si>
  <si>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</si>
  <si>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</si>
  <si>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</si>
  <si>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</si>
  <si>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</si>
  <si>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</si>
  <si>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</si>
  <si>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</si>
  <si>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</si>
  <si>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</si>
  <si>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</si>
  <si>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</si>
  <si>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</si>
  <si>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</si>
  <si>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</si>
  <si>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</si>
  <si>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</si>
  <si>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</si>
  <si>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</si>
  <si>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</si>
  <si>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</si>
  <si>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</si>
  <si>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</si>
  <si>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</si>
  <si>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</si>
  <si>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</si>
  <si>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</si>
  <si>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</si>
  <si>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</si>
  <si>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</si>
  <si>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</si>
  <si>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</si>
  <si>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</si>
  <si>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</si>
  <si>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</si>
  <si>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</si>
  <si>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</si>
  <si>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</si>
  <si>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</si>
  <si>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</si>
  <si>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</si>
  <si>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</si>
  <si>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</si>
  <si>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</si>
  <si>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</si>
  <si>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</si>
  <si>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</si>
  <si>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</si>
  <si>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</si>
  <si>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</si>
  <si>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</si>
  <si>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</si>
  <si>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</si>
  <si>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</si>
  <si>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</si>
  <si>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</si>
  <si>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</si>
  <si>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</si>
  <si>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</si>
  <si>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</si>
  <si>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</si>
  <si>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</si>
  <si>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</si>
  <si>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</si>
  <si>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</si>
  <si>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</si>
  <si>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</si>
  <si>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</si>
  <si>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</si>
  <si>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</si>
  <si>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</si>
  <si>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</si>
  <si>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</si>
  <si>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</si>
  <si>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</si>
  <si>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</si>
  <si>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</si>
  <si>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</si>
  <si>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</si>
  <si>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</si>
  <si>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</si>
  <si>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</si>
  <si>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</si>
  <si>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</si>
  <si>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</si>
  <si>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</si>
  <si>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</si>
  <si>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</si>
  <si>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</si>
  <si>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</si>
  <si>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</si>
  <si>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</si>
  <si>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</si>
  <si>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</si>
  <si>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</si>
  <si>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</si>
  <si>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</si>
  <si>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</si>
  <si>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</si>
  <si>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</si>
  <si>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</si>
  <si>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</si>
  <si>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</si>
  <si>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</si>
  <si>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</si>
  <si>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</si>
  <si>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</si>
  <si>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</si>
  <si>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</si>
  <si>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</si>
  <si>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</si>
  <si>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</si>
  <si>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</si>
  <si>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</si>
  <si>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</si>
  <si>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</si>
  <si>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</si>
  <si>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</si>
  <si>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</si>
  <si>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</si>
  <si>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</si>
  <si>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</si>
  <si>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</si>
  <si>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</si>
  <si>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</si>
  <si>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</si>
  <si>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</si>
  <si>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</si>
  <si>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</si>
  <si>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</si>
  <si>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</si>
  <si>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</si>
  <si>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</si>
  <si>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</si>
  <si>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</si>
  <si>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</si>
  <si>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</si>
  <si>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</si>
  <si>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</si>
  <si>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</si>
  <si>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</si>
  <si>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</si>
  <si>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</si>
  <si>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</si>
  <si>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</si>
  <si>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</si>
  <si>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</si>
  <si>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</si>
  <si>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</si>
  <si>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</si>
  <si>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</si>
  <si>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</si>
  <si>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</si>
  <si>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</si>
  <si>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</si>
  <si>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</si>
  <si>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</si>
  <si>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</si>
  <si>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</si>
  <si>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</si>
  <si>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</si>
  <si>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</si>
  <si>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</si>
  <si>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</si>
  <si>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</si>
  <si>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</si>
  <si>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</si>
  <si>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</si>
  <si>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</si>
  <si>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</si>
  <si>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</si>
  <si>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</si>
  <si>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</si>
  <si>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</si>
  <si>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</si>
  <si>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</si>
  <si>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</si>
  <si>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</si>
  <si>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</si>
  <si>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</si>
  <si>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</si>
  <si>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</si>
  <si>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</si>
  <si>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</si>
  <si>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</si>
  <si>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</si>
  <si>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</si>
  <si>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</si>
  <si>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</si>
  <si>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</si>
  <si>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</si>
  <si>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</si>
  <si>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</si>
  <si>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</si>
  <si>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</si>
  <si>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</si>
  <si>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</si>
  <si>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</si>
  <si>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</si>
  <si>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</si>
  <si>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</si>
  <si>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</si>
  <si>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</si>
  <si>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</si>
  <si>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</si>
  <si>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</si>
  <si>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</si>
  <si>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</si>
  <si>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</si>
  <si>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</si>
  <si>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</si>
  <si>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</si>
  <si>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</si>
  <si>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</si>
  <si>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</si>
  <si>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</si>
  <si>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</si>
  <si>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</si>
  <si>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</si>
  <si>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</si>
  <si>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</si>
  <si>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</si>
  <si>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</si>
  <si>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</si>
  <si>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</si>
  <si>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</si>
  <si>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</si>
  <si>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</si>
  <si>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</si>
  <si>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</si>
  <si>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</si>
  <si>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</si>
  <si>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</si>
  <si>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</si>
  <si>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</si>
  <si>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</si>
  <si>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</si>
  <si>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</si>
  <si>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</si>
  <si>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</si>
  <si>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</si>
  <si>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</si>
  <si>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</si>
  <si>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</si>
  <si>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</si>
  <si>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</si>
  <si>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</si>
  <si>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</si>
  <si>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</si>
  <si>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</si>
  <si>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</si>
  <si>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</si>
  <si>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</si>
  <si>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</si>
  <si>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</si>
  <si>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</si>
  <si>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</si>
  <si>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</si>
  <si>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</si>
  <si>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</si>
  <si>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</si>
  <si>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</si>
  <si>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</si>
  <si>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</si>
  <si>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</si>
  <si>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</si>
  <si>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</si>
  <si>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</si>
  <si>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</si>
  <si>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</si>
  <si>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</si>
  <si>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</si>
  <si>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</si>
  <si>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</si>
  <si>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</si>
  <si>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</si>
  <si>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</si>
  <si>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</si>
  <si>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</si>
  <si>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</si>
  <si>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</si>
  <si>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</si>
  <si>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</si>
  <si>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</si>
  <si>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</si>
  <si>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</si>
  <si>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</si>
  <si>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</si>
  <si>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</si>
  <si>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</si>
  <si>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</si>
  <si>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</si>
  <si>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</si>
  <si>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</si>
  <si>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</si>
  <si>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</si>
  <si>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</si>
  <si>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</si>
  <si>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</si>
  <si>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</si>
  <si>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</si>
  <si>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</si>
  <si>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</si>
  <si>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</si>
  <si>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</si>
  <si>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</si>
  <si>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</si>
  <si>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</si>
  <si>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</si>
  <si>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</si>
  <si>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</si>
  <si>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</si>
  <si>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</si>
  <si>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</si>
  <si>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</si>
  <si>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</si>
  <si>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</si>
  <si>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</si>
  <si>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</si>
  <si>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</si>
  <si>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</si>
  <si>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</si>
  <si>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</si>
  <si>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</si>
  <si>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</si>
  <si>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</si>
  <si>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</si>
  <si>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</si>
  <si>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</si>
  <si>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</si>
  <si>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</si>
  <si>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</si>
  <si>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</si>
  <si>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</si>
  <si>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</si>
  <si>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</si>
  <si>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</si>
  <si>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</si>
  <si>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</si>
  <si>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</si>
  <si>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</si>
  <si>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</si>
  <si>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</si>
  <si>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</si>
  <si>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</si>
  <si>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</si>
  <si>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</si>
  <si>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</si>
  <si>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</si>
  <si>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</si>
  <si>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</si>
  <si>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</si>
  <si>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</si>
  <si>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</si>
  <si>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</si>
  <si>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</si>
  <si>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</si>
  <si>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</si>
  <si>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</si>
  <si>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</si>
  <si>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</si>
  <si>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</si>
  <si>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</si>
  <si>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</si>
  <si>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</si>
  <si>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</si>
  <si>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</si>
  <si>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</si>
  <si>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</si>
  <si>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</si>
  <si>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</si>
  <si>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</si>
  <si>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</si>
  <si>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</si>
  <si>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</si>
  <si>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</si>
  <si>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</si>
  <si>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</si>
  <si>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</si>
  <si>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</si>
  <si>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</si>
  <si>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</si>
  <si>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</si>
  <si>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</si>
  <si>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</si>
  <si>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</si>
  <si>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</si>
  <si>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</si>
  <si>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</si>
  <si>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</si>
  <si>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</si>
  <si>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</si>
  <si>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</si>
  <si>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</si>
  <si>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</si>
  <si>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</si>
  <si>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</si>
  <si>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</si>
  <si>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</si>
  <si>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</si>
  <si>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</si>
  <si>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</si>
  <si>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</si>
  <si>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</si>
  <si>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</si>
  <si>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</si>
  <si>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</si>
  <si>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</si>
  <si>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</si>
  <si>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</si>
  <si>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</si>
  <si>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</si>
  <si>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</si>
  <si>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</si>
  <si>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</si>
  <si>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</si>
  <si>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</si>
  <si>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</si>
  <si>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</si>
  <si>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</si>
  <si>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</si>
  <si>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</si>
  <si>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</si>
  <si>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</si>
  <si>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</si>
  <si>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</si>
  <si>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</si>
  <si>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</si>
  <si>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</si>
  <si>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</si>
  <si>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</si>
  <si>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</si>
  <si>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</si>
  <si>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</si>
  <si>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</si>
  <si>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</si>
  <si>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</si>
  <si>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</si>
  <si>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</si>
  <si>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</si>
  <si>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</si>
  <si>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</si>
  <si>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</si>
  <si>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</si>
  <si>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</si>
  <si>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</si>
  <si>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</si>
  <si>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</si>
  <si>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</si>
  <si>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</si>
  <si>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</si>
  <si>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</si>
  <si>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</si>
  <si>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</si>
  <si>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</si>
  <si>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</si>
  <si>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</si>
  <si>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</si>
  <si>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</si>
  <si>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</si>
  <si>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</si>
  <si>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</si>
  <si>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</si>
  <si>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</si>
  <si>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</si>
  <si>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</si>
  <si>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</si>
  <si>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</si>
  <si>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</si>
  <si>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</si>
  <si>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</si>
  <si>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</si>
  <si>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</si>
  <si>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</si>
  <si>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</si>
  <si>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</si>
  <si>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</si>
  <si>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</si>
  <si>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</si>
  <si>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</si>
  <si>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</si>
  <si>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</si>
  <si>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</si>
  <si>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</si>
  <si>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</si>
  <si>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</si>
  <si>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</si>
  <si>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</si>
  <si>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</si>
  <si>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</si>
  <si>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</si>
  <si>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</si>
  <si>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</si>
  <si>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</si>
  <si>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</si>
  <si>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</si>
  <si>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</si>
  <si>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</si>
  <si>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</si>
  <si>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</si>
  <si>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</si>
  <si>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</si>
  <si>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</si>
  <si>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</si>
  <si>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</si>
  <si>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</si>
  <si>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</si>
  <si>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</si>
  <si>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</si>
  <si>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</si>
  <si>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</si>
  <si>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</si>
  <si>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</si>
  <si>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</si>
  <si>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</si>
  <si>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</si>
  <si>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</si>
  <si>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</si>
  <si>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</si>
  <si>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</si>
  <si>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</si>
  <si>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</si>
  <si>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</si>
  <si>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</si>
  <si>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</si>
  <si>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</si>
  <si>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</si>
  <si>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</si>
  <si>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</si>
  <si>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</si>
  <si>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</si>
  <si>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</si>
  <si>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</si>
  <si>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</si>
  <si>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</si>
  <si>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</si>
  <si>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</si>
  <si>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</si>
  <si>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</si>
  <si>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</si>
  <si>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</si>
  <si>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</si>
  <si>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</si>
  <si>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</si>
  <si>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</si>
  <si>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</si>
  <si>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</si>
  <si>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</si>
  <si>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</si>
  <si>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</si>
  <si>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</si>
  <si>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</si>
  <si>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</si>
  <si>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</si>
  <si>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</si>
  <si>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</si>
  <si>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</si>
  <si>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</si>
  <si>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</si>
  <si>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</si>
  <si>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</si>
  <si>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</si>
  <si>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</si>
  <si>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</si>
  <si>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</si>
  <si>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</si>
  <si>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</si>
  <si>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</si>
  <si>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</si>
  <si>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</si>
  <si>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</si>
  <si>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</si>
  <si>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</si>
  <si>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</si>
  <si>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</si>
  <si>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</si>
  <si>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</si>
  <si>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</si>
  <si>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</si>
  <si>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</si>
  <si>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</si>
  <si>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</si>
  <si>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</si>
  <si>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</si>
  <si>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</si>
  <si>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</si>
  <si>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</si>
  <si>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</si>
  <si>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</si>
  <si>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</si>
  <si>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</si>
  <si>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</si>
  <si>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</si>
  <si>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</si>
  <si>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</si>
  <si>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</si>
  <si>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</si>
  <si>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</si>
  <si>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</si>
  <si>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</si>
  <si>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</si>
  <si>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</si>
  <si>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</si>
  <si>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</si>
  <si>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</si>
  <si>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</si>
  <si>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</si>
  <si>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</si>
  <si>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</si>
  <si>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</si>
  <si>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</si>
  <si>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</si>
  <si>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</si>
  <si>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</si>
  <si>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</si>
  <si>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</si>
  <si>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</si>
  <si>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</si>
  <si>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</si>
  <si>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</si>
  <si>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</si>
  <si>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</si>
  <si>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</si>
  <si>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</si>
  <si>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</si>
  <si>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</si>
  <si>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</si>
  <si>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</si>
  <si>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</si>
  <si>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</si>
  <si>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</si>
  <si>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</si>
  <si>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</si>
  <si>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</si>
  <si>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</si>
  <si>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</si>
  <si>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</si>
  <si>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</si>
  <si>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</si>
  <si>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</si>
  <si>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</si>
  <si>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</si>
  <si>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</si>
  <si>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</si>
  <si>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</si>
  <si>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</si>
  <si>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</si>
  <si>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</si>
  <si>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</si>
  <si>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</si>
  <si>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</si>
  <si>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</si>
  <si>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</si>
  <si>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</si>
  <si>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</si>
  <si>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</si>
  <si>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</si>
  <si>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</si>
  <si>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</si>
  <si>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</si>
  <si>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</si>
  <si>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</si>
  <si>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</si>
  <si>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</si>
  <si>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</si>
  <si>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</si>
  <si>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</si>
  <si>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</si>
  <si>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</si>
  <si>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</si>
  <si>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</si>
  <si>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</si>
  <si>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</si>
  <si>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</si>
  <si>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</si>
  <si>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</si>
  <si>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</si>
  <si>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</si>
  <si>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</si>
  <si>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</si>
  <si>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</si>
  <si>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</si>
  <si>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</si>
  <si>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</si>
  <si>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</si>
  <si>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</si>
  <si>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</si>
  <si>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</si>
  <si>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</si>
  <si>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</si>
  <si>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</si>
  <si>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</si>
  <si>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</si>
  <si>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</si>
  <si>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</si>
  <si>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</si>
  <si>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</si>
  <si>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</si>
  <si>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</si>
  <si>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</si>
  <si>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</si>
  <si>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</si>
  <si>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</si>
  <si>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</si>
  <si>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</si>
  <si>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</si>
  <si>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</si>
  <si>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</si>
  <si>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</si>
  <si>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</si>
  <si>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</si>
  <si>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</si>
  <si>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</si>
  <si>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</si>
  <si>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</si>
  <si>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</si>
  <si>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</si>
  <si>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</si>
  <si>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</si>
  <si>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</si>
  <si>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</si>
  <si>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</si>
  <si>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</si>
  <si>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</si>
  <si>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</si>
  <si>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</si>
  <si>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</si>
  <si>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</si>
  <si>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</si>
  <si>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</si>
  <si>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</si>
  <si>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</si>
  <si>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</si>
  <si>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</si>
  <si>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</si>
  <si>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</si>
  <si>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</si>
  <si>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</si>
  <si>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</si>
  <si>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</si>
  <si>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</si>
  <si>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</si>
  <si>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</si>
  <si>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</si>
  <si>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</si>
  <si>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</si>
  <si>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</si>
  <si>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</si>
  <si>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</si>
  <si>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</si>
  <si>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</si>
  <si>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</si>
  <si>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</si>
  <si>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</si>
  <si>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</si>
  <si>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</si>
  <si>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</si>
  <si>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</si>
  <si>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</si>
  <si>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</si>
  <si>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</si>
  <si>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</si>
  <si>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</si>
  <si>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</si>
  <si>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</si>
  <si>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</si>
  <si>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</si>
  <si>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</si>
  <si>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</si>
  <si>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</si>
  <si>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</si>
  <si>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</si>
  <si>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</si>
  <si>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</si>
  <si>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</si>
  <si>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</si>
  <si>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</si>
  <si>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</si>
  <si>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</si>
  <si>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</si>
  <si>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</si>
  <si>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</si>
  <si>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</si>
  <si>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</si>
  <si>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</si>
  <si>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</si>
  <si>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</si>
  <si>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</si>
  <si>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</si>
  <si>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</si>
  <si>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</si>
  <si>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</si>
  <si>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</si>
  <si>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</si>
  <si>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</si>
  <si>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</si>
  <si>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</si>
  <si>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</si>
  <si>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</si>
  <si>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</si>
  <si>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</si>
  <si>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</si>
  <si>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</si>
  <si>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</si>
  <si>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</si>
  <si>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</si>
  <si>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</si>
  <si>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</si>
  <si>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</si>
  <si>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</si>
  <si>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</si>
  <si>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</si>
  <si>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</si>
  <si>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</si>
  <si>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</si>
  <si>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</si>
  <si>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</si>
  <si>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</si>
  <si>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</si>
  <si>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</si>
  <si>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</si>
  <si>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</si>
  <si>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</si>
  <si>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</si>
  <si>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</si>
  <si>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</si>
  <si>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</si>
  <si>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</si>
  <si>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</si>
  <si>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</si>
  <si>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</si>
  <si>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</si>
  <si>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</si>
  <si>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</si>
  <si>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</si>
  <si>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</si>
  <si>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</si>
  <si>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</si>
  <si>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</si>
  <si>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</si>
  <si>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</si>
  <si>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</si>
  <si>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</si>
  <si>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</si>
  <si>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</si>
  <si>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</si>
  <si>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</si>
  <si>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</si>
  <si>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</si>
  <si>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</si>
  <si>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</si>
  <si>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</si>
  <si>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</si>
  <si>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</si>
  <si>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</si>
  <si>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</si>
  <si>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</si>
  <si>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</si>
  <si>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</si>
  <si>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</si>
  <si>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</si>
  <si>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</si>
  <si>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</si>
  <si>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</si>
  <si>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</si>
  <si>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</si>
  <si>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</si>
  <si>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</si>
  <si>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</si>
  <si>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</si>
  <si>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</si>
  <si>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</si>
  <si>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</si>
  <si>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</si>
  <si>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</si>
  <si>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</si>
  <si>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</si>
  <si>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</si>
  <si>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</si>
  <si>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</si>
  <si>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</si>
  <si>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</si>
  <si>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</si>
  <si>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</si>
  <si>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</si>
  <si>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</si>
  <si>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</si>
  <si>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Cutting off Kate Bush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</si>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</sst>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v2.xlsx]TheaterOutcomeBasedOnLaunchDate!PivotTable1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</a:t>
            </a:r>
            <a:r>
              <a:rPr lang="en-US" b="1" baseline="0"/>
              <a:t> Launch Date</a:t>
            </a:r>
          </a:p>
        </c:rich>
      </c:tx>
      <c:layout>
        <c:manualLayout>
          <c:xMode val="edge"/>
          <c:yMode val="edge"/>
          <c:x val="0.28232304778608008"/>
          <c:y val="6.50906254642698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TheaterOutcomeBasedOnLaunchDate!$B$4:$B$5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TheaterOutcomeBasedOnLaunchDate!$B$6:$B$18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B-4A47-9A4B-79FB9AF5C4DC}"/>
            </c:ext>
          </c:extLst>
        </c:ser>
        <c:ser>
          <c:idx val="1"/>
          <c:order val="1"/>
          <c:tx>
            <c:strRef>
              <c:f>TheaterOutcomeBasedOnLaunchDate!$C$4:$C$5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TheaterOutcomeBasedOnLaunchDate!$A$6:$A$18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TheaterOutcomeBasedOnLaunchDate!$C$6:$C$18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B-4A47-9A4B-79FB9AF5C4DC}"/>
            </c:ext>
          </c:extLst>
        </c:ser>
        <c:ser>
          <c:idx val="2"/>
          <c:order val="2"/>
          <c:tx>
            <c:strRef>
              <c:f>TheaterOutcomeBasedOnLaunchDate!$D$4:$D$5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TheaterOutcomeBasedOnLaunchDate!$A$6:$A$18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TheaterOutcomeBasedOnLaunchDate!$D$6:$D$18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B-4A47-9A4B-79FB9AF5C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602271"/>
        <c:axId val="435613807"/>
      </c:lineChart>
      <c:catAx>
        <c:axId val="4586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13807"/>
        <c:crosses val="autoZero"/>
        <c:auto val="1"/>
        <c:lblAlgn val="ctr"/>
        <c:lblOffset val="100"/>
        <c:noMultiLvlLbl val="0"/>
      </c:catAx>
      <c:valAx>
        <c:axId val="43561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4-4BF2-90A1-C48DE3DCB39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4-4BF2-90A1-C48DE3DCB39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4-4BF2-90A1-C48DE3DCB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575120"/>
        <c:axId val="1886938768"/>
      </c:lineChart>
      <c:catAx>
        <c:axId val="18885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38768"/>
        <c:crosses val="autoZero"/>
        <c:auto val="1"/>
        <c:lblAlgn val="ctr"/>
        <c:lblOffset val="100"/>
        <c:noMultiLvlLbl val="0"/>
      </c:catAx>
      <c:valAx>
        <c:axId val="18869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5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2237664818524906"/>
          <c:y val="4.62192225971753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5-4917-A424-1386DC9073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5-4917-A424-1386DC9073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5-4917-A424-1386DC9073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5-4917-A424-1386DC907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6497520"/>
        <c:axId val="1797543888"/>
      </c:barChart>
      <c:catAx>
        <c:axId val="160649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43888"/>
        <c:crosses val="autoZero"/>
        <c:auto val="1"/>
        <c:lblAlgn val="ctr"/>
        <c:lblOffset val="100"/>
        <c:noMultiLvlLbl val="0"/>
      </c:catAx>
      <c:valAx>
        <c:axId val="179754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4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C-40E2-B7EE-831C58723E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C-40E2-B7EE-831C58723E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C-40E2-B7EE-831C58723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621792"/>
        <c:axId val="1606795296"/>
      </c:barChart>
      <c:catAx>
        <c:axId val="167862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95296"/>
        <c:crosses val="autoZero"/>
        <c:auto val="1"/>
        <c:lblAlgn val="ctr"/>
        <c:lblOffset val="100"/>
        <c:noMultiLvlLbl val="0"/>
      </c:catAx>
      <c:valAx>
        <c:axId val="16067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v2.xlsx]Outcomes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3581393707204693"/>
          <c:y val="5.02703555498185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Date'!$B$5:$B$67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8-4FBD-A929-62516FE1E3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Date'!$C$5:$C$67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8-4FBD-A929-62516FE1E3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Date'!$D$5:$D$67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8-4FBD-A929-62516FE1E3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Date'!$E$5:$E$67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18-4FBD-A929-62516FE1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976352"/>
        <c:axId val="1609847072"/>
      </c:lineChart>
      <c:catAx>
        <c:axId val="18009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47072"/>
        <c:crosses val="autoZero"/>
        <c:auto val="1"/>
        <c:lblAlgn val="ctr"/>
        <c:lblOffset val="100"/>
        <c:noMultiLvlLbl val="0"/>
      </c:catAx>
      <c:valAx>
        <c:axId val="16098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9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0</xdr:row>
      <xdr:rowOff>91440</xdr:rowOff>
    </xdr:from>
    <xdr:to>
      <xdr:col>15</xdr:col>
      <xdr:colOff>396240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681A7-8A3D-4A01-9F86-E85929D5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403859</xdr:colOff>
      <xdr:row>14</xdr:row>
      <xdr:rowOff>35242</xdr:rowOff>
    </xdr:from>
    <xdr:to>
      <xdr:col>7</xdr:col>
      <xdr:colOff>704850</xdr:colOff>
      <xdr:row>34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CD1A3E-7DA7-4798-8B9D-CC46F9A7A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60960</xdr:rowOff>
    </xdr:from>
    <xdr:to>
      <xdr:col>16</xdr:col>
      <xdr:colOff>373380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31133-7364-4383-8E85-29ACA123A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60960</xdr:rowOff>
    </xdr:from>
    <xdr:to>
      <xdr:col>16</xdr:col>
      <xdr:colOff>312420</xdr:colOff>
      <xdr:row>25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9F438-329B-46E3-AEF6-2FF214120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45720</xdr:rowOff>
    </xdr:from>
    <xdr:to>
      <xdr:col>16</xdr:col>
      <xdr:colOff>220980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459A8-B878-43A9-9190-69AFEE86A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gett, Christian" refreshedDate="44025.496257175924" createdVersion="6" refreshedVersion="6" minRefreshableVersion="3" recordCount="4114" xr:uid="{45A1DB72-0437-49D8-BE89-62EC738513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gett, Christian" refreshedDate="44025.524328240739" createdVersion="6" refreshedVersion="6" minRefreshableVersion="3" recordCount="4114" xr:uid="{948832E8-C855-4E09-B1FB-B0ECCAD1DF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gett, Christian" refreshedDate="44027.582322453702" createdVersion="6" refreshedVersion="6" minRefreshableVersion="3" recordCount="4114" xr:uid="{6FD885DD-5165-409F-A3DF-8CA0C89A16A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DE6DF-A310-472D-9C81-393C8EF39DA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7477B-7557-48B4-A497-95158C551F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E040A-9001-4882-AE08-9350902B30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43E30-2A40-47E5-9A52-4AC83B7C365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5214-A800-432A-A91D-6A7A68EED52D}">
  <dimension ref="A1:E33"/>
  <sheetViews>
    <sheetView tabSelected="1" workbookViewId="0">
      <selection activeCell="F31" sqref="F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8402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9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9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9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9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9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2" spans="1:5" x14ac:dyDescent="0.3">
      <c r="A22" t="s">
        <v>8367</v>
      </c>
      <c r="B22">
        <v>111</v>
      </c>
      <c r="C22">
        <v>52</v>
      </c>
      <c r="D22">
        <f t="shared" ref="D22:D33" si="0">B22-C22</f>
        <v>59</v>
      </c>
    </row>
    <row r="23" spans="1:5" x14ac:dyDescent="0.3">
      <c r="A23" t="s">
        <v>8378</v>
      </c>
      <c r="B23">
        <v>100</v>
      </c>
      <c r="C23">
        <v>49</v>
      </c>
      <c r="D23">
        <f t="shared" si="0"/>
        <v>51</v>
      </c>
    </row>
    <row r="24" spans="1:5" x14ac:dyDescent="0.3">
      <c r="A24" t="s">
        <v>8368</v>
      </c>
      <c r="B24">
        <v>87</v>
      </c>
      <c r="C24">
        <v>50</v>
      </c>
      <c r="D24">
        <f t="shared" si="0"/>
        <v>37</v>
      </c>
    </row>
    <row r="25" spans="1:5" x14ac:dyDescent="0.3">
      <c r="A25" t="s">
        <v>8375</v>
      </c>
      <c r="B25">
        <v>71</v>
      </c>
      <c r="C25">
        <v>39</v>
      </c>
      <c r="D25">
        <f t="shared" si="0"/>
        <v>32</v>
      </c>
    </row>
    <row r="26" spans="1:5" x14ac:dyDescent="0.3">
      <c r="A26" t="s">
        <v>8377</v>
      </c>
      <c r="B26">
        <v>71</v>
      </c>
      <c r="C26">
        <v>40</v>
      </c>
      <c r="D26">
        <f t="shared" si="0"/>
        <v>31</v>
      </c>
    </row>
    <row r="27" spans="1:5" x14ac:dyDescent="0.3">
      <c r="A27" t="s">
        <v>8369</v>
      </c>
      <c r="B27">
        <v>72</v>
      </c>
      <c r="C27">
        <v>47</v>
      </c>
      <c r="D27">
        <f t="shared" si="0"/>
        <v>25</v>
      </c>
    </row>
    <row r="28" spans="1:5" x14ac:dyDescent="0.3">
      <c r="A28" t="s">
        <v>8370</v>
      </c>
      <c r="B28">
        <v>59</v>
      </c>
      <c r="C28">
        <v>34</v>
      </c>
      <c r="D28">
        <f t="shared" si="0"/>
        <v>25</v>
      </c>
    </row>
    <row r="29" spans="1:5" x14ac:dyDescent="0.3">
      <c r="A29" t="s">
        <v>8374</v>
      </c>
      <c r="B29">
        <v>56</v>
      </c>
      <c r="C29">
        <v>33</v>
      </c>
      <c r="D29">
        <f t="shared" si="0"/>
        <v>23</v>
      </c>
    </row>
    <row r="30" spans="1:5" x14ac:dyDescent="0.3">
      <c r="A30" t="s">
        <v>8376</v>
      </c>
      <c r="B30">
        <v>56</v>
      </c>
      <c r="C30">
        <v>33</v>
      </c>
      <c r="D30">
        <f t="shared" si="0"/>
        <v>23</v>
      </c>
    </row>
    <row r="31" spans="1:5" x14ac:dyDescent="0.3">
      <c r="A31" t="s">
        <v>8372</v>
      </c>
      <c r="B31">
        <v>54</v>
      </c>
      <c r="C31">
        <v>31</v>
      </c>
      <c r="D31">
        <f t="shared" si="0"/>
        <v>23</v>
      </c>
    </row>
    <row r="32" spans="1:5" x14ac:dyDescent="0.3">
      <c r="A32" t="s">
        <v>8371</v>
      </c>
      <c r="B32">
        <v>65</v>
      </c>
      <c r="C32">
        <v>50</v>
      </c>
      <c r="D32">
        <f t="shared" si="0"/>
        <v>15</v>
      </c>
    </row>
    <row r="33" spans="1:4" x14ac:dyDescent="0.3">
      <c r="A33" t="s">
        <v>8379</v>
      </c>
      <c r="B33">
        <v>37</v>
      </c>
      <c r="C33">
        <v>35</v>
      </c>
      <c r="D33">
        <f t="shared" si="0"/>
        <v>2</v>
      </c>
    </row>
  </sheetData>
  <autoFilter ref="A21:D33" xr:uid="{F5ECB76A-36F2-46FE-8D22-318355D0B3E5}">
    <sortState xmlns:xlrd2="http://schemas.microsoft.com/office/spreadsheetml/2017/richdata2" ref="A22:D33">
      <sortCondition descending="1" ref="D21:D33"/>
    </sortState>
  </autoFilter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125F-672E-4D98-AA06-6C15DB2E75BB}">
  <dimension ref="A1:H13"/>
  <sheetViews>
    <sheetView workbookViewId="0">
      <selection activeCell="E2" sqref="E2:E13"/>
    </sheetView>
  </sheetViews>
  <sheetFormatPr defaultRowHeight="14.4" x14ac:dyDescent="0.3"/>
  <cols>
    <col min="1" max="8" width="20" customWidth="1"/>
    <col min="9" max="9" width="10.6640625" customWidth="1"/>
  </cols>
  <sheetData>
    <row r="1" spans="1:8" s="17" customFormat="1" x14ac:dyDescent="0.3">
      <c r="A1" s="17" t="s">
        <v>8389</v>
      </c>
      <c r="B1" s="17" t="s">
        <v>8403</v>
      </c>
      <c r="C1" s="17" t="s">
        <v>8404</v>
      </c>
      <c r="D1" s="17" t="s">
        <v>8405</v>
      </c>
      <c r="E1" s="17" t="s">
        <v>8406</v>
      </c>
      <c r="F1" s="17" t="s">
        <v>8407</v>
      </c>
      <c r="G1" s="17" t="s">
        <v>8408</v>
      </c>
      <c r="H1" s="17" t="s">
        <v>8409</v>
      </c>
    </row>
    <row r="2" spans="1:8" x14ac:dyDescent="0.3">
      <c r="A2" t="s">
        <v>8410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COUNTIFS(Kickstarter!$F:$F,"cancelled",Kickstarter!$D:$D,"&lt;1000",Kickstarter!$R:$R,"plays")</f>
        <v>0</v>
      </c>
      <c r="E2">
        <f>SUM(B2:D2)</f>
        <v>186</v>
      </c>
      <c r="F2" s="20">
        <f>IFERROR(B2/$E2,0)</f>
        <v>0.75806451612903225</v>
      </c>
      <c r="G2" s="20">
        <f>IFERROR(C2/$E2,0)</f>
        <v>0.24193548387096775</v>
      </c>
      <c r="H2" s="20">
        <f>IFERROR(D2/$E2,0)</f>
        <v>0</v>
      </c>
    </row>
    <row r="3" spans="1:8" x14ac:dyDescent="0.3">
      <c r="A3" t="s">
        <v>8411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COUNTIFS(Kickstarter!$F:$F,"cancelled",Kickstarter!$D:$D,"&gt;=1000",Kickstarter!$D:$D,"&lt;=4999",Kickstarter!$R:$R,"plays")</f>
        <v>0</v>
      </c>
      <c r="E3">
        <f t="shared" ref="E3:E13" si="0">SUM(B3:D3)</f>
        <v>534</v>
      </c>
      <c r="F3" s="20">
        <f t="shared" ref="F3:F13" si="1">IFERROR(B3/$E3,0)</f>
        <v>0.72659176029962547</v>
      </c>
      <c r="G3" s="20">
        <f t="shared" ref="G3:G13" si="2">IFERROR(C3/$E3,0)</f>
        <v>0.27340823970037453</v>
      </c>
      <c r="H3" s="20">
        <f t="shared" ref="H3:H13" si="3">IFERROR(D3/$E3,0)</f>
        <v>0</v>
      </c>
    </row>
    <row r="4" spans="1:8" x14ac:dyDescent="0.3">
      <c r="A4" t="s">
        <v>8412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COUNTIFS(Kickstarter!$F:$F,"cancelled",Kickstarter!$D:$D,"&gt;=5000",Kickstarter!$D:$D,"&lt;=9999",Kickstarter!$R:$R,"plays")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8413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COUNTIFS(Kickstarter!$F:$F,"cancelled",Kickstarter!$D:$D,"&gt;=10000",Kickstarter!$D:$D,"&lt;=14999",Kickstarter!$R:$R,"plays")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8414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COUNTIFS(Kickstarter!$F:$F,"cancelled",Kickstarter!$D:$D,"&gt;=15000",Kickstarter!$D:$D,"&lt;=19999",Kickstarter!$R:$R,"plays")</f>
        <v>0</v>
      </c>
      <c r="E6">
        <f t="shared" si="0"/>
        <v>24</v>
      </c>
      <c r="F6" s="20">
        <f>IFERROR(B6/$E6,0)</f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8415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COUNTIFS(Kickstarter!$F:$F,"cancelled",Kickstarter!$D:$D,"&gt;=20000",Kickstarter!$D:$D,"&lt;=24999",Kickstarter!$R:$R,"plays")</f>
        <v>0</v>
      </c>
      <c r="E7">
        <f t="shared" si="0"/>
        <v>20</v>
      </c>
      <c r="F7" s="20">
        <f>IFERROR(B7/$E7,0)</f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8416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COUNTIFS(Kickstarter!$F:$F,"cancelled",Kickstarter!$D:$D,"&gt;=25000",Kickstarter!$D:$D,"&lt;=29999",Kickstarter!$R:$R,"plays")</f>
        <v>0</v>
      </c>
      <c r="E8">
        <f t="shared" si="0"/>
        <v>5</v>
      </c>
      <c r="F8" s="20">
        <f>IFERROR(B8/$E8,0)</f>
        <v>0.2</v>
      </c>
      <c r="G8" s="20">
        <f>IFERROR(C8/$E8,0)</f>
        <v>0.8</v>
      </c>
      <c r="H8" s="20">
        <f t="shared" si="3"/>
        <v>0</v>
      </c>
    </row>
    <row r="9" spans="1:8" x14ac:dyDescent="0.3">
      <c r="A9" t="s">
        <v>8417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COUNTIFS(Kickstarter!$F:$F,"cancelled",Kickstarter!$D:$D,"&gt;=30000",Kickstarter!$D:$D,"&lt;=34999",Kickstarter!$R:$R,"plays")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8418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COUNTIFS(Kickstarter!$F:$F,"cancelled",Kickstarter!$D:$D,"&gt;=35000",Kickstarter!$D:$D,"&lt;=39999",Kickstarter!$R:$R,"plays")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8419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COUNTIFS(Kickstarter!$F:$F,"cancelled",Kickstarter!$D:$D,"&gt;=40000",Kickstarter!$D:$D,"&lt;=44999",Kickstarter!$R:$R,"plays")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8420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COUNTIFS(Kickstarter!$F:$F,"cancelled",Kickstarter!$D:$D,"&gt;=45000",Kickstarter!$D:$D,"&lt;=49999",Kickstarter!$R:$R,"plays")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8421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O31" activePane="bottomRight" state="frozen"/>
      <selection pane="topRight" activeCell="C1" sqref="C1"/>
      <selection pane="bottomLeft" activeCell="A2" sqref="A2"/>
      <selection pane="bottomRight" activeCell="T35" sqref="T3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0.777343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8402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>(((J67/60)/60)/24+DATE(1970,1,1))</f>
        <v>41835.821226851855</v>
      </c>
      <c r="T67" s="15">
        <f>(((I67/60)/60)/24+DATE(1970,1,1))</f>
        <v>41862.249305555553</v>
      </c>
      <c r="U67">
        <f t="shared" ref="U67:U130" si="7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ref="S68:S130" si="8">(((J68/60)/60)/24+DATE(1970,1,1))</f>
        <v>42539.849768518514</v>
      </c>
      <c r="T68" s="15">
        <f t="shared" ref="T68:T130" si="9">(((I68/60)/60)/24+DATE(1970,1,1))</f>
        <v>42569.849768518514</v>
      </c>
      <c r="U68">
        <f t="shared" si="7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7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7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7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7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7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7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7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7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7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7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7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7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7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7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7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7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7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7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7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7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7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7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7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7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7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7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7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7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7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7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7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7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7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7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7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7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7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7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7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7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7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7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7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7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7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7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7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7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7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7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7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7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7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7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7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7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7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7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7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7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7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si="7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(((J131/60)/60)/24+DATE(1970,1,1))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(((J195/60)/60)/24+DATE(1970,1,1))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(((J259/60)/60)/24+DATE(1970,1,1))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(((J323/60)/60)/24+DATE(1970,1,1))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(((J387/60)/60)/24+DATE(1970,1,1))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(((J451/60)/60)/24+DATE(1970,1,1))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(((J515/60)/60)/24+DATE(1970,1,1))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(((J579/60)/60)/24+DATE(1970,1,1))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(((J643/60)/60)/24+DATE(1970,1,1))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(((J707/60)/60)/24+DATE(1970,1,1))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(((J771/60)/60)/24+DATE(1970,1,1))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(((J835/60)/60)/24+DATE(1970,1,1))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(((J899/60)/60)/24+DATE(1970,1,1))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(((J963/60)/60)/24+DATE(1970,1,1))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(((J1027/60)/60)/24+DATE(1970,1,1))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(((J1091/60)/60)/24+DATE(1970,1,1))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(((J1155/60)/60)/24+DATE(1970,1,1))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(((J1219/60)/60)/24+DATE(1970,1,1))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(((J1283/60)/60)/24+DATE(1970,1,1))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(((J1347/60)/60)/24+DATE(1970,1,1))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(((J1411/60)/60)/24+DATE(1970,1,1))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(((J1475/60)/60)/24+DATE(1970,1,1))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(((J1539/60)/60)/24+DATE(1970,1,1))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(((J1603/60)/60)/24+DATE(1970,1,1))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(((J1667/60)/60)/24+DATE(1970,1,1))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(((J1731/60)/60)/24+DATE(1970,1,1))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(((J1795/60)/60)/24+DATE(1970,1,1))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(((J1859/60)/60)/24+DATE(1970,1,1))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(((J1923/60)/60)/24+DATE(1970,1,1))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(((J1987/60)/60)/24+DATE(1970,1,1))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(((J2051/60)/60)/24+DATE(1970,1,1))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(((J2115/60)/60)/24+DATE(1970,1,1))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(((J2179/60)/60)/24+DATE(1970,1,1))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(((J2243/60)/60)/24+DATE(1970,1,1))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(((J2307/60)/60)/24+DATE(1970,1,1))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(((J2371/60)/60)/24+DATE(1970,1,1))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(((J2435/60)/60)/24+DATE(1970,1,1))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(((J2499/60)/60)/24+DATE(1970,1,1))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(((J2563/60)/60)/24+DATE(1970,1,1))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(((J2627/60)/60)/24+DATE(1970,1,1))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(((J2691/60)/60)/24+DATE(1970,1,1))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(((J2755/60)/60)/24+DATE(1970,1,1))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(((J2819/60)/60)/24+DATE(1970,1,1))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(((J2883/60)/60)/24+DATE(1970,1,1))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(((J2947/60)/60)/24+DATE(1970,1,1))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(((J3011/60)/60)/24+DATE(1970,1,1))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(((J3075/60)/60)/24+DATE(1970,1,1))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(((J3139/60)/60)/24+DATE(1970,1,1))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(((J3203/60)/60)/24+DATE(1970,1,1))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(((J3267/60)/60)/24+DATE(1970,1,1))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(((J3331/60)/60)/24+DATE(1970,1,1))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(((J3395/60)/60)/24+DATE(1970,1,1))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(((J3459/60)/60)/24+DATE(1970,1,1))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(((J3523/60)/60)/24+DATE(1970,1,1))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(((J3587/60)/60)/24+DATE(1970,1,1))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(((J3651/60)/60)/24+DATE(1970,1,1))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(((J3715/60)/60)/24+DATE(1970,1,1))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(((J3779/60)/60)/24+DATE(1970,1,1))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(((J3843/60)/60)/24+DATE(1970,1,1))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(((J3907/60)/60)/24+DATE(1970,1,1))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(((J3971/60)/60)/24+DATE(1970,1,1))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(((J4035/60)/60)/24+DATE(1970,1,1))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(((J4099/60)/60)/24+DATE(1970,1,1))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9A78DB09-849A-4CE8-971A-53EE7D01508E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7895-B7DF-488E-AE45-33F4B0515CCC}">
  <dimension ref="A1:C14"/>
  <sheetViews>
    <sheetView workbookViewId="0">
      <selection activeCell="C12" sqref="C12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8392</v>
      </c>
      <c r="C1" t="s">
        <v>8393</v>
      </c>
    </row>
    <row r="2" spans="1:3" x14ac:dyDescent="0.3">
      <c r="A2" t="s">
        <v>8394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8395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8398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8399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8400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8401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8396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8397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8398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8399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8400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8401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7220-385E-4CDE-ACB5-E2B265EB8F2D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318A3-3E78-454E-9832-BB0B1A3C2F95}">
  <dimension ref="A1:E7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3FEA-120E-4F12-9CAA-F71949A629D2}">
  <dimension ref="A1:F67"/>
  <sheetViews>
    <sheetView topLeftCell="A2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8373</v>
      </c>
      <c r="B5" s="13"/>
      <c r="C5" s="13"/>
      <c r="D5" s="13"/>
      <c r="E5" s="13">
        <v>3</v>
      </c>
      <c r="F5" s="13">
        <v>3</v>
      </c>
    </row>
    <row r="6" spans="1:6" x14ac:dyDescent="0.3">
      <c r="A6" s="16" t="s">
        <v>8368</v>
      </c>
      <c r="B6" s="13"/>
      <c r="C6" s="13"/>
      <c r="D6" s="13"/>
      <c r="E6" s="13">
        <v>1</v>
      </c>
      <c r="F6" s="13">
        <v>1</v>
      </c>
    </row>
    <row r="7" spans="1:6" x14ac:dyDescent="0.3">
      <c r="A7" s="16" t="s">
        <v>8371</v>
      </c>
      <c r="B7" s="13"/>
      <c r="C7" s="13"/>
      <c r="D7" s="13"/>
      <c r="E7" s="13">
        <v>1</v>
      </c>
      <c r="F7" s="13">
        <v>1</v>
      </c>
    </row>
    <row r="8" spans="1:6" x14ac:dyDescent="0.3">
      <c r="A8" s="16" t="s">
        <v>8379</v>
      </c>
      <c r="B8" s="13"/>
      <c r="C8" s="13"/>
      <c r="D8" s="13"/>
      <c r="E8" s="13">
        <v>1</v>
      </c>
      <c r="F8" s="13">
        <v>1</v>
      </c>
    </row>
    <row r="9" spans="1:6" x14ac:dyDescent="0.3">
      <c r="A9" s="12" t="s">
        <v>8380</v>
      </c>
      <c r="B9" s="13"/>
      <c r="C9" s="13"/>
      <c r="D9" s="13"/>
      <c r="E9" s="13">
        <v>4</v>
      </c>
      <c r="F9" s="13">
        <v>4</v>
      </c>
    </row>
    <row r="10" spans="1:6" x14ac:dyDescent="0.3">
      <c r="A10" s="16" t="s">
        <v>8376</v>
      </c>
      <c r="B10" s="13"/>
      <c r="C10" s="13"/>
      <c r="D10" s="13"/>
      <c r="E10" s="13">
        <v>1</v>
      </c>
      <c r="F10" s="13">
        <v>1</v>
      </c>
    </row>
    <row r="11" spans="1:6" x14ac:dyDescent="0.3">
      <c r="A11" s="16" t="s">
        <v>8377</v>
      </c>
      <c r="B11" s="13"/>
      <c r="C11" s="13"/>
      <c r="D11" s="13"/>
      <c r="E11" s="13">
        <v>1</v>
      </c>
      <c r="F11" s="13">
        <v>1</v>
      </c>
    </row>
    <row r="12" spans="1:6" x14ac:dyDescent="0.3">
      <c r="A12" s="16" t="s">
        <v>8379</v>
      </c>
      <c r="B12" s="13"/>
      <c r="C12" s="13"/>
      <c r="D12" s="13"/>
      <c r="E12" s="13">
        <v>2</v>
      </c>
      <c r="F12" s="13">
        <v>2</v>
      </c>
    </row>
    <row r="13" spans="1:6" x14ac:dyDescent="0.3">
      <c r="A13" s="12" t="s">
        <v>8381</v>
      </c>
      <c r="B13" s="13"/>
      <c r="C13" s="13"/>
      <c r="D13" s="13"/>
      <c r="E13" s="13">
        <v>8</v>
      </c>
      <c r="F13" s="13">
        <v>8</v>
      </c>
    </row>
    <row r="14" spans="1:6" x14ac:dyDescent="0.3">
      <c r="A14" s="16" t="s">
        <v>8374</v>
      </c>
      <c r="B14" s="13"/>
      <c r="C14" s="13"/>
      <c r="D14" s="13"/>
      <c r="E14" s="13">
        <v>1</v>
      </c>
      <c r="F14" s="13">
        <v>1</v>
      </c>
    </row>
    <row r="15" spans="1:6" x14ac:dyDescent="0.3">
      <c r="A15" s="16" t="s">
        <v>8376</v>
      </c>
      <c r="B15" s="13"/>
      <c r="C15" s="13"/>
      <c r="D15" s="13"/>
      <c r="E15" s="13">
        <v>1</v>
      </c>
      <c r="F15" s="13">
        <v>1</v>
      </c>
    </row>
    <row r="16" spans="1:6" x14ac:dyDescent="0.3">
      <c r="A16" s="16" t="s">
        <v>8377</v>
      </c>
      <c r="B16" s="13"/>
      <c r="C16" s="13"/>
      <c r="D16" s="13"/>
      <c r="E16" s="13">
        <v>2</v>
      </c>
      <c r="F16" s="13">
        <v>2</v>
      </c>
    </row>
    <row r="17" spans="1:6" x14ac:dyDescent="0.3">
      <c r="A17" s="16" t="s">
        <v>8370</v>
      </c>
      <c r="B17" s="13"/>
      <c r="C17" s="13"/>
      <c r="D17" s="13"/>
      <c r="E17" s="13">
        <v>1</v>
      </c>
      <c r="F17" s="13">
        <v>1</v>
      </c>
    </row>
    <row r="18" spans="1:6" x14ac:dyDescent="0.3">
      <c r="A18" s="16" t="s">
        <v>8372</v>
      </c>
      <c r="B18" s="13"/>
      <c r="C18" s="13"/>
      <c r="D18" s="13"/>
      <c r="E18" s="13">
        <v>3</v>
      </c>
      <c r="F18" s="13">
        <v>3</v>
      </c>
    </row>
    <row r="19" spans="1:6" x14ac:dyDescent="0.3">
      <c r="A19" s="12" t="s">
        <v>8382</v>
      </c>
      <c r="B19" s="13"/>
      <c r="C19" s="13"/>
      <c r="D19" s="13"/>
      <c r="E19" s="13">
        <v>11</v>
      </c>
      <c r="F19" s="13">
        <v>11</v>
      </c>
    </row>
    <row r="20" spans="1:6" x14ac:dyDescent="0.3">
      <c r="A20" s="16" t="s">
        <v>8377</v>
      </c>
      <c r="B20" s="13"/>
      <c r="C20" s="13"/>
      <c r="D20" s="13"/>
      <c r="E20" s="13">
        <v>3</v>
      </c>
      <c r="F20" s="13">
        <v>3</v>
      </c>
    </row>
    <row r="21" spans="1:6" x14ac:dyDescent="0.3">
      <c r="A21" s="16" t="s">
        <v>8378</v>
      </c>
      <c r="B21" s="13"/>
      <c r="C21" s="13"/>
      <c r="D21" s="13"/>
      <c r="E21" s="13">
        <v>2</v>
      </c>
      <c r="F21" s="13">
        <v>2</v>
      </c>
    </row>
    <row r="22" spans="1:6" x14ac:dyDescent="0.3">
      <c r="A22" s="16" t="s">
        <v>8368</v>
      </c>
      <c r="B22" s="13"/>
      <c r="C22" s="13"/>
      <c r="D22" s="13"/>
      <c r="E22" s="13">
        <v>2</v>
      </c>
      <c r="F22" s="13">
        <v>2</v>
      </c>
    </row>
    <row r="23" spans="1:6" x14ac:dyDescent="0.3">
      <c r="A23" s="16" t="s">
        <v>8369</v>
      </c>
      <c r="B23" s="13"/>
      <c r="C23" s="13"/>
      <c r="D23" s="13"/>
      <c r="E23" s="13">
        <v>1</v>
      </c>
      <c r="F23" s="13">
        <v>1</v>
      </c>
    </row>
    <row r="24" spans="1:6" x14ac:dyDescent="0.3">
      <c r="A24" s="16" t="s">
        <v>8371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6" t="s">
        <v>8372</v>
      </c>
      <c r="B25" s="13"/>
      <c r="C25" s="13"/>
      <c r="D25" s="13"/>
      <c r="E25" s="13">
        <v>1</v>
      </c>
      <c r="F25" s="13">
        <v>1</v>
      </c>
    </row>
    <row r="26" spans="1:6" x14ac:dyDescent="0.3">
      <c r="A26" s="16" t="s">
        <v>8379</v>
      </c>
      <c r="B26" s="13"/>
      <c r="C26" s="13"/>
      <c r="D26" s="13"/>
      <c r="E26" s="13">
        <v>1</v>
      </c>
      <c r="F26" s="13">
        <v>1</v>
      </c>
    </row>
    <row r="27" spans="1:6" x14ac:dyDescent="0.3">
      <c r="A27" s="12" t="s">
        <v>8383</v>
      </c>
      <c r="B27" s="13">
        <v>10</v>
      </c>
      <c r="C27" s="13">
        <v>152</v>
      </c>
      <c r="D27" s="13"/>
      <c r="E27" s="13">
        <v>241</v>
      </c>
      <c r="F27" s="13">
        <v>403</v>
      </c>
    </row>
    <row r="28" spans="1:6" x14ac:dyDescent="0.3">
      <c r="A28" s="16" t="s">
        <v>8377</v>
      </c>
      <c r="B28" s="13"/>
      <c r="C28" s="13">
        <v>5</v>
      </c>
      <c r="D28" s="13"/>
      <c r="E28" s="13">
        <v>11</v>
      </c>
      <c r="F28" s="13">
        <v>16</v>
      </c>
    </row>
    <row r="29" spans="1:6" x14ac:dyDescent="0.3">
      <c r="A29" s="16" t="s">
        <v>8367</v>
      </c>
      <c r="B29" s="13"/>
      <c r="C29" s="13">
        <v>19</v>
      </c>
      <c r="D29" s="13"/>
      <c r="E29" s="13">
        <v>34</v>
      </c>
      <c r="F29" s="13">
        <v>53</v>
      </c>
    </row>
    <row r="30" spans="1:6" x14ac:dyDescent="0.3">
      <c r="A30" s="16" t="s">
        <v>8378</v>
      </c>
      <c r="B30" s="13">
        <v>2</v>
      </c>
      <c r="C30" s="13">
        <v>14</v>
      </c>
      <c r="D30" s="13"/>
      <c r="E30" s="13">
        <v>36</v>
      </c>
      <c r="F30" s="13">
        <v>52</v>
      </c>
    </row>
    <row r="31" spans="1:6" x14ac:dyDescent="0.3">
      <c r="A31" s="16" t="s">
        <v>8368</v>
      </c>
      <c r="B31" s="13">
        <v>1</v>
      </c>
      <c r="C31" s="13">
        <v>32</v>
      </c>
      <c r="D31" s="13"/>
      <c r="E31" s="13">
        <v>38</v>
      </c>
      <c r="F31" s="13">
        <v>71</v>
      </c>
    </row>
    <row r="32" spans="1:6" x14ac:dyDescent="0.3">
      <c r="A32" s="16" t="s">
        <v>8369</v>
      </c>
      <c r="B32" s="13">
        <v>4</v>
      </c>
      <c r="C32" s="13">
        <v>21</v>
      </c>
      <c r="D32" s="13"/>
      <c r="E32" s="13">
        <v>32</v>
      </c>
      <c r="F32" s="13">
        <v>57</v>
      </c>
    </row>
    <row r="33" spans="1:6" x14ac:dyDescent="0.3">
      <c r="A33" s="16" t="s">
        <v>8370</v>
      </c>
      <c r="B33" s="13"/>
      <c r="C33" s="13">
        <v>12</v>
      </c>
      <c r="D33" s="13"/>
      <c r="E33" s="13">
        <v>24</v>
      </c>
      <c r="F33" s="13">
        <v>36</v>
      </c>
    </row>
    <row r="34" spans="1:6" x14ac:dyDescent="0.3">
      <c r="A34" s="16" t="s">
        <v>8371</v>
      </c>
      <c r="B34" s="13"/>
      <c r="C34" s="13">
        <v>16</v>
      </c>
      <c r="D34" s="13"/>
      <c r="E34" s="13">
        <v>32</v>
      </c>
      <c r="F34" s="13">
        <v>48</v>
      </c>
    </row>
    <row r="35" spans="1:6" x14ac:dyDescent="0.3">
      <c r="A35" s="16" t="s">
        <v>8372</v>
      </c>
      <c r="B35" s="13">
        <v>1</v>
      </c>
      <c r="C35" s="13">
        <v>13</v>
      </c>
      <c r="D35" s="13"/>
      <c r="E35" s="13">
        <v>15</v>
      </c>
      <c r="F35" s="13">
        <v>29</v>
      </c>
    </row>
    <row r="36" spans="1:6" x14ac:dyDescent="0.3">
      <c r="A36" s="16" t="s">
        <v>8379</v>
      </c>
      <c r="B36" s="13">
        <v>2</v>
      </c>
      <c r="C36" s="13">
        <v>20</v>
      </c>
      <c r="D36" s="13"/>
      <c r="E36" s="13">
        <v>19</v>
      </c>
      <c r="F36" s="13">
        <v>41</v>
      </c>
    </row>
    <row r="37" spans="1:6" x14ac:dyDescent="0.3">
      <c r="A37" s="12" t="s">
        <v>8384</v>
      </c>
      <c r="B37" s="13">
        <v>12</v>
      </c>
      <c r="C37" s="13">
        <v>202</v>
      </c>
      <c r="D37" s="13"/>
      <c r="E37" s="13">
        <v>304</v>
      </c>
      <c r="F37" s="13">
        <v>518</v>
      </c>
    </row>
    <row r="38" spans="1:6" x14ac:dyDescent="0.3">
      <c r="A38" s="16" t="s">
        <v>8374</v>
      </c>
      <c r="B38" s="13">
        <v>3</v>
      </c>
      <c r="C38" s="13">
        <v>20</v>
      </c>
      <c r="D38" s="13"/>
      <c r="E38" s="13">
        <v>24</v>
      </c>
      <c r="F38" s="13">
        <v>47</v>
      </c>
    </row>
    <row r="39" spans="1:6" x14ac:dyDescent="0.3">
      <c r="A39" s="16" t="s">
        <v>8375</v>
      </c>
      <c r="B39" s="13">
        <v>1</v>
      </c>
      <c r="C39" s="13">
        <v>21</v>
      </c>
      <c r="D39" s="13"/>
      <c r="E39" s="13">
        <v>41</v>
      </c>
      <c r="F39" s="13">
        <v>63</v>
      </c>
    </row>
    <row r="40" spans="1:6" x14ac:dyDescent="0.3">
      <c r="A40" s="16" t="s">
        <v>8376</v>
      </c>
      <c r="B40" s="13">
        <v>2</v>
      </c>
      <c r="C40" s="13">
        <v>15</v>
      </c>
      <c r="D40" s="13"/>
      <c r="E40" s="13">
        <v>21</v>
      </c>
      <c r="F40" s="13">
        <v>38</v>
      </c>
    </row>
    <row r="41" spans="1:6" x14ac:dyDescent="0.3">
      <c r="A41" s="16" t="s">
        <v>8377</v>
      </c>
      <c r="B41" s="13"/>
      <c r="C41" s="13">
        <v>28</v>
      </c>
      <c r="D41" s="13"/>
      <c r="E41" s="13">
        <v>25</v>
      </c>
      <c r="F41" s="13">
        <v>53</v>
      </c>
    </row>
    <row r="42" spans="1:6" x14ac:dyDescent="0.3">
      <c r="A42" s="16" t="s">
        <v>8367</v>
      </c>
      <c r="B42" s="13">
        <v>2</v>
      </c>
      <c r="C42" s="13">
        <v>17</v>
      </c>
      <c r="D42" s="13"/>
      <c r="E42" s="13">
        <v>43</v>
      </c>
      <c r="F42" s="13">
        <v>62</v>
      </c>
    </row>
    <row r="43" spans="1:6" x14ac:dyDescent="0.3">
      <c r="A43" s="16" t="s">
        <v>8378</v>
      </c>
      <c r="B43" s="13">
        <v>1</v>
      </c>
      <c r="C43" s="13">
        <v>17</v>
      </c>
      <c r="D43" s="13"/>
      <c r="E43" s="13">
        <v>42</v>
      </c>
      <c r="F43" s="13">
        <v>60</v>
      </c>
    </row>
    <row r="44" spans="1:6" x14ac:dyDescent="0.3">
      <c r="A44" s="16" t="s">
        <v>8368</v>
      </c>
      <c r="B44" s="13"/>
      <c r="C44" s="13">
        <v>13</v>
      </c>
      <c r="D44" s="13"/>
      <c r="E44" s="13">
        <v>22</v>
      </c>
      <c r="F44" s="13">
        <v>35</v>
      </c>
    </row>
    <row r="45" spans="1:6" x14ac:dyDescent="0.3">
      <c r="A45" s="16" t="s">
        <v>8369</v>
      </c>
      <c r="B45" s="13"/>
      <c r="C45" s="13">
        <v>19</v>
      </c>
      <c r="D45" s="13"/>
      <c r="E45" s="13">
        <v>22</v>
      </c>
      <c r="F45" s="13">
        <v>41</v>
      </c>
    </row>
    <row r="46" spans="1:6" x14ac:dyDescent="0.3">
      <c r="A46" s="16" t="s">
        <v>8370</v>
      </c>
      <c r="B46" s="13">
        <v>2</v>
      </c>
      <c r="C46" s="13">
        <v>11</v>
      </c>
      <c r="D46" s="13"/>
      <c r="E46" s="13">
        <v>21</v>
      </c>
      <c r="F46" s="13">
        <v>34</v>
      </c>
    </row>
    <row r="47" spans="1:6" x14ac:dyDescent="0.3">
      <c r="A47" s="16" t="s">
        <v>8371</v>
      </c>
      <c r="B47" s="13"/>
      <c r="C47" s="13">
        <v>25</v>
      </c>
      <c r="D47" s="13"/>
      <c r="E47" s="13">
        <v>18</v>
      </c>
      <c r="F47" s="13">
        <v>43</v>
      </c>
    </row>
    <row r="48" spans="1:6" x14ac:dyDescent="0.3">
      <c r="A48" s="16" t="s">
        <v>8372</v>
      </c>
      <c r="B48" s="13"/>
      <c r="C48" s="13">
        <v>7</v>
      </c>
      <c r="D48" s="13"/>
      <c r="E48" s="13">
        <v>19</v>
      </c>
      <c r="F48" s="13">
        <v>26</v>
      </c>
    </row>
    <row r="49" spans="1:6" x14ac:dyDescent="0.3">
      <c r="A49" s="16" t="s">
        <v>8379</v>
      </c>
      <c r="B49" s="13">
        <v>1</v>
      </c>
      <c r="C49" s="13">
        <v>9</v>
      </c>
      <c r="D49" s="13"/>
      <c r="E49" s="13">
        <v>6</v>
      </c>
      <c r="F49" s="13">
        <v>16</v>
      </c>
    </row>
    <row r="50" spans="1:6" x14ac:dyDescent="0.3">
      <c r="A50" s="12" t="s">
        <v>8385</v>
      </c>
      <c r="B50" s="13">
        <v>12</v>
      </c>
      <c r="C50" s="13">
        <v>130</v>
      </c>
      <c r="D50" s="13"/>
      <c r="E50" s="13">
        <v>249</v>
      </c>
      <c r="F50" s="13">
        <v>391</v>
      </c>
    </row>
    <row r="51" spans="1:6" x14ac:dyDescent="0.3">
      <c r="A51" s="16" t="s">
        <v>8374</v>
      </c>
      <c r="B51" s="13">
        <v>2</v>
      </c>
      <c r="C51" s="13">
        <v>8</v>
      </c>
      <c r="D51" s="13"/>
      <c r="E51" s="13">
        <v>20</v>
      </c>
      <c r="F51" s="13">
        <v>30</v>
      </c>
    </row>
    <row r="52" spans="1:6" x14ac:dyDescent="0.3">
      <c r="A52" s="16" t="s">
        <v>8375</v>
      </c>
      <c r="B52" s="13">
        <v>1</v>
      </c>
      <c r="C52" s="13">
        <v>14</v>
      </c>
      <c r="D52" s="13"/>
      <c r="E52" s="13">
        <v>22</v>
      </c>
      <c r="F52" s="13">
        <v>37</v>
      </c>
    </row>
    <row r="53" spans="1:6" x14ac:dyDescent="0.3">
      <c r="A53" s="16" t="s">
        <v>8376</v>
      </c>
      <c r="B53" s="13">
        <v>1</v>
      </c>
      <c r="C53" s="13">
        <v>18</v>
      </c>
      <c r="D53" s="13"/>
      <c r="E53" s="13">
        <v>33</v>
      </c>
      <c r="F53" s="13">
        <v>52</v>
      </c>
    </row>
    <row r="54" spans="1:6" x14ac:dyDescent="0.3">
      <c r="A54" s="16" t="s">
        <v>8377</v>
      </c>
      <c r="B54" s="13">
        <v>2</v>
      </c>
      <c r="C54" s="13">
        <v>7</v>
      </c>
      <c r="D54" s="13"/>
      <c r="E54" s="13">
        <v>29</v>
      </c>
      <c r="F54" s="13">
        <v>38</v>
      </c>
    </row>
    <row r="55" spans="1:6" x14ac:dyDescent="0.3">
      <c r="A55" s="16" t="s">
        <v>8367</v>
      </c>
      <c r="B55" s="13">
        <v>1</v>
      </c>
      <c r="C55" s="13">
        <v>16</v>
      </c>
      <c r="D55" s="13"/>
      <c r="E55" s="13">
        <v>34</v>
      </c>
      <c r="F55" s="13">
        <v>51</v>
      </c>
    </row>
    <row r="56" spans="1:6" x14ac:dyDescent="0.3">
      <c r="A56" s="16" t="s">
        <v>8378</v>
      </c>
      <c r="B56" s="13">
        <v>1</v>
      </c>
      <c r="C56" s="13">
        <v>18</v>
      </c>
      <c r="D56" s="13"/>
      <c r="E56" s="13">
        <v>20</v>
      </c>
      <c r="F56" s="13">
        <v>39</v>
      </c>
    </row>
    <row r="57" spans="1:6" x14ac:dyDescent="0.3">
      <c r="A57" s="16" t="s">
        <v>8368</v>
      </c>
      <c r="B57" s="13"/>
      <c r="C57" s="13">
        <v>5</v>
      </c>
      <c r="D57" s="13"/>
      <c r="E57" s="13">
        <v>24</v>
      </c>
      <c r="F57" s="13">
        <v>29</v>
      </c>
    </row>
    <row r="58" spans="1:6" x14ac:dyDescent="0.3">
      <c r="A58" s="16" t="s">
        <v>8369</v>
      </c>
      <c r="B58" s="13"/>
      <c r="C58" s="13">
        <v>7</v>
      </c>
      <c r="D58" s="13"/>
      <c r="E58" s="13">
        <v>17</v>
      </c>
      <c r="F58" s="13">
        <v>24</v>
      </c>
    </row>
    <row r="59" spans="1:6" x14ac:dyDescent="0.3">
      <c r="A59" s="16" t="s">
        <v>8370</v>
      </c>
      <c r="B59" s="13">
        <v>2</v>
      </c>
      <c r="C59" s="13">
        <v>11</v>
      </c>
      <c r="D59" s="13"/>
      <c r="E59" s="13">
        <v>13</v>
      </c>
      <c r="F59" s="13">
        <v>26</v>
      </c>
    </row>
    <row r="60" spans="1:6" x14ac:dyDescent="0.3">
      <c r="A60" s="16" t="s">
        <v>8371</v>
      </c>
      <c r="B60" s="13"/>
      <c r="C60" s="13">
        <v>9</v>
      </c>
      <c r="D60" s="13"/>
      <c r="E60" s="13">
        <v>13</v>
      </c>
      <c r="F60" s="13">
        <v>22</v>
      </c>
    </row>
    <row r="61" spans="1:6" x14ac:dyDescent="0.3">
      <c r="A61" s="16" t="s">
        <v>8372</v>
      </c>
      <c r="B61" s="13">
        <v>2</v>
      </c>
      <c r="C61" s="13">
        <v>11</v>
      </c>
      <c r="D61" s="13"/>
      <c r="E61" s="13">
        <v>16</v>
      </c>
      <c r="F61" s="13">
        <v>29</v>
      </c>
    </row>
    <row r="62" spans="1:6" x14ac:dyDescent="0.3">
      <c r="A62" s="16" t="s">
        <v>8379</v>
      </c>
      <c r="B62" s="13"/>
      <c r="C62" s="13">
        <v>6</v>
      </c>
      <c r="D62" s="13"/>
      <c r="E62" s="13">
        <v>8</v>
      </c>
      <c r="F62" s="13">
        <v>14</v>
      </c>
    </row>
    <row r="63" spans="1:6" x14ac:dyDescent="0.3">
      <c r="A63" s="12" t="s">
        <v>8386</v>
      </c>
      <c r="B63" s="13">
        <v>3</v>
      </c>
      <c r="C63" s="13">
        <v>9</v>
      </c>
      <c r="D63" s="13">
        <v>24</v>
      </c>
      <c r="E63" s="13">
        <v>19</v>
      </c>
      <c r="F63" s="13">
        <v>55</v>
      </c>
    </row>
    <row r="64" spans="1:6" x14ac:dyDescent="0.3">
      <c r="A64" s="16" t="s">
        <v>8374</v>
      </c>
      <c r="B64" s="13">
        <v>2</v>
      </c>
      <c r="C64" s="13">
        <v>5</v>
      </c>
      <c r="D64" s="13">
        <v>2</v>
      </c>
      <c r="E64" s="13">
        <v>11</v>
      </c>
      <c r="F64" s="13">
        <v>20</v>
      </c>
    </row>
    <row r="65" spans="1:6" x14ac:dyDescent="0.3">
      <c r="A65" s="16" t="s">
        <v>8375</v>
      </c>
      <c r="B65" s="13">
        <v>1</v>
      </c>
      <c r="C65" s="13">
        <v>4</v>
      </c>
      <c r="D65" s="13">
        <v>8</v>
      </c>
      <c r="E65" s="13">
        <v>8</v>
      </c>
      <c r="F65" s="13">
        <v>21</v>
      </c>
    </row>
    <row r="66" spans="1:6" x14ac:dyDescent="0.3">
      <c r="A66" s="16" t="s">
        <v>8376</v>
      </c>
      <c r="B66" s="13"/>
      <c r="C66" s="13"/>
      <c r="D66" s="13">
        <v>14</v>
      </c>
      <c r="E66" s="13"/>
      <c r="F66" s="13">
        <v>14</v>
      </c>
    </row>
    <row r="67" spans="1:6" x14ac:dyDescent="0.3">
      <c r="A67" s="12" t="s">
        <v>8361</v>
      </c>
      <c r="B67" s="13">
        <v>37</v>
      </c>
      <c r="C67" s="13">
        <v>493</v>
      </c>
      <c r="D67" s="13">
        <v>24</v>
      </c>
      <c r="E67" s="13">
        <v>839</v>
      </c>
      <c r="F6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1296-2405-412B-B5C7-5387B02DED78}">
  <dimension ref="A1:F6"/>
  <sheetViews>
    <sheetView workbookViewId="0">
      <selection activeCell="C3" sqref="C3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</cols>
  <sheetData>
    <row r="1" spans="1:6" s="17" customFormat="1" x14ac:dyDescent="0.3">
      <c r="A1" s="17" t="s">
        <v>8387</v>
      </c>
      <c r="B1" s="17" t="s">
        <v>4110</v>
      </c>
      <c r="C1" s="17" t="s">
        <v>8389</v>
      </c>
      <c r="D1" s="17" t="s">
        <v>8390</v>
      </c>
      <c r="E1" s="17" t="s">
        <v>8307</v>
      </c>
      <c r="F1" s="17" t="s">
        <v>8391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8388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TheaterOutcomeBasedOnLaunchDate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Hargett, Christian</cp:lastModifiedBy>
  <dcterms:created xsi:type="dcterms:W3CDTF">2017-04-20T15:17:24Z</dcterms:created>
  <dcterms:modified xsi:type="dcterms:W3CDTF">2020-07-19T19:00:06Z</dcterms:modified>
</cp:coreProperties>
</file>