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14.xml" ContentType="application/vnd.openxmlformats-officedocument.drawing+xml"/>
  <Override PartName="/xl/charts/chart2.xml" ContentType="application/vnd.openxmlformats-officedocument.drawingml.chart+xml"/>
  <Override PartName="/xl/drawings/drawing15.xml" ContentType="application/vnd.openxmlformats-officedocument.drawing+xml"/>
  <Override PartName="/xl/charts/chart3.xml" ContentType="application/vnd.openxmlformats-officedocument.drawingml.chart+xml"/>
  <Override PartName="/xl/drawings/drawing16.xml" ContentType="application/vnd.openxmlformats-officedocument.drawing+xml"/>
  <Override PartName="/xl/charts/chart4.xml" ContentType="application/vnd.openxmlformats-officedocument.drawingml.chart+xml"/>
  <Override PartName="/xl/drawings/drawing17.xml" ContentType="application/vnd.openxmlformats-officedocument.drawing+xml"/>
  <Override PartName="/xl/charts/chart5.xml" ContentType="application/vnd.openxmlformats-officedocument.drawingml.chart+xml"/>
  <Override PartName="/xl/drawings/drawing18.xml" ContentType="application/vnd.openxmlformats-officedocument.drawing+xml"/>
  <Override PartName="/xl/charts/chart6.xml" ContentType="application/vnd.openxmlformats-officedocument.drawingml.chart+xml"/>
  <Override PartName="/xl/drawings/drawing19.xml" ContentType="application/vnd.openxmlformats-officedocument.drawing+xml"/>
  <Override PartName="/xl/charts/chart7.xml" ContentType="application/vnd.openxmlformats-officedocument.drawingml.chart+xml"/>
  <Override PartName="/xl/drawings/drawing20.xml" ContentType="application/vnd.openxmlformats-officedocument.drawing+xml"/>
  <Override PartName="/xl/charts/chart8.xml" ContentType="application/vnd.openxmlformats-officedocument.drawingml.chart+xml"/>
  <Override PartName="/xl/drawings/drawing21.xml" ContentType="application/vnd.openxmlformats-officedocument.drawing+xml"/>
  <Override PartName="/xl/charts/chart9.xml" ContentType="application/vnd.openxmlformats-officedocument.drawingml.chart+xml"/>
  <Override PartName="/xl/drawings/drawing22.xml" ContentType="application/vnd.openxmlformats-officedocument.drawing+xml"/>
  <Override PartName="/xl/charts/chart10.xml" ContentType="application/vnd.openxmlformats-officedocument.drawingml.chart+xml"/>
  <Override PartName="/xl/drawings/drawing23.xml" ContentType="application/vnd.openxmlformats-officedocument.drawing+xml"/>
  <Override PartName="/xl/charts/chart11.xml" ContentType="application/vnd.openxmlformats-officedocument.drawingml.chart+xml"/>
  <Override PartName="/xl/drawings/drawing24.xml" ContentType="application/vnd.openxmlformats-officedocument.drawing+xml"/>
  <Override PartName="/xl/charts/chart12.xml" ContentType="application/vnd.openxmlformats-officedocument.drawingml.chart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D:\DATA ESA\DATA 2021\DATA\DATA MARKETING 2021\DATA ISO &amp; PENAWARAN HARGA\LAPORAN DATA ISO (9001-2015) TAHUN 2019\"/>
    </mc:Choice>
  </mc:AlternateContent>
  <bookViews>
    <workbookView xWindow="10575" yWindow="135" windowWidth="9630" windowHeight="8100" tabRatio="802" firstSheet="9" activeTab="24"/>
  </bookViews>
  <sheets>
    <sheet name="DESE" sheetId="27" r:id="rId1"/>
    <sheet name="NOP" sheetId="26" r:id="rId2"/>
    <sheet name="OKTB" sheetId="25" r:id="rId3"/>
    <sheet name="SEPTM" sheetId="24" r:id="rId4"/>
    <sheet name="AGSTS" sheetId="23" r:id="rId5"/>
    <sheet name="JUL" sheetId="22" r:id="rId6"/>
    <sheet name="JUN" sheetId="21" r:id="rId7"/>
    <sheet name="MAY" sheetId="20" r:id="rId8"/>
    <sheet name="APRIL" sheetId="19" r:id="rId9"/>
    <sheet name="MARET" sheetId="18" r:id="rId10"/>
    <sheet name="FEBRUARI" sheetId="17" r:id="rId11"/>
    <sheet name="JANUARI" sheetId="16" r:id="rId12"/>
    <sheet name="Contoh" sheetId="15" r:id="rId13"/>
    <sheet name="JAN" sheetId="3" r:id="rId14"/>
    <sheet name="FEB" sheetId="4" r:id="rId15"/>
    <sheet name="MAR" sheetId="5" r:id="rId16"/>
    <sheet name="APR" sheetId="6" r:id="rId17"/>
    <sheet name="mei" sheetId="7" r:id="rId18"/>
    <sheet name="juni" sheetId="8" r:id="rId19"/>
    <sheet name="Juli" sheetId="9" r:id="rId20"/>
    <sheet name="Agust" sheetId="10" r:id="rId21"/>
    <sheet name="Sept" sheetId="11" r:id="rId22"/>
    <sheet name="Okt" sheetId="12" r:id="rId23"/>
    <sheet name="Nov" sheetId="13" r:id="rId24"/>
    <sheet name="Des" sheetId="14" r:id="rId25"/>
  </sheets>
  <externalReferences>
    <externalReference r:id="rId26"/>
  </externalReferences>
  <definedNames>
    <definedName name="_xlnm._FilterDatabase" localSheetId="0" hidden="1">DESE!$K$13:$L$775</definedName>
    <definedName name="_xlnm._FilterDatabase" localSheetId="1" hidden="1">NOP!$K$13:$L$771</definedName>
    <definedName name="_xlnm.Print_Area" localSheetId="4">AGSTS!$A$1:$L$805</definedName>
    <definedName name="_xlnm.Print_Area" localSheetId="20">Agust!$AK$1:$AX$32</definedName>
    <definedName name="_xlnm.Print_Area" localSheetId="16">APR!$AK$2:$AX$31</definedName>
    <definedName name="_xlnm.Print_Area" localSheetId="8">APRIL!$A$1:$L$808</definedName>
    <definedName name="_xlnm.Print_Area" localSheetId="12">Contoh!$A$1:$AX$46</definedName>
    <definedName name="_xlnm.Print_Area" localSheetId="24">Des!$A$1:$AX$46</definedName>
    <definedName name="_xlnm.Print_Area" localSheetId="0">DESE!$A$1:$L$832</definedName>
    <definedName name="_xlnm.Print_Area" localSheetId="14">FEB!$AK$2:$AX$28</definedName>
    <definedName name="_xlnm.Print_Area" localSheetId="10">FEBRUARI!$A$1:$L$490</definedName>
    <definedName name="_xlnm.Print_Area" localSheetId="13">JAN!$A$1:$AH$45</definedName>
    <definedName name="_xlnm.Print_Area" localSheetId="11">JANUARI!$A$1:$L$451</definedName>
    <definedName name="_xlnm.Print_Area" localSheetId="5">JUL!$A$1:$L$804</definedName>
    <definedName name="_xlnm.Print_Area" localSheetId="19">Juli!$AK$1:$AX$28</definedName>
    <definedName name="_xlnm.Print_Area" localSheetId="6">JUN!$A$1:$L$808</definedName>
    <definedName name="_xlnm.Print_Area" localSheetId="18">juni!$A$1:$AH$46</definedName>
    <definedName name="_xlnm.Print_Area" localSheetId="15">MAR!$AK$2:$AX$29</definedName>
    <definedName name="_xlnm.Print_Area" localSheetId="9">MARET!$A$1:$L$804</definedName>
    <definedName name="_xlnm.Print_Area" localSheetId="7">MAY!$A$1:$L$804</definedName>
    <definedName name="_xlnm.Print_Area" localSheetId="17">mei!$AL$1:$AY$32</definedName>
    <definedName name="_xlnm.Print_Area" localSheetId="1">NOP!$A$1:$L$821</definedName>
    <definedName name="_xlnm.Print_Area" localSheetId="23">Nov!$B$1:$AY$48</definedName>
    <definedName name="_xlnm.Print_Area" localSheetId="22">Okt!$AM$2:$AZ$28</definedName>
    <definedName name="_xlnm.Print_Area" localSheetId="2">OKTB!$A$1:$L$813</definedName>
    <definedName name="_xlnm.Print_Area" localSheetId="21">Sept!$AK$2:$AX$30</definedName>
    <definedName name="_xlnm.Print_Area" localSheetId="3">SEPTM!$A$1:$L$779</definedName>
  </definedNames>
  <calcPr calcId="152511"/>
</workbook>
</file>

<file path=xl/calcChain.xml><?xml version="1.0" encoding="utf-8"?>
<calcChain xmlns="http://schemas.openxmlformats.org/spreadsheetml/2006/main">
  <c r="J128" i="27" l="1"/>
  <c r="J129" i="27"/>
  <c r="J130" i="27"/>
  <c r="J131" i="27"/>
  <c r="J132" i="27"/>
  <c r="J133" i="27"/>
  <c r="J134" i="27"/>
  <c r="H129" i="27"/>
  <c r="H130" i="27"/>
  <c r="H131" i="27"/>
  <c r="H132" i="27"/>
  <c r="H778" i="27"/>
  <c r="J793" i="27"/>
  <c r="J794" i="27"/>
  <c r="J795" i="27"/>
  <c r="J796" i="27"/>
  <c r="J797" i="27"/>
  <c r="J798" i="27"/>
  <c r="J799" i="27"/>
  <c r="J800" i="27"/>
  <c r="J801" i="27"/>
  <c r="J802" i="27"/>
  <c r="H795" i="27"/>
  <c r="H796" i="27"/>
  <c r="H797" i="27"/>
  <c r="H798" i="27"/>
  <c r="H799" i="27"/>
  <c r="H800" i="27"/>
  <c r="H801" i="27"/>
  <c r="H791" i="27"/>
  <c r="J791" i="27" s="1"/>
  <c r="H792" i="27"/>
  <c r="J792" i="27" s="1"/>
  <c r="H793" i="27"/>
  <c r="H794" i="27"/>
  <c r="H802" i="27"/>
  <c r="J807" i="27"/>
  <c r="H804" i="27"/>
  <c r="J804" i="27" s="1"/>
  <c r="H805" i="27"/>
  <c r="J805" i="27" s="1"/>
  <c r="H806" i="27"/>
  <c r="J806" i="27" s="1"/>
  <c r="H807" i="27"/>
  <c r="H808" i="27"/>
  <c r="J808" i="27" s="1"/>
  <c r="H809" i="27"/>
  <c r="J809" i="27" s="1"/>
  <c r="H810" i="27"/>
  <c r="J810" i="27" s="1"/>
  <c r="H811" i="27"/>
  <c r="H812" i="27"/>
  <c r="H636" i="27"/>
  <c r="H271" i="27" l="1"/>
  <c r="J164" i="27"/>
  <c r="J165" i="27"/>
  <c r="J167" i="27"/>
  <c r="H162" i="27"/>
  <c r="J162" i="27" s="1"/>
  <c r="H163" i="27"/>
  <c r="J163" i="27" s="1"/>
  <c r="H164" i="27"/>
  <c r="H165" i="27"/>
  <c r="H166" i="27"/>
  <c r="J166" i="27" s="1"/>
  <c r="H167" i="27"/>
  <c r="H161" i="27"/>
  <c r="J161" i="27" s="1"/>
  <c r="H168" i="27"/>
  <c r="J168" i="27" s="1"/>
  <c r="H169" i="27"/>
  <c r="J169" i="27" s="1"/>
  <c r="H154" i="27"/>
  <c r="J17" i="27"/>
  <c r="J18" i="27"/>
  <c r="J19" i="27"/>
  <c r="H16" i="27"/>
  <c r="J16" i="27" s="1"/>
  <c r="H17" i="27"/>
  <c r="H18" i="27"/>
  <c r="H19" i="27"/>
  <c r="H20" i="27"/>
  <c r="H42" i="27"/>
  <c r="H14" i="27"/>
  <c r="H15" i="27"/>
  <c r="H21" i="27"/>
  <c r="H22" i="27"/>
  <c r="H23" i="27"/>
  <c r="H24" i="27"/>
  <c r="H25" i="27"/>
  <c r="H26" i="27"/>
  <c r="H27" i="27"/>
  <c r="H28" i="27"/>
  <c r="H29" i="27"/>
  <c r="H30" i="27"/>
  <c r="H31" i="27"/>
  <c r="H32" i="27"/>
  <c r="H33" i="27"/>
  <c r="H34" i="27"/>
  <c r="H35" i="27"/>
  <c r="H36" i="27"/>
  <c r="H37" i="27"/>
  <c r="H38" i="27"/>
  <c r="H39" i="27"/>
  <c r="H40" i="27"/>
  <c r="H41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60" i="27"/>
  <c r="H61" i="27"/>
  <c r="H62" i="27"/>
  <c r="H63" i="27"/>
  <c r="H64" i="27"/>
  <c r="H65" i="27"/>
  <c r="H66" i="27"/>
  <c r="H67" i="27"/>
  <c r="H68" i="27"/>
  <c r="H69" i="27"/>
  <c r="H70" i="27"/>
  <c r="H71" i="27"/>
  <c r="H72" i="27"/>
  <c r="H73" i="27"/>
  <c r="H74" i="27"/>
  <c r="H75" i="27"/>
  <c r="H76" i="27"/>
  <c r="H77" i="27"/>
  <c r="H78" i="27"/>
  <c r="H79" i="27"/>
  <c r="H80" i="27"/>
  <c r="H81" i="27"/>
  <c r="H82" i="27"/>
  <c r="H83" i="27"/>
  <c r="H84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14" i="27"/>
  <c r="H115" i="27"/>
  <c r="H116" i="27"/>
  <c r="H117" i="27"/>
  <c r="H118" i="27"/>
  <c r="H119" i="27"/>
  <c r="H120" i="27"/>
  <c r="H121" i="27"/>
  <c r="H122" i="27"/>
  <c r="H123" i="27"/>
  <c r="H124" i="27"/>
  <c r="H125" i="27"/>
  <c r="H126" i="27"/>
  <c r="H127" i="27"/>
  <c r="H128" i="27"/>
  <c r="H133" i="27"/>
  <c r="H134" i="27"/>
  <c r="H135" i="27"/>
  <c r="H136" i="27"/>
  <c r="H137" i="27"/>
  <c r="H138" i="27"/>
  <c r="H139" i="27"/>
  <c r="H140" i="27"/>
  <c r="H141" i="27"/>
  <c r="H142" i="27"/>
  <c r="H143" i="27"/>
  <c r="H144" i="27"/>
  <c r="H145" i="27"/>
  <c r="H146" i="27"/>
  <c r="H147" i="27"/>
  <c r="H148" i="27"/>
  <c r="H149" i="27"/>
  <c r="H150" i="27"/>
  <c r="H151" i="27"/>
  <c r="H152" i="27"/>
  <c r="H153" i="27"/>
  <c r="H155" i="27"/>
  <c r="H156" i="27"/>
  <c r="H157" i="27"/>
  <c r="H158" i="27"/>
  <c r="H159" i="27"/>
  <c r="H160" i="27"/>
  <c r="J160" i="27" s="1"/>
  <c r="H170" i="27"/>
  <c r="J170" i="27" s="1"/>
  <c r="H171" i="27"/>
  <c r="H172" i="27"/>
  <c r="H173" i="27"/>
  <c r="H174" i="27"/>
  <c r="H175" i="27"/>
  <c r="H176" i="27"/>
  <c r="H177" i="27"/>
  <c r="H178" i="27"/>
  <c r="H179" i="27"/>
  <c r="H180" i="27"/>
  <c r="H181" i="27"/>
  <c r="H182" i="27"/>
  <c r="H183" i="27"/>
  <c r="H184" i="27"/>
  <c r="H185" i="27"/>
  <c r="H186" i="27"/>
  <c r="H187" i="27"/>
  <c r="H188" i="27"/>
  <c r="H189" i="27"/>
  <c r="H190" i="27"/>
  <c r="H191" i="27"/>
  <c r="H192" i="27"/>
  <c r="H193" i="27"/>
  <c r="H194" i="27"/>
  <c r="H195" i="27"/>
  <c r="H196" i="27"/>
  <c r="H197" i="27"/>
  <c r="H198" i="27"/>
  <c r="H199" i="27"/>
  <c r="H200" i="27"/>
  <c r="H201" i="27"/>
  <c r="H202" i="27"/>
  <c r="H203" i="27"/>
  <c r="H204" i="27"/>
  <c r="H205" i="27"/>
  <c r="H206" i="27"/>
  <c r="H207" i="27"/>
  <c r="H208" i="27"/>
  <c r="H209" i="27"/>
  <c r="H210" i="27"/>
  <c r="H211" i="27"/>
  <c r="H212" i="27"/>
  <c r="H213" i="27"/>
  <c r="H214" i="27"/>
  <c r="H215" i="27"/>
  <c r="H216" i="27"/>
  <c r="H217" i="27"/>
  <c r="H218" i="27"/>
  <c r="H219" i="27"/>
  <c r="H220" i="27"/>
  <c r="H221" i="27"/>
  <c r="H222" i="27"/>
  <c r="H223" i="27"/>
  <c r="H224" i="27"/>
  <c r="H225" i="27"/>
  <c r="H226" i="27"/>
  <c r="H227" i="27"/>
  <c r="H228" i="27"/>
  <c r="H229" i="27"/>
  <c r="H230" i="27"/>
  <c r="H231" i="27"/>
  <c r="H232" i="27"/>
  <c r="H233" i="27"/>
  <c r="H234" i="27"/>
  <c r="H235" i="27"/>
  <c r="H236" i="27"/>
  <c r="H237" i="27"/>
  <c r="H238" i="27"/>
  <c r="H239" i="27"/>
  <c r="H240" i="27"/>
  <c r="H241" i="27"/>
  <c r="H242" i="27"/>
  <c r="H243" i="27"/>
  <c r="H244" i="27"/>
  <c r="H245" i="27"/>
  <c r="H246" i="27"/>
  <c r="H247" i="27"/>
  <c r="H248" i="27"/>
  <c r="H249" i="27"/>
  <c r="H250" i="27"/>
  <c r="H251" i="27"/>
  <c r="H252" i="27"/>
  <c r="H253" i="27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2" i="27"/>
  <c r="H273" i="27"/>
  <c r="H274" i="27"/>
  <c r="H275" i="27"/>
  <c r="H276" i="27"/>
  <c r="H277" i="27"/>
  <c r="H278" i="27"/>
  <c r="H279" i="27"/>
  <c r="H280" i="27"/>
  <c r="H281" i="27"/>
  <c r="H282" i="27"/>
  <c r="H283" i="27"/>
  <c r="H284" i="27"/>
  <c r="H285" i="27"/>
  <c r="H286" i="27"/>
  <c r="H287" i="27"/>
  <c r="H288" i="27"/>
  <c r="H289" i="27"/>
  <c r="H290" i="27"/>
  <c r="H291" i="27"/>
  <c r="H292" i="27"/>
  <c r="H293" i="27"/>
  <c r="H294" i="27"/>
  <c r="H295" i="27"/>
  <c r="H296" i="27"/>
  <c r="H297" i="27"/>
  <c r="H298" i="27"/>
  <c r="H299" i="27"/>
  <c r="H300" i="27"/>
  <c r="H301" i="27"/>
  <c r="H302" i="27"/>
  <c r="H303" i="27"/>
  <c r="H304" i="27"/>
  <c r="H305" i="27"/>
  <c r="H306" i="27"/>
  <c r="H307" i="27"/>
  <c r="H308" i="27"/>
  <c r="H309" i="27"/>
  <c r="H310" i="27"/>
  <c r="H311" i="27"/>
  <c r="H312" i="27"/>
  <c r="H313" i="27"/>
  <c r="H314" i="27"/>
  <c r="H315" i="27"/>
  <c r="H316" i="27"/>
  <c r="H317" i="27"/>
  <c r="H318" i="27"/>
  <c r="H319" i="27"/>
  <c r="H320" i="27"/>
  <c r="H321" i="27"/>
  <c r="H322" i="27"/>
  <c r="H323" i="27"/>
  <c r="H324" i="27"/>
  <c r="H325" i="27"/>
  <c r="H326" i="27"/>
  <c r="H327" i="27"/>
  <c r="H328" i="27"/>
  <c r="H329" i="27"/>
  <c r="H330" i="27"/>
  <c r="H331" i="27"/>
  <c r="H332" i="27"/>
  <c r="H333" i="27"/>
  <c r="H334" i="27"/>
  <c r="H335" i="27"/>
  <c r="H336" i="27"/>
  <c r="H337" i="27"/>
  <c r="H338" i="27"/>
  <c r="H339" i="27"/>
  <c r="H340" i="27"/>
  <c r="H341" i="27"/>
  <c r="H342" i="27"/>
  <c r="H343" i="27"/>
  <c r="H344" i="27"/>
  <c r="H345" i="27"/>
  <c r="H346" i="27"/>
  <c r="H347" i="27"/>
  <c r="H348" i="27"/>
  <c r="H349" i="27"/>
  <c r="H350" i="27"/>
  <c r="H351" i="27"/>
  <c r="H352" i="27"/>
  <c r="H353" i="27"/>
  <c r="H354" i="27"/>
  <c r="H355" i="27"/>
  <c r="H356" i="27"/>
  <c r="H357" i="27"/>
  <c r="H358" i="27"/>
  <c r="H359" i="27"/>
  <c r="H360" i="27"/>
  <c r="H361" i="27"/>
  <c r="H362" i="27"/>
  <c r="H363" i="27"/>
  <c r="H364" i="27"/>
  <c r="H365" i="27"/>
  <c r="H366" i="27"/>
  <c r="H367" i="27"/>
  <c r="H368" i="27"/>
  <c r="H369" i="27"/>
  <c r="H370" i="27"/>
  <c r="H371" i="27"/>
  <c r="H372" i="27"/>
  <c r="H373" i="27"/>
  <c r="H374" i="27"/>
  <c r="H375" i="27"/>
  <c r="H376" i="27"/>
  <c r="H377" i="27"/>
  <c r="H378" i="27"/>
  <c r="H379" i="27"/>
  <c r="H380" i="27"/>
  <c r="H381" i="27"/>
  <c r="H382" i="27"/>
  <c r="H383" i="27"/>
  <c r="H384" i="27"/>
  <c r="H385" i="27"/>
  <c r="H386" i="27"/>
  <c r="H387" i="27"/>
  <c r="H388" i="27"/>
  <c r="H389" i="27"/>
  <c r="H390" i="27"/>
  <c r="H391" i="27"/>
  <c r="H392" i="27"/>
  <c r="H393" i="27"/>
  <c r="H394" i="27"/>
  <c r="H395" i="27"/>
  <c r="H396" i="27"/>
  <c r="H397" i="27"/>
  <c r="H398" i="27"/>
  <c r="H399" i="27"/>
  <c r="H400" i="27"/>
  <c r="H401" i="27"/>
  <c r="H402" i="27"/>
  <c r="H403" i="27"/>
  <c r="H404" i="27"/>
  <c r="H405" i="27"/>
  <c r="H406" i="27"/>
  <c r="H407" i="27"/>
  <c r="H408" i="27"/>
  <c r="H409" i="27"/>
  <c r="H410" i="27"/>
  <c r="H411" i="27"/>
  <c r="H412" i="27"/>
  <c r="H413" i="27"/>
  <c r="H414" i="27"/>
  <c r="H415" i="27"/>
  <c r="H416" i="27"/>
  <c r="H417" i="27"/>
  <c r="H418" i="27"/>
  <c r="H419" i="27"/>
  <c r="H420" i="27"/>
  <c r="H421" i="27"/>
  <c r="H422" i="27"/>
  <c r="H423" i="27"/>
  <c r="H424" i="27"/>
  <c r="H425" i="27"/>
  <c r="H426" i="27"/>
  <c r="H427" i="27"/>
  <c r="H428" i="27"/>
  <c r="H429" i="27"/>
  <c r="H430" i="27"/>
  <c r="H431" i="27"/>
  <c r="H432" i="27"/>
  <c r="H433" i="27"/>
  <c r="H434" i="27"/>
  <c r="H435" i="27"/>
  <c r="H436" i="27"/>
  <c r="H437" i="27"/>
  <c r="H438" i="27"/>
  <c r="H439" i="27"/>
  <c r="H440" i="27"/>
  <c r="H441" i="27"/>
  <c r="H442" i="27"/>
  <c r="H443" i="27"/>
  <c r="H444" i="27"/>
  <c r="H445" i="27"/>
  <c r="H446" i="27"/>
  <c r="H447" i="27"/>
  <c r="H448" i="27"/>
  <c r="H449" i="27"/>
  <c r="H450" i="27"/>
  <c r="H451" i="27"/>
  <c r="H452" i="27"/>
  <c r="H453" i="27"/>
  <c r="H454" i="27"/>
  <c r="H455" i="27"/>
  <c r="H456" i="27"/>
  <c r="H457" i="27"/>
  <c r="H458" i="27"/>
  <c r="H459" i="27"/>
  <c r="H460" i="27"/>
  <c r="H461" i="27"/>
  <c r="H462" i="27"/>
  <c r="H463" i="27"/>
  <c r="H464" i="27"/>
  <c r="H465" i="27"/>
  <c r="H466" i="27"/>
  <c r="H467" i="27"/>
  <c r="H468" i="27"/>
  <c r="H469" i="27"/>
  <c r="H470" i="27"/>
  <c r="H471" i="27"/>
  <c r="H472" i="27"/>
  <c r="H473" i="27"/>
  <c r="H474" i="27"/>
  <c r="H475" i="27"/>
  <c r="H476" i="27"/>
  <c r="H477" i="27"/>
  <c r="H478" i="27"/>
  <c r="H479" i="27"/>
  <c r="H480" i="27"/>
  <c r="H481" i="27"/>
  <c r="H482" i="27"/>
  <c r="H483" i="27"/>
  <c r="H484" i="27"/>
  <c r="H485" i="27"/>
  <c r="H486" i="27"/>
  <c r="H487" i="27"/>
  <c r="H488" i="27"/>
  <c r="H489" i="27"/>
  <c r="H490" i="27"/>
  <c r="H491" i="27"/>
  <c r="H492" i="27"/>
  <c r="H493" i="27"/>
  <c r="H494" i="27"/>
  <c r="H495" i="27"/>
  <c r="H496" i="27"/>
  <c r="H497" i="27"/>
  <c r="H498" i="27"/>
  <c r="H499" i="27"/>
  <c r="H500" i="27"/>
  <c r="H501" i="27"/>
  <c r="H502" i="27"/>
  <c r="H503" i="27"/>
  <c r="H504" i="27"/>
  <c r="H505" i="27"/>
  <c r="H506" i="27"/>
  <c r="H507" i="27"/>
  <c r="H508" i="27"/>
  <c r="H509" i="27"/>
  <c r="H510" i="27"/>
  <c r="H511" i="27"/>
  <c r="H512" i="27"/>
  <c r="H513" i="27"/>
  <c r="H514" i="27"/>
  <c r="H515" i="27"/>
  <c r="H516" i="27"/>
  <c r="H517" i="27"/>
  <c r="H518" i="27"/>
  <c r="H519" i="27"/>
  <c r="H520" i="27"/>
  <c r="H521" i="27"/>
  <c r="H522" i="27"/>
  <c r="H523" i="27"/>
  <c r="H524" i="27"/>
  <c r="H525" i="27"/>
  <c r="H526" i="27"/>
  <c r="H527" i="27"/>
  <c r="H528" i="27"/>
  <c r="H529" i="27"/>
  <c r="H530" i="27"/>
  <c r="H531" i="27"/>
  <c r="H532" i="27"/>
  <c r="H533" i="27"/>
  <c r="H534" i="27"/>
  <c r="H535" i="27"/>
  <c r="H536" i="27"/>
  <c r="H537" i="27"/>
  <c r="H538" i="27"/>
  <c r="H539" i="27"/>
  <c r="H540" i="27"/>
  <c r="H541" i="27"/>
  <c r="H542" i="27"/>
  <c r="H543" i="27"/>
  <c r="H544" i="27"/>
  <c r="H545" i="27"/>
  <c r="H546" i="27"/>
  <c r="H547" i="27"/>
  <c r="H548" i="27"/>
  <c r="H549" i="27"/>
  <c r="H550" i="27"/>
  <c r="H551" i="27"/>
  <c r="H552" i="27"/>
  <c r="H553" i="27"/>
  <c r="H554" i="27"/>
  <c r="H555" i="27"/>
  <c r="H556" i="27"/>
  <c r="H557" i="27"/>
  <c r="H558" i="27"/>
  <c r="H559" i="27"/>
  <c r="H560" i="27"/>
  <c r="H561" i="27"/>
  <c r="H562" i="27"/>
  <c r="H563" i="27"/>
  <c r="H564" i="27"/>
  <c r="H565" i="27"/>
  <c r="H566" i="27"/>
  <c r="H567" i="27"/>
  <c r="H568" i="27"/>
  <c r="H569" i="27"/>
  <c r="H570" i="27"/>
  <c r="H571" i="27"/>
  <c r="H572" i="27"/>
  <c r="H573" i="27"/>
  <c r="H574" i="27"/>
  <c r="H575" i="27"/>
  <c r="H576" i="27"/>
  <c r="H577" i="27"/>
  <c r="H578" i="27"/>
  <c r="H579" i="27"/>
  <c r="H580" i="27"/>
  <c r="H581" i="27"/>
  <c r="H582" i="27"/>
  <c r="H583" i="27"/>
  <c r="H584" i="27"/>
  <c r="H585" i="27"/>
  <c r="H586" i="27"/>
  <c r="H587" i="27"/>
  <c r="H588" i="27"/>
  <c r="H589" i="27"/>
  <c r="H590" i="27"/>
  <c r="H591" i="27"/>
  <c r="H592" i="27"/>
  <c r="H593" i="27"/>
  <c r="H594" i="27"/>
  <c r="H595" i="27"/>
  <c r="H596" i="27"/>
  <c r="H597" i="27"/>
  <c r="H598" i="27"/>
  <c r="H599" i="27"/>
  <c r="H600" i="27"/>
  <c r="H601" i="27"/>
  <c r="H602" i="27"/>
  <c r="H603" i="27"/>
  <c r="H604" i="27"/>
  <c r="H605" i="27"/>
  <c r="H606" i="27"/>
  <c r="H607" i="27"/>
  <c r="H608" i="27"/>
  <c r="H609" i="27"/>
  <c r="H610" i="27"/>
  <c r="H611" i="27"/>
  <c r="H612" i="27"/>
  <c r="H613" i="27"/>
  <c r="H614" i="27"/>
  <c r="H615" i="27"/>
  <c r="H616" i="27"/>
  <c r="H617" i="27"/>
  <c r="H618" i="27"/>
  <c r="H619" i="27"/>
  <c r="H620" i="27"/>
  <c r="H621" i="27"/>
  <c r="H622" i="27"/>
  <c r="H623" i="27"/>
  <c r="H624" i="27"/>
  <c r="H625" i="27"/>
  <c r="H626" i="27"/>
  <c r="H627" i="27"/>
  <c r="H628" i="27"/>
  <c r="H629" i="27"/>
  <c r="H630" i="27"/>
  <c r="H631" i="27"/>
  <c r="H632" i="27"/>
  <c r="H633" i="27"/>
  <c r="H634" i="27"/>
  <c r="H635" i="27"/>
  <c r="H637" i="27"/>
  <c r="H638" i="27"/>
  <c r="H639" i="27"/>
  <c r="H640" i="27"/>
  <c r="H641" i="27"/>
  <c r="H642" i="27"/>
  <c r="H643" i="27"/>
  <c r="H644" i="27"/>
  <c r="H645" i="27"/>
  <c r="H646" i="27"/>
  <c r="H647" i="27"/>
  <c r="H648" i="27"/>
  <c r="H649" i="27"/>
  <c r="H650" i="27"/>
  <c r="H651" i="27"/>
  <c r="H652" i="27"/>
  <c r="H653" i="27"/>
  <c r="H654" i="27"/>
  <c r="H655" i="27"/>
  <c r="H656" i="27"/>
  <c r="H657" i="27"/>
  <c r="H658" i="27"/>
  <c r="H659" i="27"/>
  <c r="H660" i="27"/>
  <c r="H661" i="27"/>
  <c r="H662" i="27"/>
  <c r="H663" i="27"/>
  <c r="H664" i="27"/>
  <c r="H665" i="27"/>
  <c r="H666" i="27"/>
  <c r="H667" i="27"/>
  <c r="H668" i="27"/>
  <c r="H669" i="27"/>
  <c r="H670" i="27"/>
  <c r="H671" i="27"/>
  <c r="H672" i="27"/>
  <c r="H673" i="27"/>
  <c r="H674" i="27"/>
  <c r="H675" i="27"/>
  <c r="H676" i="27"/>
  <c r="H677" i="27"/>
  <c r="H678" i="27"/>
  <c r="H679" i="27"/>
  <c r="H680" i="27"/>
  <c r="H681" i="27"/>
  <c r="H682" i="27"/>
  <c r="H683" i="27"/>
  <c r="H684" i="27"/>
  <c r="H685" i="27"/>
  <c r="H686" i="27"/>
  <c r="H687" i="27"/>
  <c r="H688" i="27"/>
  <c r="H689" i="27"/>
  <c r="H690" i="27"/>
  <c r="H691" i="27"/>
  <c r="H692" i="27"/>
  <c r="H693" i="27"/>
  <c r="H694" i="27"/>
  <c r="H695" i="27"/>
  <c r="H696" i="27"/>
  <c r="H697" i="27"/>
  <c r="H698" i="27"/>
  <c r="H699" i="27"/>
  <c r="H700" i="27"/>
  <c r="H701" i="27"/>
  <c r="H702" i="27"/>
  <c r="H703" i="27"/>
  <c r="H704" i="27"/>
  <c r="H705" i="27"/>
  <c r="H706" i="27"/>
  <c r="H707" i="27"/>
  <c r="H708" i="27"/>
  <c r="H709" i="27"/>
  <c r="H710" i="27"/>
  <c r="H711" i="27"/>
  <c r="H712" i="27"/>
  <c r="H713" i="27"/>
  <c r="H714" i="27"/>
  <c r="H715" i="27"/>
  <c r="H716" i="27"/>
  <c r="H717" i="27"/>
  <c r="H718" i="27"/>
  <c r="H719" i="27"/>
  <c r="H720" i="27"/>
  <c r="H721" i="27"/>
  <c r="H722" i="27"/>
  <c r="H723" i="27"/>
  <c r="H724" i="27"/>
  <c r="H725" i="27"/>
  <c r="H726" i="27"/>
  <c r="H727" i="27"/>
  <c r="H728" i="27"/>
  <c r="H729" i="27"/>
  <c r="H730" i="27"/>
  <c r="H731" i="27"/>
  <c r="H732" i="27"/>
  <c r="H733" i="27"/>
  <c r="H734" i="27"/>
  <c r="H735" i="27"/>
  <c r="H736" i="27"/>
  <c r="H737" i="27"/>
  <c r="H738" i="27"/>
  <c r="H739" i="27"/>
  <c r="H740" i="27"/>
  <c r="H741" i="27"/>
  <c r="H742" i="27"/>
  <c r="H743" i="27"/>
  <c r="H744" i="27"/>
  <c r="H745" i="27"/>
  <c r="H746" i="27"/>
  <c r="H747" i="27"/>
  <c r="H748" i="27"/>
  <c r="H749" i="27"/>
  <c r="H750" i="27"/>
  <c r="H751" i="27"/>
  <c r="H752" i="27"/>
  <c r="H753" i="27"/>
  <c r="H754" i="27"/>
  <c r="H755" i="27"/>
  <c r="H756" i="27"/>
  <c r="H757" i="27"/>
  <c r="H758" i="27"/>
  <c r="H759" i="27"/>
  <c r="H760" i="27"/>
  <c r="H761" i="27"/>
  <c r="H762" i="27"/>
  <c r="H763" i="27"/>
  <c r="H764" i="27"/>
  <c r="H765" i="27"/>
  <c r="H766" i="27"/>
  <c r="H767" i="27"/>
  <c r="H768" i="27"/>
  <c r="H769" i="27"/>
  <c r="H770" i="27"/>
  <c r="H771" i="27"/>
  <c r="H772" i="27"/>
  <c r="H773" i="27"/>
  <c r="H774" i="27"/>
  <c r="H775" i="27"/>
  <c r="H776" i="27"/>
  <c r="H777" i="27"/>
  <c r="H779" i="27"/>
  <c r="H780" i="27"/>
  <c r="H781" i="27"/>
  <c r="H782" i="27"/>
  <c r="H783" i="27"/>
  <c r="H784" i="27"/>
  <c r="H785" i="27"/>
  <c r="H786" i="27"/>
  <c r="H787" i="27"/>
  <c r="H788" i="27"/>
  <c r="J788" i="27" s="1"/>
  <c r="H789" i="27"/>
  <c r="J789" i="27" s="1"/>
  <c r="H790" i="27"/>
  <c r="J790" i="27" s="1"/>
  <c r="H803" i="27"/>
  <c r="J803" i="27" s="1"/>
  <c r="H813" i="27"/>
  <c r="H814" i="27"/>
  <c r="H815" i="27"/>
  <c r="H816" i="27"/>
  <c r="H817" i="27"/>
  <c r="H818" i="27"/>
  <c r="H819" i="27"/>
  <c r="H820" i="27"/>
  <c r="H821" i="27"/>
  <c r="H822" i="27"/>
  <c r="H823" i="27"/>
  <c r="H824" i="27"/>
  <c r="H825" i="27"/>
  <c r="H826" i="27"/>
  <c r="H827" i="27"/>
  <c r="H828" i="27"/>
  <c r="H829" i="27"/>
  <c r="H830" i="27"/>
  <c r="H831" i="27"/>
  <c r="H832" i="27"/>
  <c r="H833" i="27"/>
  <c r="H834" i="27"/>
  <c r="H835" i="27"/>
  <c r="H836" i="27"/>
  <c r="H837" i="27"/>
  <c r="H838" i="27"/>
  <c r="H839" i="27"/>
  <c r="H840" i="27"/>
  <c r="H841" i="27"/>
  <c r="H842" i="27"/>
  <c r="H843" i="27"/>
  <c r="H844" i="27"/>
  <c r="H845" i="27"/>
  <c r="H846" i="27"/>
  <c r="H847" i="27"/>
  <c r="H848" i="27"/>
  <c r="H849" i="27"/>
  <c r="H850" i="27"/>
  <c r="H851" i="27"/>
  <c r="H852" i="27"/>
  <c r="H853" i="27"/>
  <c r="H854" i="27"/>
  <c r="H15" i="26" l="1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H71" i="26"/>
  <c r="H72" i="26"/>
  <c r="H73" i="26"/>
  <c r="H74" i="26"/>
  <c r="H75" i="26"/>
  <c r="H76" i="26"/>
  <c r="H77" i="26"/>
  <c r="H78" i="26"/>
  <c r="H79" i="26"/>
  <c r="H80" i="26"/>
  <c r="H81" i="26"/>
  <c r="H82" i="26"/>
  <c r="H83" i="26"/>
  <c r="H84" i="26"/>
  <c r="H85" i="26"/>
  <c r="H86" i="26"/>
  <c r="H87" i="26"/>
  <c r="H88" i="26"/>
  <c r="H89" i="26"/>
  <c r="H90" i="26"/>
  <c r="H91" i="26"/>
  <c r="H92" i="26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135" i="26"/>
  <c r="H136" i="26"/>
  <c r="H137" i="26"/>
  <c r="H138" i="26"/>
  <c r="H139" i="26"/>
  <c r="H140" i="26"/>
  <c r="H141" i="26"/>
  <c r="H142" i="26"/>
  <c r="H143" i="26"/>
  <c r="H144" i="26"/>
  <c r="H145" i="26"/>
  <c r="H146" i="26"/>
  <c r="H147" i="26"/>
  <c r="H148" i="26"/>
  <c r="H149" i="26"/>
  <c r="H150" i="26"/>
  <c r="H151" i="26"/>
  <c r="H152" i="26"/>
  <c r="H153" i="26"/>
  <c r="H154" i="26"/>
  <c r="H155" i="26"/>
  <c r="H156" i="26"/>
  <c r="H157" i="26"/>
  <c r="H158" i="26"/>
  <c r="H159" i="26"/>
  <c r="H160" i="26"/>
  <c r="H161" i="26"/>
  <c r="H162" i="26"/>
  <c r="H163" i="26"/>
  <c r="H164" i="26"/>
  <c r="H165" i="26"/>
  <c r="H166" i="26"/>
  <c r="H167" i="26"/>
  <c r="H168" i="26"/>
  <c r="H169" i="26"/>
  <c r="H170" i="26"/>
  <c r="H171" i="26"/>
  <c r="H172" i="26"/>
  <c r="H173" i="26"/>
  <c r="H174" i="26"/>
  <c r="H175" i="26"/>
  <c r="H176" i="26"/>
  <c r="H177" i="26"/>
  <c r="H178" i="26"/>
  <c r="H179" i="26"/>
  <c r="H180" i="26"/>
  <c r="H181" i="26"/>
  <c r="H182" i="26"/>
  <c r="H183" i="26"/>
  <c r="H184" i="26"/>
  <c r="H185" i="26"/>
  <c r="H186" i="26"/>
  <c r="H187" i="26"/>
  <c r="H188" i="26"/>
  <c r="H189" i="26"/>
  <c r="H190" i="26"/>
  <c r="H191" i="26"/>
  <c r="H192" i="26"/>
  <c r="H193" i="26"/>
  <c r="H194" i="26"/>
  <c r="H195" i="26"/>
  <c r="H196" i="26"/>
  <c r="H197" i="26"/>
  <c r="H198" i="26"/>
  <c r="H199" i="26"/>
  <c r="H200" i="26"/>
  <c r="H201" i="26"/>
  <c r="H202" i="26"/>
  <c r="H203" i="26"/>
  <c r="H204" i="26"/>
  <c r="H205" i="26"/>
  <c r="H206" i="26"/>
  <c r="H207" i="26"/>
  <c r="H208" i="26"/>
  <c r="H209" i="26"/>
  <c r="H210" i="26"/>
  <c r="H211" i="26"/>
  <c r="H212" i="26"/>
  <c r="H213" i="26"/>
  <c r="H214" i="26"/>
  <c r="H215" i="26"/>
  <c r="H216" i="26"/>
  <c r="H217" i="26"/>
  <c r="H218" i="26"/>
  <c r="H219" i="26"/>
  <c r="H220" i="26"/>
  <c r="H221" i="26"/>
  <c r="H222" i="26"/>
  <c r="H223" i="26"/>
  <c r="H224" i="26"/>
  <c r="H225" i="26"/>
  <c r="H226" i="26"/>
  <c r="H227" i="26"/>
  <c r="H228" i="26"/>
  <c r="H229" i="26"/>
  <c r="H230" i="26"/>
  <c r="H231" i="26"/>
  <c r="H232" i="26"/>
  <c r="H233" i="26"/>
  <c r="H234" i="26"/>
  <c r="H235" i="26"/>
  <c r="H236" i="26"/>
  <c r="H237" i="26"/>
  <c r="H238" i="26"/>
  <c r="H239" i="26"/>
  <c r="H240" i="26"/>
  <c r="H241" i="26"/>
  <c r="H242" i="26"/>
  <c r="H243" i="26"/>
  <c r="H244" i="26"/>
  <c r="H245" i="26"/>
  <c r="H246" i="26"/>
  <c r="H247" i="26"/>
  <c r="H248" i="26"/>
  <c r="H249" i="26"/>
  <c r="H250" i="26"/>
  <c r="H251" i="26"/>
  <c r="H252" i="26"/>
  <c r="H253" i="26"/>
  <c r="H254" i="26"/>
  <c r="H255" i="26"/>
  <c r="H256" i="26"/>
  <c r="H257" i="26"/>
  <c r="H258" i="26"/>
  <c r="H259" i="26"/>
  <c r="H260" i="26"/>
  <c r="H261" i="26"/>
  <c r="H262" i="26"/>
  <c r="H263" i="26"/>
  <c r="H264" i="26"/>
  <c r="H265" i="26"/>
  <c r="H266" i="26"/>
  <c r="H267" i="26"/>
  <c r="H268" i="26"/>
  <c r="H269" i="26"/>
  <c r="H270" i="26"/>
  <c r="H271" i="26"/>
  <c r="H272" i="26"/>
  <c r="H273" i="26"/>
  <c r="H274" i="26"/>
  <c r="H275" i="26"/>
  <c r="H276" i="26"/>
  <c r="H277" i="26"/>
  <c r="H278" i="26"/>
  <c r="H279" i="26"/>
  <c r="H280" i="26"/>
  <c r="H281" i="26"/>
  <c r="H282" i="26"/>
  <c r="H283" i="26"/>
  <c r="H284" i="26"/>
  <c r="H285" i="26"/>
  <c r="H286" i="26"/>
  <c r="H287" i="26"/>
  <c r="H288" i="26"/>
  <c r="H289" i="26"/>
  <c r="H290" i="26"/>
  <c r="H291" i="26"/>
  <c r="H292" i="26"/>
  <c r="H293" i="26"/>
  <c r="H294" i="26"/>
  <c r="H295" i="26"/>
  <c r="H296" i="26"/>
  <c r="H297" i="26"/>
  <c r="H298" i="26"/>
  <c r="H299" i="26"/>
  <c r="H300" i="26"/>
  <c r="H301" i="26"/>
  <c r="H302" i="26"/>
  <c r="H303" i="26"/>
  <c r="H304" i="26"/>
  <c r="H305" i="26"/>
  <c r="H306" i="26"/>
  <c r="H307" i="26"/>
  <c r="H308" i="26"/>
  <c r="H309" i="26"/>
  <c r="H310" i="26"/>
  <c r="H311" i="26"/>
  <c r="H312" i="26"/>
  <c r="H313" i="26"/>
  <c r="H314" i="26"/>
  <c r="H315" i="26"/>
  <c r="H316" i="26"/>
  <c r="H317" i="26"/>
  <c r="H318" i="26"/>
  <c r="H319" i="26"/>
  <c r="H320" i="26"/>
  <c r="H321" i="26"/>
  <c r="H322" i="26"/>
  <c r="H323" i="26"/>
  <c r="H324" i="26"/>
  <c r="H325" i="26"/>
  <c r="H326" i="26"/>
  <c r="H327" i="26"/>
  <c r="H328" i="26"/>
  <c r="H329" i="26"/>
  <c r="H330" i="26"/>
  <c r="H331" i="26"/>
  <c r="H332" i="26"/>
  <c r="H333" i="26"/>
  <c r="H334" i="26"/>
  <c r="H335" i="26"/>
  <c r="H336" i="26"/>
  <c r="H337" i="26"/>
  <c r="H338" i="26"/>
  <c r="H339" i="26"/>
  <c r="H340" i="26"/>
  <c r="H341" i="26"/>
  <c r="H342" i="26"/>
  <c r="H343" i="26"/>
  <c r="H344" i="26"/>
  <c r="H345" i="26"/>
  <c r="H346" i="26"/>
  <c r="H347" i="26"/>
  <c r="H348" i="26"/>
  <c r="H349" i="26"/>
  <c r="H350" i="26"/>
  <c r="H351" i="26"/>
  <c r="H352" i="26"/>
  <c r="H353" i="26"/>
  <c r="H354" i="26"/>
  <c r="H355" i="26"/>
  <c r="H356" i="26"/>
  <c r="H357" i="26"/>
  <c r="H358" i="26"/>
  <c r="H359" i="26"/>
  <c r="H360" i="26"/>
  <c r="H361" i="26"/>
  <c r="H362" i="26"/>
  <c r="H363" i="26"/>
  <c r="H364" i="26"/>
  <c r="H365" i="26"/>
  <c r="H366" i="26"/>
  <c r="H367" i="26"/>
  <c r="H368" i="26"/>
  <c r="H369" i="26"/>
  <c r="H370" i="26"/>
  <c r="H371" i="26"/>
  <c r="H372" i="26"/>
  <c r="H373" i="26"/>
  <c r="H374" i="26"/>
  <c r="H375" i="26"/>
  <c r="H376" i="26"/>
  <c r="H377" i="26"/>
  <c r="H378" i="26"/>
  <c r="H379" i="26"/>
  <c r="H380" i="26"/>
  <c r="H381" i="26"/>
  <c r="H382" i="26"/>
  <c r="H383" i="26"/>
  <c r="H384" i="26"/>
  <c r="H385" i="26"/>
  <c r="H386" i="26"/>
  <c r="H387" i="26"/>
  <c r="H388" i="26"/>
  <c r="H389" i="26"/>
  <c r="H390" i="26"/>
  <c r="H391" i="26"/>
  <c r="H392" i="26"/>
  <c r="H393" i="26"/>
  <c r="H394" i="26"/>
  <c r="H395" i="26"/>
  <c r="H396" i="26"/>
  <c r="H397" i="26"/>
  <c r="H398" i="26"/>
  <c r="H399" i="26"/>
  <c r="H400" i="26"/>
  <c r="H401" i="26"/>
  <c r="H402" i="26"/>
  <c r="H403" i="26"/>
  <c r="H404" i="26"/>
  <c r="H405" i="26"/>
  <c r="H406" i="26"/>
  <c r="H407" i="26"/>
  <c r="H408" i="26"/>
  <c r="H409" i="26"/>
  <c r="H410" i="26"/>
  <c r="H411" i="26"/>
  <c r="H412" i="26"/>
  <c r="H413" i="26"/>
  <c r="H414" i="26"/>
  <c r="H415" i="26"/>
  <c r="H416" i="26"/>
  <c r="H417" i="26"/>
  <c r="H418" i="26"/>
  <c r="H419" i="26"/>
  <c r="H420" i="26"/>
  <c r="H421" i="26"/>
  <c r="H422" i="26"/>
  <c r="H423" i="26"/>
  <c r="H424" i="26"/>
  <c r="H425" i="26"/>
  <c r="H426" i="26"/>
  <c r="H427" i="26"/>
  <c r="H428" i="26"/>
  <c r="H429" i="26"/>
  <c r="H430" i="26"/>
  <c r="H431" i="26"/>
  <c r="H432" i="26"/>
  <c r="H433" i="26"/>
  <c r="H434" i="26"/>
  <c r="H435" i="26"/>
  <c r="H436" i="26"/>
  <c r="H437" i="26"/>
  <c r="H438" i="26"/>
  <c r="H439" i="26"/>
  <c r="H440" i="26"/>
  <c r="H441" i="26"/>
  <c r="H442" i="26"/>
  <c r="H443" i="26"/>
  <c r="H444" i="26"/>
  <c r="H445" i="26"/>
  <c r="H446" i="26"/>
  <c r="H447" i="26"/>
  <c r="H448" i="26"/>
  <c r="H449" i="26"/>
  <c r="H450" i="26"/>
  <c r="H451" i="26"/>
  <c r="H452" i="26"/>
  <c r="H453" i="26"/>
  <c r="H454" i="26"/>
  <c r="H455" i="26"/>
  <c r="H456" i="26"/>
  <c r="H457" i="26"/>
  <c r="H458" i="26"/>
  <c r="H459" i="26"/>
  <c r="H460" i="26"/>
  <c r="H461" i="26"/>
  <c r="H462" i="26"/>
  <c r="H463" i="26"/>
  <c r="H464" i="26"/>
  <c r="H465" i="26"/>
  <c r="H466" i="26"/>
  <c r="H467" i="26"/>
  <c r="H468" i="26"/>
  <c r="H469" i="26"/>
  <c r="H470" i="26"/>
  <c r="H471" i="26"/>
  <c r="H472" i="26"/>
  <c r="H473" i="26"/>
  <c r="H474" i="26"/>
  <c r="H475" i="26"/>
  <c r="H476" i="26"/>
  <c r="H477" i="26"/>
  <c r="H478" i="26"/>
  <c r="H479" i="26"/>
  <c r="H480" i="26"/>
  <c r="H481" i="26"/>
  <c r="H482" i="26"/>
  <c r="H483" i="26"/>
  <c r="H484" i="26"/>
  <c r="H485" i="26"/>
  <c r="H486" i="26"/>
  <c r="H487" i="26"/>
  <c r="H488" i="26"/>
  <c r="H489" i="26"/>
  <c r="H490" i="26"/>
  <c r="H491" i="26"/>
  <c r="H492" i="26"/>
  <c r="H493" i="26"/>
  <c r="H494" i="26"/>
  <c r="H495" i="26"/>
  <c r="H496" i="26"/>
  <c r="H497" i="26"/>
  <c r="H498" i="26"/>
  <c r="H499" i="26"/>
  <c r="H500" i="26"/>
  <c r="H501" i="26"/>
  <c r="H502" i="26"/>
  <c r="H503" i="26"/>
  <c r="H504" i="26"/>
  <c r="H505" i="26"/>
  <c r="H506" i="26"/>
  <c r="H507" i="26"/>
  <c r="H508" i="26"/>
  <c r="H509" i="26"/>
  <c r="H510" i="26"/>
  <c r="H511" i="26"/>
  <c r="H512" i="26"/>
  <c r="H513" i="26"/>
  <c r="H514" i="26"/>
  <c r="H515" i="26"/>
  <c r="H516" i="26"/>
  <c r="H517" i="26"/>
  <c r="H518" i="26"/>
  <c r="H519" i="26"/>
  <c r="H520" i="26"/>
  <c r="H521" i="26"/>
  <c r="H522" i="26"/>
  <c r="H523" i="26"/>
  <c r="H524" i="26"/>
  <c r="H525" i="26"/>
  <c r="H526" i="26"/>
  <c r="H527" i="26"/>
  <c r="H528" i="26"/>
  <c r="H529" i="26"/>
  <c r="H530" i="26"/>
  <c r="H531" i="26"/>
  <c r="H532" i="26"/>
  <c r="H533" i="26"/>
  <c r="H534" i="26"/>
  <c r="H535" i="26"/>
  <c r="H536" i="26"/>
  <c r="H537" i="26"/>
  <c r="H538" i="26"/>
  <c r="H539" i="26"/>
  <c r="H540" i="26"/>
  <c r="H541" i="26"/>
  <c r="H542" i="26"/>
  <c r="H543" i="26"/>
  <c r="H544" i="26"/>
  <c r="H545" i="26"/>
  <c r="H546" i="26"/>
  <c r="H547" i="26"/>
  <c r="H548" i="26"/>
  <c r="H549" i="26"/>
  <c r="H550" i="26"/>
  <c r="H551" i="26"/>
  <c r="H552" i="26"/>
  <c r="H553" i="26"/>
  <c r="H554" i="26"/>
  <c r="H555" i="26"/>
  <c r="H556" i="26"/>
  <c r="H557" i="26"/>
  <c r="H558" i="26"/>
  <c r="H559" i="26"/>
  <c r="H560" i="26"/>
  <c r="H561" i="26"/>
  <c r="H562" i="26"/>
  <c r="H563" i="26"/>
  <c r="H564" i="26"/>
  <c r="H565" i="26"/>
  <c r="H566" i="26"/>
  <c r="H567" i="26"/>
  <c r="H568" i="26"/>
  <c r="H569" i="26"/>
  <c r="H570" i="26"/>
  <c r="H571" i="26"/>
  <c r="H572" i="26"/>
  <c r="H573" i="26"/>
  <c r="H574" i="26"/>
  <c r="H575" i="26"/>
  <c r="H576" i="26"/>
  <c r="H577" i="26"/>
  <c r="H578" i="26"/>
  <c r="H579" i="26"/>
  <c r="H580" i="26"/>
  <c r="H581" i="26"/>
  <c r="H582" i="26"/>
  <c r="H583" i="26"/>
  <c r="H584" i="26"/>
  <c r="H585" i="26"/>
  <c r="H586" i="26"/>
  <c r="H587" i="26"/>
  <c r="H588" i="26"/>
  <c r="H589" i="26"/>
  <c r="H590" i="26"/>
  <c r="H591" i="26"/>
  <c r="H592" i="26"/>
  <c r="H593" i="26"/>
  <c r="H594" i="26"/>
  <c r="H595" i="26"/>
  <c r="H596" i="26"/>
  <c r="H597" i="26"/>
  <c r="H598" i="26"/>
  <c r="H599" i="26"/>
  <c r="H600" i="26"/>
  <c r="H601" i="26"/>
  <c r="H602" i="26"/>
  <c r="H603" i="26"/>
  <c r="H604" i="26"/>
  <c r="H605" i="26"/>
  <c r="H606" i="26"/>
  <c r="H607" i="26"/>
  <c r="H608" i="26"/>
  <c r="H609" i="26"/>
  <c r="H610" i="26"/>
  <c r="H611" i="26"/>
  <c r="H612" i="26"/>
  <c r="H613" i="26"/>
  <c r="H614" i="26"/>
  <c r="H615" i="26"/>
  <c r="H616" i="26"/>
  <c r="H617" i="26"/>
  <c r="H618" i="26"/>
  <c r="H619" i="26"/>
  <c r="H620" i="26"/>
  <c r="H621" i="26"/>
  <c r="H622" i="26"/>
  <c r="H623" i="26"/>
  <c r="H624" i="26"/>
  <c r="H625" i="26"/>
  <c r="H626" i="26"/>
  <c r="H627" i="26"/>
  <c r="H628" i="26"/>
  <c r="H629" i="26"/>
  <c r="H630" i="26"/>
  <c r="H631" i="26"/>
  <c r="H632" i="26"/>
  <c r="H633" i="26"/>
  <c r="H634" i="26"/>
  <c r="H635" i="26"/>
  <c r="H636" i="26"/>
  <c r="H637" i="26"/>
  <c r="H638" i="26"/>
  <c r="H639" i="26"/>
  <c r="H640" i="26"/>
  <c r="H641" i="26"/>
  <c r="H642" i="26"/>
  <c r="H643" i="26"/>
  <c r="H644" i="26"/>
  <c r="H645" i="26"/>
  <c r="H646" i="26"/>
  <c r="H647" i="26"/>
  <c r="H648" i="26"/>
  <c r="H649" i="26"/>
  <c r="H650" i="26"/>
  <c r="H651" i="26"/>
  <c r="H652" i="26"/>
  <c r="H653" i="26"/>
  <c r="H654" i="26"/>
  <c r="H655" i="26"/>
  <c r="H656" i="26"/>
  <c r="H657" i="26"/>
  <c r="H658" i="26"/>
  <c r="H659" i="26"/>
  <c r="H660" i="26"/>
  <c r="H661" i="26"/>
  <c r="H662" i="26"/>
  <c r="H663" i="26"/>
  <c r="H664" i="26"/>
  <c r="H665" i="26"/>
  <c r="H666" i="26"/>
  <c r="H667" i="26"/>
  <c r="H668" i="26"/>
  <c r="H669" i="26"/>
  <c r="H670" i="26"/>
  <c r="H671" i="26"/>
  <c r="H672" i="26"/>
  <c r="H673" i="26"/>
  <c r="H674" i="26"/>
  <c r="H675" i="26"/>
  <c r="H676" i="26"/>
  <c r="H677" i="26"/>
  <c r="H678" i="26"/>
  <c r="H679" i="26"/>
  <c r="H680" i="26"/>
  <c r="H681" i="26"/>
  <c r="H682" i="26"/>
  <c r="H683" i="26"/>
  <c r="H684" i="26"/>
  <c r="H685" i="26"/>
  <c r="H686" i="26"/>
  <c r="H687" i="26"/>
  <c r="H688" i="26"/>
  <c r="H689" i="26"/>
  <c r="H690" i="26"/>
  <c r="H691" i="26"/>
  <c r="H692" i="26"/>
  <c r="H693" i="26"/>
  <c r="H694" i="26"/>
  <c r="H695" i="26"/>
  <c r="H696" i="26"/>
  <c r="H697" i="26"/>
  <c r="H698" i="26"/>
  <c r="H699" i="26"/>
  <c r="H700" i="26"/>
  <c r="H701" i="26"/>
  <c r="H702" i="26"/>
  <c r="H703" i="26"/>
  <c r="H704" i="26"/>
  <c r="H705" i="26"/>
  <c r="H706" i="26"/>
  <c r="H707" i="26"/>
  <c r="H708" i="26"/>
  <c r="H709" i="26"/>
  <c r="H710" i="26"/>
  <c r="H711" i="26"/>
  <c r="H712" i="26"/>
  <c r="H713" i="26"/>
  <c r="H714" i="26"/>
  <c r="H715" i="26"/>
  <c r="H716" i="26"/>
  <c r="H717" i="26"/>
  <c r="H718" i="26"/>
  <c r="H719" i="26"/>
  <c r="H720" i="26"/>
  <c r="H721" i="26"/>
  <c r="H722" i="26"/>
  <c r="H723" i="26"/>
  <c r="H724" i="26"/>
  <c r="H725" i="26"/>
  <c r="H726" i="26"/>
  <c r="H727" i="26"/>
  <c r="H728" i="26"/>
  <c r="H729" i="26"/>
  <c r="H730" i="26"/>
  <c r="H731" i="26"/>
  <c r="H732" i="26"/>
  <c r="H733" i="26"/>
  <c r="H734" i="26"/>
  <c r="H735" i="26"/>
  <c r="H736" i="26"/>
  <c r="H737" i="26"/>
  <c r="H738" i="26"/>
  <c r="H739" i="26"/>
  <c r="H740" i="26"/>
  <c r="H741" i="26"/>
  <c r="H742" i="26"/>
  <c r="H743" i="26"/>
  <c r="H744" i="26"/>
  <c r="H745" i="26"/>
  <c r="H746" i="26"/>
  <c r="H747" i="26"/>
  <c r="H748" i="26"/>
  <c r="H749" i="26"/>
  <c r="H750" i="26"/>
  <c r="H751" i="26"/>
  <c r="H752" i="26"/>
  <c r="H753" i="26"/>
  <c r="H754" i="26"/>
  <c r="H755" i="26"/>
  <c r="H756" i="26"/>
  <c r="H757" i="26"/>
  <c r="H758" i="26"/>
  <c r="H759" i="26"/>
  <c r="H760" i="26"/>
  <c r="H761" i="26"/>
  <c r="H762" i="26"/>
  <c r="H763" i="26"/>
  <c r="H764" i="26"/>
  <c r="H765" i="26"/>
  <c r="H766" i="26"/>
  <c r="H767" i="26"/>
  <c r="H768" i="26"/>
  <c r="H769" i="26"/>
  <c r="H770" i="26"/>
  <c r="H771" i="26"/>
  <c r="H772" i="26"/>
  <c r="H773" i="26"/>
  <c r="H774" i="26"/>
  <c r="H775" i="26"/>
  <c r="H776" i="26"/>
  <c r="H777" i="26"/>
  <c r="H778" i="26"/>
  <c r="H779" i="26"/>
  <c r="H780" i="26"/>
  <c r="H781" i="26"/>
  <c r="H782" i="26"/>
  <c r="H783" i="26"/>
  <c r="H784" i="26"/>
  <c r="H785" i="26"/>
  <c r="H786" i="26"/>
  <c r="H787" i="26"/>
  <c r="H788" i="26"/>
  <c r="H789" i="26"/>
  <c r="H790" i="26"/>
  <c r="H791" i="26"/>
  <c r="H792" i="26"/>
  <c r="H793" i="26"/>
  <c r="H794" i="26"/>
  <c r="H795" i="26"/>
  <c r="H796" i="26"/>
  <c r="H797" i="26"/>
  <c r="H798" i="26"/>
  <c r="H799" i="26"/>
  <c r="H800" i="26"/>
  <c r="H801" i="26"/>
  <c r="H802" i="26"/>
  <c r="H803" i="26"/>
  <c r="H804" i="26"/>
  <c r="H805" i="26"/>
  <c r="H806" i="26"/>
  <c r="H807" i="26"/>
  <c r="H808" i="26"/>
  <c r="H809" i="26"/>
  <c r="H810" i="26"/>
  <c r="H811" i="26"/>
  <c r="H812" i="26"/>
  <c r="H813" i="26"/>
  <c r="H814" i="26"/>
  <c r="H815" i="26"/>
  <c r="H816" i="26"/>
  <c r="H817" i="26"/>
  <c r="H818" i="26"/>
  <c r="H819" i="26"/>
  <c r="H820" i="26"/>
  <c r="H821" i="26"/>
  <c r="H822" i="26"/>
  <c r="H823" i="26"/>
  <c r="H824" i="26"/>
  <c r="H825" i="26"/>
  <c r="H826" i="26"/>
  <c r="H827" i="26"/>
  <c r="H828" i="26"/>
  <c r="H829" i="26"/>
  <c r="H830" i="26"/>
  <c r="H831" i="26"/>
  <c r="H832" i="26"/>
  <c r="H833" i="26"/>
  <c r="H834" i="26"/>
  <c r="H835" i="26"/>
  <c r="H836" i="26"/>
  <c r="H837" i="26"/>
  <c r="H838" i="26"/>
  <c r="H839" i="26"/>
  <c r="H840" i="26"/>
  <c r="H841" i="26"/>
  <c r="H842" i="26"/>
  <c r="H843" i="26"/>
  <c r="H14" i="26"/>
  <c r="I855" i="27" l="1"/>
  <c r="H855" i="27"/>
  <c r="G855" i="27"/>
  <c r="F855" i="27"/>
  <c r="J854" i="27"/>
  <c r="J853" i="27"/>
  <c r="J852" i="27"/>
  <c r="J851" i="27"/>
  <c r="J850" i="27"/>
  <c r="J849" i="27"/>
  <c r="J848" i="27"/>
  <c r="J847" i="27"/>
  <c r="J846" i="27"/>
  <c r="J845" i="27"/>
  <c r="J844" i="27"/>
  <c r="J843" i="27"/>
  <c r="J842" i="27"/>
  <c r="J841" i="27"/>
  <c r="J840" i="27"/>
  <c r="J839" i="27"/>
  <c r="J838" i="27"/>
  <c r="J837" i="27"/>
  <c r="J836" i="27"/>
  <c r="J835" i="27"/>
  <c r="J834" i="27"/>
  <c r="J833" i="27"/>
  <c r="J832" i="27"/>
  <c r="J831" i="27"/>
  <c r="J830" i="27"/>
  <c r="J829" i="27"/>
  <c r="J828" i="27"/>
  <c r="J827" i="27"/>
  <c r="J826" i="27"/>
  <c r="J825" i="27"/>
  <c r="J824" i="27"/>
  <c r="J823" i="27"/>
  <c r="J822" i="27"/>
  <c r="J821" i="27"/>
  <c r="J820" i="27"/>
  <c r="J819" i="27"/>
  <c r="J818" i="27"/>
  <c r="J817" i="27"/>
  <c r="J816" i="27"/>
  <c r="J815" i="27"/>
  <c r="J814" i="27"/>
  <c r="J813" i="27"/>
  <c r="J812" i="27"/>
  <c r="J811" i="27"/>
  <c r="J787" i="27"/>
  <c r="J786" i="27"/>
  <c r="J785" i="27"/>
  <c r="J784" i="27"/>
  <c r="J783" i="27"/>
  <c r="J782" i="27"/>
  <c r="J781" i="27"/>
  <c r="J780" i="27"/>
  <c r="J779" i="27"/>
  <c r="J778" i="27"/>
  <c r="J777" i="27"/>
  <c r="J775" i="27"/>
  <c r="J774" i="27"/>
  <c r="J773" i="27"/>
  <c r="J772" i="27"/>
  <c r="J771" i="27"/>
  <c r="J770" i="27"/>
  <c r="J769" i="27"/>
  <c r="J768" i="27"/>
  <c r="J767" i="27"/>
  <c r="J766" i="27"/>
  <c r="J765" i="27"/>
  <c r="J764" i="27"/>
  <c r="J763" i="27"/>
  <c r="J762" i="27"/>
  <c r="J761" i="27"/>
  <c r="J760" i="27"/>
  <c r="J759" i="27"/>
  <c r="J758" i="27"/>
  <c r="J757" i="27"/>
  <c r="J756" i="27"/>
  <c r="J755" i="27"/>
  <c r="J754" i="27"/>
  <c r="J753" i="27"/>
  <c r="J752" i="27"/>
  <c r="J751" i="27"/>
  <c r="J750" i="27"/>
  <c r="J749" i="27"/>
  <c r="J748" i="27"/>
  <c r="J747" i="27"/>
  <c r="J746" i="27"/>
  <c r="J745" i="27"/>
  <c r="J744" i="27"/>
  <c r="J743" i="27"/>
  <c r="J742" i="27"/>
  <c r="J741" i="27"/>
  <c r="J740" i="27"/>
  <c r="J739" i="27"/>
  <c r="J738" i="27"/>
  <c r="J737" i="27"/>
  <c r="J736" i="27"/>
  <c r="J735" i="27"/>
  <c r="J734" i="27"/>
  <c r="J733" i="27"/>
  <c r="J732" i="27"/>
  <c r="J731" i="27"/>
  <c r="J730" i="27"/>
  <c r="J729" i="27"/>
  <c r="J728" i="27"/>
  <c r="J727" i="27"/>
  <c r="J726" i="27"/>
  <c r="J725" i="27"/>
  <c r="J724" i="27"/>
  <c r="J723" i="27"/>
  <c r="J722" i="27"/>
  <c r="J721" i="27"/>
  <c r="J720" i="27"/>
  <c r="J719" i="27"/>
  <c r="J718" i="27"/>
  <c r="J717" i="27"/>
  <c r="J716" i="27"/>
  <c r="J715" i="27"/>
  <c r="J714" i="27"/>
  <c r="J713" i="27"/>
  <c r="J712" i="27"/>
  <c r="J711" i="27"/>
  <c r="J710" i="27"/>
  <c r="J709" i="27"/>
  <c r="J708" i="27"/>
  <c r="J707" i="27"/>
  <c r="J706" i="27"/>
  <c r="J705" i="27"/>
  <c r="J704" i="27"/>
  <c r="J703" i="27"/>
  <c r="J702" i="27"/>
  <c r="J701" i="27"/>
  <c r="J700" i="27"/>
  <c r="J699" i="27"/>
  <c r="J698" i="27"/>
  <c r="J697" i="27"/>
  <c r="J696" i="27"/>
  <c r="J695" i="27"/>
  <c r="J694" i="27"/>
  <c r="J693" i="27"/>
  <c r="J692" i="27"/>
  <c r="J691" i="27"/>
  <c r="J690" i="27"/>
  <c r="J689" i="27"/>
  <c r="J688" i="27"/>
  <c r="J687" i="27"/>
  <c r="J686" i="27"/>
  <c r="J685" i="27"/>
  <c r="J684" i="27"/>
  <c r="J683" i="27"/>
  <c r="J682" i="27"/>
  <c r="J681" i="27"/>
  <c r="J680" i="27"/>
  <c r="J679" i="27"/>
  <c r="J678" i="27"/>
  <c r="J677" i="27"/>
  <c r="J676" i="27"/>
  <c r="J675" i="27"/>
  <c r="J674" i="27"/>
  <c r="J673" i="27"/>
  <c r="J672" i="27"/>
  <c r="J671" i="27"/>
  <c r="J670" i="27"/>
  <c r="J669" i="27"/>
  <c r="J668" i="27"/>
  <c r="J667" i="27"/>
  <c r="J666" i="27"/>
  <c r="J665" i="27"/>
  <c r="J664" i="27"/>
  <c r="J663" i="27"/>
  <c r="J662" i="27"/>
  <c r="J661" i="27"/>
  <c r="J660" i="27"/>
  <c r="J659" i="27"/>
  <c r="J658" i="27"/>
  <c r="J657" i="27"/>
  <c r="J656" i="27"/>
  <c r="J655" i="27"/>
  <c r="J654" i="27"/>
  <c r="J653" i="27"/>
  <c r="J652" i="27"/>
  <c r="J651" i="27"/>
  <c r="J650" i="27"/>
  <c r="J649" i="27"/>
  <c r="J648" i="27"/>
  <c r="J647" i="27"/>
  <c r="J646" i="27"/>
  <c r="J645" i="27"/>
  <c r="J644" i="27"/>
  <c r="J643" i="27"/>
  <c r="J642" i="27"/>
  <c r="J641" i="27"/>
  <c r="J640" i="27"/>
  <c r="J639" i="27"/>
  <c r="J638" i="27"/>
  <c r="J637" i="27"/>
  <c r="J636" i="27"/>
  <c r="J635" i="27"/>
  <c r="J634" i="27"/>
  <c r="J633" i="27"/>
  <c r="J632" i="27"/>
  <c r="J631" i="27"/>
  <c r="J630" i="27"/>
  <c r="J629" i="27"/>
  <c r="J628" i="27"/>
  <c r="J627" i="27"/>
  <c r="J626" i="27"/>
  <c r="J625" i="27"/>
  <c r="J624" i="27"/>
  <c r="J623" i="27"/>
  <c r="J622" i="27"/>
  <c r="J621" i="27"/>
  <c r="J620" i="27"/>
  <c r="J619" i="27"/>
  <c r="J618" i="27"/>
  <c r="J617" i="27"/>
  <c r="J616" i="27"/>
  <c r="J615" i="27"/>
  <c r="J614" i="27"/>
  <c r="J613" i="27"/>
  <c r="J612" i="27"/>
  <c r="J611" i="27"/>
  <c r="J610" i="27"/>
  <c r="J609" i="27"/>
  <c r="J608" i="27"/>
  <c r="J607" i="27"/>
  <c r="J606" i="27"/>
  <c r="J605" i="27"/>
  <c r="J604" i="27"/>
  <c r="J603" i="27"/>
  <c r="J602" i="27"/>
  <c r="J601" i="27"/>
  <c r="J600" i="27"/>
  <c r="J599" i="27"/>
  <c r="J598" i="27"/>
  <c r="J597" i="27"/>
  <c r="J596" i="27"/>
  <c r="J595" i="27"/>
  <c r="J594" i="27"/>
  <c r="J593" i="27"/>
  <c r="J592" i="27"/>
  <c r="J591" i="27"/>
  <c r="J590" i="27"/>
  <c r="J589" i="27"/>
  <c r="J588" i="27"/>
  <c r="J587" i="27"/>
  <c r="J586" i="27"/>
  <c r="J585" i="27"/>
  <c r="J584" i="27"/>
  <c r="J583" i="27"/>
  <c r="J582" i="27"/>
  <c r="J581" i="27"/>
  <c r="J580" i="27"/>
  <c r="J579" i="27"/>
  <c r="J578" i="27"/>
  <c r="J577" i="27"/>
  <c r="J576" i="27"/>
  <c r="J575" i="27"/>
  <c r="J574" i="27"/>
  <c r="J573" i="27"/>
  <c r="J572" i="27"/>
  <c r="J571" i="27"/>
  <c r="J570" i="27"/>
  <c r="J569" i="27"/>
  <c r="J568" i="27"/>
  <c r="J567" i="27"/>
  <c r="J566" i="27"/>
  <c r="J565" i="27"/>
  <c r="J564" i="27"/>
  <c r="J563" i="27"/>
  <c r="J562" i="27"/>
  <c r="J561" i="27"/>
  <c r="J560" i="27"/>
  <c r="J559" i="27"/>
  <c r="J558" i="27"/>
  <c r="J557" i="27"/>
  <c r="J556" i="27"/>
  <c r="J555" i="27"/>
  <c r="J554" i="27"/>
  <c r="J553" i="27"/>
  <c r="J552" i="27"/>
  <c r="J551" i="27"/>
  <c r="J550" i="27"/>
  <c r="J549" i="27"/>
  <c r="J548" i="27"/>
  <c r="J547" i="27"/>
  <c r="J546" i="27"/>
  <c r="J545" i="27"/>
  <c r="J544" i="27"/>
  <c r="J543" i="27"/>
  <c r="J542" i="27"/>
  <c r="J541" i="27"/>
  <c r="J540" i="27"/>
  <c r="J539" i="27"/>
  <c r="J538" i="27"/>
  <c r="J537" i="27"/>
  <c r="J536" i="27"/>
  <c r="J535" i="27"/>
  <c r="J534" i="27"/>
  <c r="J533" i="27"/>
  <c r="J532" i="27"/>
  <c r="J531" i="27"/>
  <c r="J530" i="27"/>
  <c r="J529" i="27"/>
  <c r="J528" i="27"/>
  <c r="J527" i="27"/>
  <c r="J526" i="27"/>
  <c r="J525" i="27"/>
  <c r="J524" i="27"/>
  <c r="J523" i="27"/>
  <c r="J522" i="27"/>
  <c r="J521" i="27"/>
  <c r="J520" i="27"/>
  <c r="J519" i="27"/>
  <c r="J518" i="27"/>
  <c r="J517" i="27"/>
  <c r="J516" i="27"/>
  <c r="J515" i="27"/>
  <c r="J514" i="27"/>
  <c r="J513" i="27"/>
  <c r="J512" i="27"/>
  <c r="J511" i="27"/>
  <c r="J510" i="27"/>
  <c r="J509" i="27"/>
  <c r="J508" i="27"/>
  <c r="J507" i="27"/>
  <c r="J506" i="27"/>
  <c r="J505" i="27"/>
  <c r="J504" i="27"/>
  <c r="J503" i="27"/>
  <c r="J502" i="27"/>
  <c r="J501" i="27"/>
  <c r="J500" i="27"/>
  <c r="J499" i="27"/>
  <c r="J498" i="27"/>
  <c r="J497" i="27"/>
  <c r="J496" i="27"/>
  <c r="J495" i="27"/>
  <c r="J494" i="27"/>
  <c r="J493" i="27"/>
  <c r="J492" i="27"/>
  <c r="J491" i="27"/>
  <c r="J490" i="27"/>
  <c r="J489" i="27"/>
  <c r="J488" i="27"/>
  <c r="J487" i="27"/>
  <c r="J486" i="27"/>
  <c r="J485" i="27"/>
  <c r="J484" i="27"/>
  <c r="J483" i="27"/>
  <c r="J482" i="27"/>
  <c r="J481" i="27"/>
  <c r="J480" i="27"/>
  <c r="J479" i="27"/>
  <c r="J478" i="27"/>
  <c r="J477" i="27"/>
  <c r="J476" i="27"/>
  <c r="J475" i="27"/>
  <c r="J474" i="27"/>
  <c r="J473" i="27"/>
  <c r="J472" i="27"/>
  <c r="J471" i="27"/>
  <c r="J470" i="27"/>
  <c r="J469" i="27"/>
  <c r="J468" i="27"/>
  <c r="J467" i="27"/>
  <c r="J466" i="27"/>
  <c r="J465" i="27"/>
  <c r="J464" i="27"/>
  <c r="J463" i="27"/>
  <c r="J462" i="27"/>
  <c r="J461" i="27"/>
  <c r="J460" i="27"/>
  <c r="J459" i="27"/>
  <c r="J458" i="27"/>
  <c r="J457" i="27"/>
  <c r="J456" i="27"/>
  <c r="J455" i="27"/>
  <c r="J454" i="27"/>
  <c r="J453" i="27"/>
  <c r="J452" i="27"/>
  <c r="J451" i="27"/>
  <c r="J450" i="27"/>
  <c r="J449" i="27"/>
  <c r="J448" i="27"/>
  <c r="J447" i="27"/>
  <c r="J446" i="27"/>
  <c r="J445" i="27"/>
  <c r="J444" i="27"/>
  <c r="J443" i="27"/>
  <c r="J442" i="27"/>
  <c r="J441" i="27"/>
  <c r="J440" i="27"/>
  <c r="J439" i="27"/>
  <c r="J438" i="27"/>
  <c r="J437" i="27"/>
  <c r="J436" i="27"/>
  <c r="J435" i="27"/>
  <c r="J434" i="27"/>
  <c r="J433" i="27"/>
  <c r="J432" i="27"/>
  <c r="J431" i="27"/>
  <c r="J430" i="27"/>
  <c r="J429" i="27"/>
  <c r="J428" i="27"/>
  <c r="J427" i="27"/>
  <c r="J426" i="27"/>
  <c r="J425" i="27"/>
  <c r="J424" i="27"/>
  <c r="J423" i="27"/>
  <c r="J422" i="27"/>
  <c r="J421" i="27"/>
  <c r="J420" i="27"/>
  <c r="J419" i="27"/>
  <c r="J418" i="27"/>
  <c r="J417" i="27"/>
  <c r="J416" i="27"/>
  <c r="J415" i="27"/>
  <c r="J414" i="27"/>
  <c r="J413" i="27"/>
  <c r="J412" i="27"/>
  <c r="J411" i="27"/>
  <c r="J410" i="27"/>
  <c r="J409" i="27"/>
  <c r="J408" i="27"/>
  <c r="J407" i="27"/>
  <c r="J406" i="27"/>
  <c r="J405" i="27"/>
  <c r="J404" i="27"/>
  <c r="J403" i="27"/>
  <c r="J402" i="27"/>
  <c r="J401" i="27"/>
  <c r="J400" i="27"/>
  <c r="J399" i="27"/>
  <c r="J398" i="27"/>
  <c r="J397" i="27"/>
  <c r="J396" i="27"/>
  <c r="J395" i="27"/>
  <c r="J394" i="27"/>
  <c r="J393" i="27"/>
  <c r="J392" i="27"/>
  <c r="J391" i="27"/>
  <c r="J390" i="27"/>
  <c r="J389" i="27"/>
  <c r="J388" i="27"/>
  <c r="J387" i="27"/>
  <c r="J386" i="27"/>
  <c r="J385" i="27"/>
  <c r="J384" i="27"/>
  <c r="J383" i="27"/>
  <c r="J382" i="27"/>
  <c r="J381" i="27"/>
  <c r="J380" i="27"/>
  <c r="J379" i="27"/>
  <c r="J378" i="27"/>
  <c r="J377" i="27"/>
  <c r="J376" i="27"/>
  <c r="J375" i="27"/>
  <c r="J374" i="27"/>
  <c r="J373" i="27"/>
  <c r="J372" i="27"/>
  <c r="J371" i="27"/>
  <c r="J370" i="27"/>
  <c r="J369" i="27"/>
  <c r="J368" i="27"/>
  <c r="J367" i="27"/>
  <c r="J366" i="27"/>
  <c r="J365" i="27"/>
  <c r="J364" i="27"/>
  <c r="J363" i="27"/>
  <c r="J362" i="27"/>
  <c r="J361" i="27"/>
  <c r="J360" i="27"/>
  <c r="J359" i="27"/>
  <c r="J358" i="27"/>
  <c r="J357" i="27"/>
  <c r="J356" i="27"/>
  <c r="J355" i="27"/>
  <c r="J354" i="27"/>
  <c r="J353" i="27"/>
  <c r="J352" i="27"/>
  <c r="J351" i="27"/>
  <c r="J350" i="27"/>
  <c r="J349" i="27"/>
  <c r="J348" i="27"/>
  <c r="J347" i="27"/>
  <c r="J346" i="27"/>
  <c r="J345" i="27"/>
  <c r="J344" i="27"/>
  <c r="J343" i="27"/>
  <c r="J342" i="27"/>
  <c r="J341" i="27"/>
  <c r="J340" i="27"/>
  <c r="J339" i="27"/>
  <c r="J338" i="27"/>
  <c r="J337" i="27"/>
  <c r="J336" i="27"/>
  <c r="J335" i="27"/>
  <c r="J334" i="27"/>
  <c r="J333" i="27"/>
  <c r="J332" i="27"/>
  <c r="J331" i="27"/>
  <c r="J330" i="27"/>
  <c r="J329" i="27"/>
  <c r="J328" i="27"/>
  <c r="J327" i="27"/>
  <c r="J326" i="27"/>
  <c r="J325" i="27"/>
  <c r="J324" i="27"/>
  <c r="J323" i="27"/>
  <c r="J322" i="27"/>
  <c r="J321" i="27"/>
  <c r="J320" i="27"/>
  <c r="J319" i="27"/>
  <c r="J318" i="27"/>
  <c r="J317" i="27"/>
  <c r="J316" i="27"/>
  <c r="J315" i="27"/>
  <c r="J314" i="27"/>
  <c r="J313" i="27"/>
  <c r="J312" i="27"/>
  <c r="J311" i="27"/>
  <c r="J310" i="27"/>
  <c r="J309" i="27"/>
  <c r="J308" i="27"/>
  <c r="J307" i="27"/>
  <c r="J306" i="27"/>
  <c r="J305" i="27"/>
  <c r="J304" i="27"/>
  <c r="J303" i="27"/>
  <c r="J302" i="27"/>
  <c r="J301" i="27"/>
  <c r="J300" i="27"/>
  <c r="J299" i="27"/>
  <c r="J298" i="27"/>
  <c r="J297" i="27"/>
  <c r="J296" i="27"/>
  <c r="J295" i="27"/>
  <c r="J294" i="27"/>
  <c r="J293" i="27"/>
  <c r="J292" i="27"/>
  <c r="J291" i="27"/>
  <c r="J290" i="27"/>
  <c r="J289" i="27"/>
  <c r="J288" i="27"/>
  <c r="J287" i="27"/>
  <c r="J286" i="27"/>
  <c r="J285" i="27"/>
  <c r="J284" i="27"/>
  <c r="J283" i="27"/>
  <c r="J282" i="27"/>
  <c r="J281" i="27"/>
  <c r="J280" i="27"/>
  <c r="J279" i="27"/>
  <c r="J278" i="27"/>
  <c r="J277" i="27"/>
  <c r="J276" i="27"/>
  <c r="J275" i="27"/>
  <c r="J274" i="27"/>
  <c r="J273" i="27"/>
  <c r="J272" i="27"/>
  <c r="J271" i="27"/>
  <c r="J270" i="27"/>
  <c r="J269" i="27"/>
  <c r="J268" i="27"/>
  <c r="J267" i="27"/>
  <c r="J266" i="27"/>
  <c r="J265" i="27"/>
  <c r="J264" i="27"/>
  <c r="J263" i="27"/>
  <c r="J262" i="27"/>
  <c r="J261" i="27"/>
  <c r="J260" i="27"/>
  <c r="J259" i="27"/>
  <c r="J258" i="27"/>
  <c r="J257" i="27"/>
  <c r="J256" i="27"/>
  <c r="J255" i="27"/>
  <c r="J254" i="27"/>
  <c r="J253" i="27"/>
  <c r="J252" i="27"/>
  <c r="J251" i="27"/>
  <c r="J250" i="27"/>
  <c r="J249" i="27"/>
  <c r="J248" i="27"/>
  <c r="J247" i="27"/>
  <c r="J246" i="27"/>
  <c r="J245" i="27"/>
  <c r="J244" i="27"/>
  <c r="J243" i="27"/>
  <c r="J242" i="27"/>
  <c r="J241" i="27"/>
  <c r="J240" i="27"/>
  <c r="J239" i="27"/>
  <c r="J238" i="27"/>
  <c r="J237" i="27"/>
  <c r="J236" i="27"/>
  <c r="J235" i="27"/>
  <c r="J234" i="27"/>
  <c r="J233" i="27"/>
  <c r="J232" i="27"/>
  <c r="J231" i="27"/>
  <c r="J230" i="27"/>
  <c r="J229" i="27"/>
  <c r="J228" i="27"/>
  <c r="J227" i="27"/>
  <c r="J226" i="27"/>
  <c r="J225" i="27"/>
  <c r="J224" i="27"/>
  <c r="J223" i="27"/>
  <c r="J222" i="27"/>
  <c r="J221" i="27"/>
  <c r="J220" i="27"/>
  <c r="J219" i="27"/>
  <c r="J218" i="27"/>
  <c r="J217" i="27"/>
  <c r="J216" i="27"/>
  <c r="J215" i="27"/>
  <c r="J214" i="27"/>
  <c r="J213" i="27"/>
  <c r="J212" i="27"/>
  <c r="J211" i="27"/>
  <c r="J210" i="27"/>
  <c r="J209" i="27"/>
  <c r="J208" i="27"/>
  <c r="J207" i="27"/>
  <c r="J206" i="27"/>
  <c r="J205" i="27"/>
  <c r="J204" i="27"/>
  <c r="J203" i="27"/>
  <c r="J202" i="27"/>
  <c r="J201" i="27"/>
  <c r="J200" i="27"/>
  <c r="J199" i="27"/>
  <c r="J198" i="27"/>
  <c r="J197" i="27"/>
  <c r="J196" i="27"/>
  <c r="J195" i="27"/>
  <c r="J194" i="27"/>
  <c r="J193" i="27"/>
  <c r="J192" i="27"/>
  <c r="J191" i="27"/>
  <c r="J190" i="27"/>
  <c r="J189" i="27"/>
  <c r="J188" i="27"/>
  <c r="J187" i="27"/>
  <c r="J186" i="27"/>
  <c r="J185" i="27"/>
  <c r="J184" i="27"/>
  <c r="J183" i="27"/>
  <c r="J182" i="27"/>
  <c r="J181" i="27"/>
  <c r="J180" i="27"/>
  <c r="J179" i="27"/>
  <c r="J178" i="27"/>
  <c r="J177" i="27"/>
  <c r="J176" i="27"/>
  <c r="J175" i="27"/>
  <c r="J174" i="27"/>
  <c r="J173" i="27"/>
  <c r="J172" i="27"/>
  <c r="J171" i="27"/>
  <c r="J159" i="27"/>
  <c r="J158" i="27"/>
  <c r="J157" i="27"/>
  <c r="J156" i="27"/>
  <c r="J155" i="27"/>
  <c r="J154" i="27"/>
  <c r="J153" i="27"/>
  <c r="J152" i="27"/>
  <c r="J151" i="27"/>
  <c r="J150" i="27"/>
  <c r="J149" i="27"/>
  <c r="J148" i="27"/>
  <c r="J147" i="27"/>
  <c r="J146" i="27"/>
  <c r="J145" i="27"/>
  <c r="J144" i="27"/>
  <c r="J143" i="27"/>
  <c r="J142" i="27"/>
  <c r="J141" i="27"/>
  <c r="J140" i="27"/>
  <c r="J139" i="27"/>
  <c r="J138" i="27"/>
  <c r="J137" i="27"/>
  <c r="J136" i="27"/>
  <c r="J135" i="27"/>
  <c r="J127" i="27"/>
  <c r="J126" i="27"/>
  <c r="J125" i="27"/>
  <c r="J124" i="27"/>
  <c r="J123" i="27"/>
  <c r="J122" i="27"/>
  <c r="J121" i="27"/>
  <c r="J120" i="27"/>
  <c r="J119" i="27"/>
  <c r="J118" i="27"/>
  <c r="J117" i="27"/>
  <c r="J116" i="27"/>
  <c r="J115" i="27"/>
  <c r="J114" i="27"/>
  <c r="J113" i="27"/>
  <c r="J112" i="27"/>
  <c r="J111" i="27"/>
  <c r="J110" i="27"/>
  <c r="J109" i="27"/>
  <c r="J108" i="27"/>
  <c r="J107" i="27"/>
  <c r="J106" i="27"/>
  <c r="J105" i="27"/>
  <c r="J104" i="27"/>
  <c r="J103" i="27"/>
  <c r="J102" i="27"/>
  <c r="J101" i="27"/>
  <c r="J100" i="27"/>
  <c r="J99" i="27"/>
  <c r="J98" i="27"/>
  <c r="J97" i="27"/>
  <c r="J96" i="27"/>
  <c r="J95" i="27"/>
  <c r="J94" i="27"/>
  <c r="J93" i="27"/>
  <c r="J92" i="27"/>
  <c r="J91" i="27"/>
  <c r="J90" i="27"/>
  <c r="J89" i="27"/>
  <c r="J88" i="27"/>
  <c r="J87" i="27"/>
  <c r="J86" i="27"/>
  <c r="J85" i="27"/>
  <c r="J84" i="27"/>
  <c r="J83" i="27"/>
  <c r="J82" i="27"/>
  <c r="J81" i="27"/>
  <c r="J80" i="27"/>
  <c r="J79" i="27"/>
  <c r="J78" i="27"/>
  <c r="J77" i="27"/>
  <c r="J76" i="27"/>
  <c r="J75" i="27"/>
  <c r="J74" i="27"/>
  <c r="J73" i="27"/>
  <c r="J72" i="27"/>
  <c r="J71" i="27"/>
  <c r="J70" i="27"/>
  <c r="J69" i="27"/>
  <c r="J68" i="27"/>
  <c r="J67" i="27"/>
  <c r="J66" i="27"/>
  <c r="J65" i="27"/>
  <c r="J64" i="27"/>
  <c r="J63" i="27"/>
  <c r="J62" i="27"/>
  <c r="J61" i="27"/>
  <c r="J60" i="27"/>
  <c r="J59" i="27"/>
  <c r="J58" i="27"/>
  <c r="J57" i="27"/>
  <c r="J56" i="27"/>
  <c r="J55" i="27"/>
  <c r="J54" i="27"/>
  <c r="J53" i="27"/>
  <c r="J52" i="27"/>
  <c r="J51" i="27"/>
  <c r="J50" i="27"/>
  <c r="J49" i="27"/>
  <c r="J48" i="27"/>
  <c r="J47" i="27"/>
  <c r="J46" i="27"/>
  <c r="J45" i="27"/>
  <c r="J44" i="27"/>
  <c r="J43" i="27"/>
  <c r="J42" i="27"/>
  <c r="J41" i="27"/>
  <c r="J40" i="27"/>
  <c r="J39" i="27"/>
  <c r="J38" i="27"/>
  <c r="J37" i="27"/>
  <c r="J36" i="27"/>
  <c r="J35" i="27"/>
  <c r="J34" i="27"/>
  <c r="J33" i="27"/>
  <c r="J32" i="27"/>
  <c r="J31" i="27"/>
  <c r="J30" i="27"/>
  <c r="J29" i="27"/>
  <c r="J28" i="27"/>
  <c r="J27" i="27"/>
  <c r="J26" i="27"/>
  <c r="J25" i="27"/>
  <c r="J24" i="27"/>
  <c r="J23" i="27"/>
  <c r="J22" i="27"/>
  <c r="J21" i="27"/>
  <c r="J20" i="27"/>
  <c r="J15" i="27"/>
  <c r="J14" i="27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J102" i="26"/>
  <c r="J103" i="26"/>
  <c r="J104" i="26"/>
  <c r="J105" i="26"/>
  <c r="J106" i="26"/>
  <c r="J107" i="26"/>
  <c r="J108" i="26"/>
  <c r="J109" i="26"/>
  <c r="J110" i="26"/>
  <c r="J111" i="26"/>
  <c r="J112" i="26"/>
  <c r="J113" i="26"/>
  <c r="J114" i="26"/>
  <c r="J115" i="26"/>
  <c r="J116" i="26"/>
  <c r="J117" i="26"/>
  <c r="J118" i="26"/>
  <c r="J119" i="26"/>
  <c r="J120" i="26"/>
  <c r="J121" i="26"/>
  <c r="J122" i="26"/>
  <c r="J123" i="26"/>
  <c r="J124" i="26"/>
  <c r="J125" i="26"/>
  <c r="J126" i="26"/>
  <c r="J127" i="26"/>
  <c r="J128" i="26"/>
  <c r="J129" i="26"/>
  <c r="J130" i="26"/>
  <c r="J131" i="26"/>
  <c r="J132" i="26"/>
  <c r="J133" i="26"/>
  <c r="J134" i="26"/>
  <c r="J135" i="26"/>
  <c r="J136" i="26"/>
  <c r="J137" i="26"/>
  <c r="J138" i="26"/>
  <c r="J139" i="26"/>
  <c r="J140" i="26"/>
  <c r="J141" i="26"/>
  <c r="J142" i="26"/>
  <c r="J143" i="26"/>
  <c r="J144" i="26"/>
  <c r="J145" i="26"/>
  <c r="J146" i="26"/>
  <c r="J147" i="26"/>
  <c r="J148" i="26"/>
  <c r="J149" i="26"/>
  <c r="J150" i="26"/>
  <c r="J151" i="26"/>
  <c r="J152" i="26"/>
  <c r="J153" i="26"/>
  <c r="J154" i="26"/>
  <c r="J155" i="26"/>
  <c r="J156" i="26"/>
  <c r="J157" i="26"/>
  <c r="J158" i="26"/>
  <c r="J159" i="26"/>
  <c r="J160" i="26"/>
  <c r="J161" i="26"/>
  <c r="J162" i="26"/>
  <c r="J163" i="26"/>
  <c r="J164" i="26"/>
  <c r="J165" i="26"/>
  <c r="J166" i="26"/>
  <c r="J167" i="26"/>
  <c r="J168" i="26"/>
  <c r="J169" i="26"/>
  <c r="J170" i="26"/>
  <c r="J171" i="26"/>
  <c r="J172" i="26"/>
  <c r="J173" i="26"/>
  <c r="J174" i="26"/>
  <c r="J175" i="26"/>
  <c r="J176" i="26"/>
  <c r="J177" i="26"/>
  <c r="J178" i="26"/>
  <c r="J179" i="26"/>
  <c r="J180" i="26"/>
  <c r="J181" i="26"/>
  <c r="J182" i="26"/>
  <c r="J183" i="26"/>
  <c r="J184" i="26"/>
  <c r="J185" i="26"/>
  <c r="J186" i="26"/>
  <c r="J187" i="26"/>
  <c r="J188" i="26"/>
  <c r="J189" i="26"/>
  <c r="J190" i="26"/>
  <c r="J191" i="26"/>
  <c r="J192" i="26"/>
  <c r="J193" i="26"/>
  <c r="J194" i="26"/>
  <c r="J195" i="26"/>
  <c r="J196" i="26"/>
  <c r="J197" i="26"/>
  <c r="J198" i="26"/>
  <c r="J199" i="26"/>
  <c r="J200" i="26"/>
  <c r="J201" i="26"/>
  <c r="J202" i="26"/>
  <c r="J203" i="26"/>
  <c r="J204" i="26"/>
  <c r="J205" i="26"/>
  <c r="J206" i="26"/>
  <c r="J207" i="26"/>
  <c r="J208" i="26"/>
  <c r="J209" i="26"/>
  <c r="J210" i="26"/>
  <c r="J211" i="26"/>
  <c r="J212" i="26"/>
  <c r="J213" i="26"/>
  <c r="J214" i="26"/>
  <c r="J215" i="26"/>
  <c r="J216" i="26"/>
  <c r="J217" i="26"/>
  <c r="J218" i="26"/>
  <c r="J219" i="26"/>
  <c r="J220" i="26"/>
  <c r="J221" i="26"/>
  <c r="J222" i="26"/>
  <c r="J223" i="26"/>
  <c r="J224" i="26"/>
  <c r="J225" i="26"/>
  <c r="J226" i="26"/>
  <c r="J227" i="26"/>
  <c r="J228" i="26"/>
  <c r="J229" i="26"/>
  <c r="J230" i="26"/>
  <c r="J231" i="26"/>
  <c r="J232" i="26"/>
  <c r="J233" i="26"/>
  <c r="J234" i="26"/>
  <c r="J235" i="26"/>
  <c r="J236" i="26"/>
  <c r="J237" i="26"/>
  <c r="J238" i="26"/>
  <c r="J239" i="26"/>
  <c r="J240" i="26"/>
  <c r="J241" i="26"/>
  <c r="J242" i="26"/>
  <c r="J243" i="26"/>
  <c r="J244" i="26"/>
  <c r="J245" i="26"/>
  <c r="J246" i="26"/>
  <c r="J247" i="26"/>
  <c r="J248" i="26"/>
  <c r="J249" i="26"/>
  <c r="J250" i="26"/>
  <c r="J251" i="26"/>
  <c r="J252" i="26"/>
  <c r="J253" i="26"/>
  <c r="J254" i="26"/>
  <c r="J255" i="26"/>
  <c r="J256" i="26"/>
  <c r="J257" i="26"/>
  <c r="J258" i="26"/>
  <c r="J259" i="26"/>
  <c r="J260" i="26"/>
  <c r="J261" i="26"/>
  <c r="J262" i="26"/>
  <c r="J263" i="26"/>
  <c r="J264" i="26"/>
  <c r="J265" i="26"/>
  <c r="J266" i="26"/>
  <c r="J267" i="26"/>
  <c r="J268" i="26"/>
  <c r="J269" i="26"/>
  <c r="J270" i="26"/>
  <c r="J271" i="26"/>
  <c r="J272" i="26"/>
  <c r="J273" i="26"/>
  <c r="J274" i="26"/>
  <c r="J275" i="26"/>
  <c r="J276" i="26"/>
  <c r="J277" i="26"/>
  <c r="J278" i="26"/>
  <c r="J279" i="26"/>
  <c r="J280" i="26"/>
  <c r="J281" i="26"/>
  <c r="J282" i="26"/>
  <c r="J283" i="26"/>
  <c r="J284" i="26"/>
  <c r="J285" i="26"/>
  <c r="J286" i="26"/>
  <c r="J287" i="26"/>
  <c r="J288" i="26"/>
  <c r="J289" i="26"/>
  <c r="J290" i="26"/>
  <c r="J291" i="26"/>
  <c r="J292" i="26"/>
  <c r="J293" i="26"/>
  <c r="J294" i="26"/>
  <c r="J295" i="26"/>
  <c r="J296" i="26"/>
  <c r="J297" i="26"/>
  <c r="J298" i="26"/>
  <c r="J299" i="26"/>
  <c r="J300" i="26"/>
  <c r="J301" i="26"/>
  <c r="J302" i="26"/>
  <c r="J303" i="26"/>
  <c r="J304" i="26"/>
  <c r="J305" i="26"/>
  <c r="J306" i="26"/>
  <c r="J307" i="26"/>
  <c r="J308" i="26"/>
  <c r="J309" i="26"/>
  <c r="J310" i="26"/>
  <c r="J311" i="26"/>
  <c r="J312" i="26"/>
  <c r="J313" i="26"/>
  <c r="J314" i="26"/>
  <c r="J315" i="26"/>
  <c r="J316" i="26"/>
  <c r="J317" i="26"/>
  <c r="J318" i="26"/>
  <c r="J319" i="26"/>
  <c r="J320" i="26"/>
  <c r="J321" i="26"/>
  <c r="J322" i="26"/>
  <c r="J323" i="26"/>
  <c r="J324" i="26"/>
  <c r="J325" i="26"/>
  <c r="J326" i="26"/>
  <c r="J327" i="26"/>
  <c r="J328" i="26"/>
  <c r="J329" i="26"/>
  <c r="J330" i="26"/>
  <c r="J331" i="26"/>
  <c r="J332" i="26"/>
  <c r="J333" i="26"/>
  <c r="J334" i="26"/>
  <c r="J335" i="26"/>
  <c r="J336" i="26"/>
  <c r="J337" i="26"/>
  <c r="J338" i="26"/>
  <c r="J339" i="26"/>
  <c r="J340" i="26"/>
  <c r="J341" i="26"/>
  <c r="J342" i="26"/>
  <c r="J343" i="26"/>
  <c r="J344" i="26"/>
  <c r="J345" i="26"/>
  <c r="J346" i="26"/>
  <c r="J347" i="26"/>
  <c r="J348" i="26"/>
  <c r="J349" i="26"/>
  <c r="J350" i="26"/>
  <c r="J351" i="26"/>
  <c r="J352" i="26"/>
  <c r="J353" i="26"/>
  <c r="J354" i="26"/>
  <c r="J355" i="26"/>
  <c r="J356" i="26"/>
  <c r="J357" i="26"/>
  <c r="J358" i="26"/>
  <c r="J359" i="26"/>
  <c r="J360" i="26"/>
  <c r="J361" i="26"/>
  <c r="J362" i="26"/>
  <c r="J363" i="26"/>
  <c r="J364" i="26"/>
  <c r="J365" i="26"/>
  <c r="J366" i="26"/>
  <c r="J367" i="26"/>
  <c r="J368" i="26"/>
  <c r="J369" i="26"/>
  <c r="J370" i="26"/>
  <c r="J371" i="26"/>
  <c r="J372" i="26"/>
  <c r="J373" i="26"/>
  <c r="J374" i="26"/>
  <c r="J375" i="26"/>
  <c r="J376" i="26"/>
  <c r="J377" i="26"/>
  <c r="J378" i="26"/>
  <c r="J379" i="26"/>
  <c r="J380" i="26"/>
  <c r="J381" i="26"/>
  <c r="J382" i="26"/>
  <c r="J383" i="26"/>
  <c r="J384" i="26"/>
  <c r="J385" i="26"/>
  <c r="J386" i="26"/>
  <c r="J387" i="26"/>
  <c r="J388" i="26"/>
  <c r="J389" i="26"/>
  <c r="J390" i="26"/>
  <c r="J391" i="26"/>
  <c r="J392" i="26"/>
  <c r="J393" i="26"/>
  <c r="J394" i="26"/>
  <c r="J395" i="26"/>
  <c r="J396" i="26"/>
  <c r="J397" i="26"/>
  <c r="J398" i="26"/>
  <c r="J399" i="26"/>
  <c r="J400" i="26"/>
  <c r="J401" i="26"/>
  <c r="J402" i="26"/>
  <c r="J403" i="26"/>
  <c r="J404" i="26"/>
  <c r="J405" i="26"/>
  <c r="J406" i="26"/>
  <c r="J407" i="26"/>
  <c r="J408" i="26"/>
  <c r="J409" i="26"/>
  <c r="J410" i="26"/>
  <c r="J411" i="26"/>
  <c r="J412" i="26"/>
  <c r="J413" i="26"/>
  <c r="J414" i="26"/>
  <c r="J415" i="26"/>
  <c r="J416" i="26"/>
  <c r="J417" i="26"/>
  <c r="J418" i="26"/>
  <c r="J419" i="26"/>
  <c r="J420" i="26"/>
  <c r="J421" i="26"/>
  <c r="J422" i="26"/>
  <c r="J423" i="26"/>
  <c r="J424" i="26"/>
  <c r="J425" i="26"/>
  <c r="J426" i="26"/>
  <c r="J427" i="26"/>
  <c r="J428" i="26"/>
  <c r="J429" i="26"/>
  <c r="J430" i="26"/>
  <c r="J431" i="26"/>
  <c r="J432" i="26"/>
  <c r="J433" i="26"/>
  <c r="J434" i="26"/>
  <c r="J435" i="26"/>
  <c r="J436" i="26"/>
  <c r="J437" i="26"/>
  <c r="J438" i="26"/>
  <c r="J439" i="26"/>
  <c r="J440" i="26"/>
  <c r="J441" i="26"/>
  <c r="J442" i="26"/>
  <c r="J443" i="26"/>
  <c r="J444" i="26"/>
  <c r="J445" i="26"/>
  <c r="J446" i="26"/>
  <c r="J447" i="26"/>
  <c r="J448" i="26"/>
  <c r="J449" i="26"/>
  <c r="J450" i="26"/>
  <c r="J451" i="26"/>
  <c r="J452" i="26"/>
  <c r="J453" i="26"/>
  <c r="J454" i="26"/>
  <c r="J455" i="26"/>
  <c r="J456" i="26"/>
  <c r="J457" i="26"/>
  <c r="J458" i="26"/>
  <c r="J459" i="26"/>
  <c r="J460" i="26"/>
  <c r="J461" i="26"/>
  <c r="J462" i="26"/>
  <c r="J463" i="26"/>
  <c r="J464" i="26"/>
  <c r="J465" i="26"/>
  <c r="J466" i="26"/>
  <c r="J467" i="26"/>
  <c r="J468" i="26"/>
  <c r="J469" i="26"/>
  <c r="J470" i="26"/>
  <c r="J471" i="26"/>
  <c r="J472" i="26"/>
  <c r="J473" i="26"/>
  <c r="J474" i="26"/>
  <c r="J475" i="26"/>
  <c r="J476" i="26"/>
  <c r="J477" i="26"/>
  <c r="J478" i="26"/>
  <c r="J479" i="26"/>
  <c r="J480" i="26"/>
  <c r="J481" i="26"/>
  <c r="J482" i="26"/>
  <c r="J483" i="26"/>
  <c r="J484" i="26"/>
  <c r="J485" i="26"/>
  <c r="J486" i="26"/>
  <c r="J487" i="26"/>
  <c r="J488" i="26"/>
  <c r="J489" i="26"/>
  <c r="J490" i="26"/>
  <c r="J491" i="26"/>
  <c r="J492" i="26"/>
  <c r="J493" i="26"/>
  <c r="J494" i="26"/>
  <c r="J495" i="26"/>
  <c r="J496" i="26"/>
  <c r="J497" i="26"/>
  <c r="J498" i="26"/>
  <c r="J499" i="26"/>
  <c r="J500" i="26"/>
  <c r="J501" i="26"/>
  <c r="J502" i="26"/>
  <c r="J503" i="26"/>
  <c r="J504" i="26"/>
  <c r="J505" i="26"/>
  <c r="J506" i="26"/>
  <c r="J507" i="26"/>
  <c r="J508" i="26"/>
  <c r="J509" i="26"/>
  <c r="J510" i="26"/>
  <c r="J511" i="26"/>
  <c r="J512" i="26"/>
  <c r="J513" i="26"/>
  <c r="J514" i="26"/>
  <c r="J515" i="26"/>
  <c r="J516" i="26"/>
  <c r="J517" i="26"/>
  <c r="J518" i="26"/>
  <c r="J519" i="26"/>
  <c r="J520" i="26"/>
  <c r="J521" i="26"/>
  <c r="J522" i="26"/>
  <c r="J523" i="26"/>
  <c r="J524" i="26"/>
  <c r="J525" i="26"/>
  <c r="J526" i="26"/>
  <c r="J527" i="26"/>
  <c r="J528" i="26"/>
  <c r="J529" i="26"/>
  <c r="J530" i="26"/>
  <c r="J531" i="26"/>
  <c r="J532" i="26"/>
  <c r="J533" i="26"/>
  <c r="J534" i="26"/>
  <c r="J535" i="26"/>
  <c r="J536" i="26"/>
  <c r="J537" i="26"/>
  <c r="J538" i="26"/>
  <c r="J539" i="26"/>
  <c r="J540" i="26"/>
  <c r="J541" i="26"/>
  <c r="J542" i="26"/>
  <c r="J543" i="26"/>
  <c r="J544" i="26"/>
  <c r="J545" i="26"/>
  <c r="J546" i="26"/>
  <c r="J547" i="26"/>
  <c r="J548" i="26"/>
  <c r="J549" i="26"/>
  <c r="J550" i="26"/>
  <c r="J551" i="26"/>
  <c r="J552" i="26"/>
  <c r="J553" i="26"/>
  <c r="J554" i="26"/>
  <c r="J555" i="26"/>
  <c r="J556" i="26"/>
  <c r="J557" i="26"/>
  <c r="J558" i="26"/>
  <c r="J559" i="26"/>
  <c r="J560" i="26"/>
  <c r="J561" i="26"/>
  <c r="J562" i="26"/>
  <c r="J563" i="26"/>
  <c r="J564" i="26"/>
  <c r="J565" i="26"/>
  <c r="J566" i="26"/>
  <c r="J567" i="26"/>
  <c r="J568" i="26"/>
  <c r="J569" i="26"/>
  <c r="J570" i="26"/>
  <c r="J571" i="26"/>
  <c r="J572" i="26"/>
  <c r="J573" i="26"/>
  <c r="J574" i="26"/>
  <c r="J575" i="26"/>
  <c r="J576" i="26"/>
  <c r="J577" i="26"/>
  <c r="J578" i="26"/>
  <c r="J579" i="26"/>
  <c r="J580" i="26"/>
  <c r="J581" i="26"/>
  <c r="J582" i="26"/>
  <c r="J583" i="26"/>
  <c r="J584" i="26"/>
  <c r="J585" i="26"/>
  <c r="J586" i="26"/>
  <c r="J587" i="26"/>
  <c r="J588" i="26"/>
  <c r="J589" i="26"/>
  <c r="J590" i="26"/>
  <c r="J591" i="26"/>
  <c r="J592" i="26"/>
  <c r="J593" i="26"/>
  <c r="J594" i="26"/>
  <c r="J595" i="26"/>
  <c r="J596" i="26"/>
  <c r="J597" i="26"/>
  <c r="J598" i="26"/>
  <c r="J599" i="26"/>
  <c r="J600" i="26"/>
  <c r="J601" i="26"/>
  <c r="J602" i="26"/>
  <c r="J603" i="26"/>
  <c r="J604" i="26"/>
  <c r="J605" i="26"/>
  <c r="J606" i="26"/>
  <c r="J607" i="26"/>
  <c r="J608" i="26"/>
  <c r="J609" i="26"/>
  <c r="J610" i="26"/>
  <c r="J611" i="26"/>
  <c r="J612" i="26"/>
  <c r="J613" i="26"/>
  <c r="J614" i="26"/>
  <c r="J615" i="26"/>
  <c r="J616" i="26"/>
  <c r="J617" i="26"/>
  <c r="J618" i="26"/>
  <c r="J619" i="26"/>
  <c r="J620" i="26"/>
  <c r="J621" i="26"/>
  <c r="J622" i="26"/>
  <c r="J623" i="26"/>
  <c r="J624" i="26"/>
  <c r="J625" i="26"/>
  <c r="J626" i="26"/>
  <c r="J627" i="26"/>
  <c r="J628" i="26"/>
  <c r="J629" i="26"/>
  <c r="J630" i="26"/>
  <c r="J631" i="26"/>
  <c r="J632" i="26"/>
  <c r="J633" i="26"/>
  <c r="J634" i="26"/>
  <c r="J635" i="26"/>
  <c r="J636" i="26"/>
  <c r="J637" i="26"/>
  <c r="J638" i="26"/>
  <c r="J639" i="26"/>
  <c r="J640" i="26"/>
  <c r="J641" i="26"/>
  <c r="J642" i="26"/>
  <c r="J643" i="26"/>
  <c r="J644" i="26"/>
  <c r="J645" i="26"/>
  <c r="J646" i="26"/>
  <c r="J647" i="26"/>
  <c r="J648" i="26"/>
  <c r="J649" i="26"/>
  <c r="J650" i="26"/>
  <c r="J651" i="26"/>
  <c r="J652" i="26"/>
  <c r="J653" i="26"/>
  <c r="J654" i="26"/>
  <c r="J655" i="26"/>
  <c r="J656" i="26"/>
  <c r="J657" i="26"/>
  <c r="J658" i="26"/>
  <c r="J659" i="26"/>
  <c r="J660" i="26"/>
  <c r="J661" i="26"/>
  <c r="J662" i="26"/>
  <c r="J663" i="26"/>
  <c r="J664" i="26"/>
  <c r="J665" i="26"/>
  <c r="J666" i="26"/>
  <c r="J667" i="26"/>
  <c r="J668" i="26"/>
  <c r="J669" i="26"/>
  <c r="J670" i="26"/>
  <c r="J671" i="26"/>
  <c r="J672" i="26"/>
  <c r="J673" i="26"/>
  <c r="J674" i="26"/>
  <c r="J675" i="26"/>
  <c r="J676" i="26"/>
  <c r="J677" i="26"/>
  <c r="J678" i="26"/>
  <c r="J679" i="26"/>
  <c r="J680" i="26"/>
  <c r="J681" i="26"/>
  <c r="J682" i="26"/>
  <c r="J683" i="26"/>
  <c r="J684" i="26"/>
  <c r="J685" i="26"/>
  <c r="J686" i="26"/>
  <c r="J687" i="26"/>
  <c r="J688" i="26"/>
  <c r="J689" i="26"/>
  <c r="J690" i="26"/>
  <c r="J691" i="26"/>
  <c r="J692" i="26"/>
  <c r="J693" i="26"/>
  <c r="J694" i="26"/>
  <c r="J695" i="26"/>
  <c r="J696" i="26"/>
  <c r="J697" i="26"/>
  <c r="J698" i="26"/>
  <c r="J699" i="26"/>
  <c r="J700" i="26"/>
  <c r="J701" i="26"/>
  <c r="J702" i="26"/>
  <c r="J703" i="26"/>
  <c r="J704" i="26"/>
  <c r="J705" i="26"/>
  <c r="J706" i="26"/>
  <c r="J707" i="26"/>
  <c r="J708" i="26"/>
  <c r="J709" i="26"/>
  <c r="J710" i="26"/>
  <c r="J711" i="26"/>
  <c r="J712" i="26"/>
  <c r="J713" i="26"/>
  <c r="J714" i="26"/>
  <c r="J715" i="26"/>
  <c r="J716" i="26"/>
  <c r="J717" i="26"/>
  <c r="J718" i="26"/>
  <c r="J719" i="26"/>
  <c r="J720" i="26"/>
  <c r="J721" i="26"/>
  <c r="J722" i="26"/>
  <c r="J723" i="26"/>
  <c r="J724" i="26"/>
  <c r="J725" i="26"/>
  <c r="J726" i="26"/>
  <c r="J727" i="26"/>
  <c r="J728" i="26"/>
  <c r="J729" i="26"/>
  <c r="J730" i="26"/>
  <c r="J731" i="26"/>
  <c r="J732" i="26"/>
  <c r="J733" i="26"/>
  <c r="J734" i="26"/>
  <c r="J735" i="26"/>
  <c r="J736" i="26"/>
  <c r="J737" i="26"/>
  <c r="J738" i="26"/>
  <c r="J739" i="26"/>
  <c r="J740" i="26"/>
  <c r="J741" i="26"/>
  <c r="J742" i="26"/>
  <c r="J743" i="26"/>
  <c r="J744" i="26"/>
  <c r="J745" i="26"/>
  <c r="J746" i="26"/>
  <c r="J747" i="26"/>
  <c r="J748" i="26"/>
  <c r="J749" i="26"/>
  <c r="J750" i="26"/>
  <c r="J751" i="26"/>
  <c r="J752" i="26"/>
  <c r="J753" i="26"/>
  <c r="J754" i="26"/>
  <c r="J755" i="26"/>
  <c r="J756" i="26"/>
  <c r="J757" i="26"/>
  <c r="J758" i="26"/>
  <c r="J759" i="26"/>
  <c r="J760" i="26"/>
  <c r="J761" i="26"/>
  <c r="J762" i="26"/>
  <c r="J763" i="26"/>
  <c r="J764" i="26"/>
  <c r="J765" i="26"/>
  <c r="J766" i="26"/>
  <c r="J767" i="26"/>
  <c r="J768" i="26"/>
  <c r="J769" i="26"/>
  <c r="J770" i="26"/>
  <c r="J771" i="26"/>
  <c r="J773" i="26"/>
  <c r="J774" i="26"/>
  <c r="J775" i="26"/>
  <c r="J776" i="26"/>
  <c r="J777" i="26"/>
  <c r="J778" i="26"/>
  <c r="J786" i="26"/>
  <c r="J787" i="26"/>
  <c r="J788" i="26"/>
  <c r="J789" i="26"/>
  <c r="J790" i="26"/>
  <c r="J791" i="26"/>
  <c r="J792" i="26"/>
  <c r="J793" i="26"/>
  <c r="J794" i="26"/>
  <c r="J795" i="26"/>
  <c r="J796" i="26"/>
  <c r="J797" i="26"/>
  <c r="J798" i="26"/>
  <c r="J799" i="26"/>
  <c r="J800" i="26"/>
  <c r="J801" i="26"/>
  <c r="J802" i="26"/>
  <c r="J803" i="26"/>
  <c r="J804" i="26"/>
  <c r="J805" i="26"/>
  <c r="J806" i="26"/>
  <c r="J807" i="26"/>
  <c r="J808" i="26"/>
  <c r="J809" i="26"/>
  <c r="J810" i="26"/>
  <c r="J811" i="26"/>
  <c r="J812" i="26"/>
  <c r="J813" i="26"/>
  <c r="J814" i="26"/>
  <c r="J815" i="26"/>
  <c r="J816" i="26"/>
  <c r="J817" i="26"/>
  <c r="J818" i="26"/>
  <c r="J819" i="26"/>
  <c r="J820" i="26"/>
  <c r="J821" i="26"/>
  <c r="J822" i="26"/>
  <c r="J823" i="26"/>
  <c r="J824" i="26"/>
  <c r="J825" i="26"/>
  <c r="J826" i="26"/>
  <c r="J827" i="26"/>
  <c r="J828" i="26"/>
  <c r="J829" i="26"/>
  <c r="J830" i="26"/>
  <c r="J831" i="26"/>
  <c r="J832" i="26"/>
  <c r="J833" i="26"/>
  <c r="J834" i="26"/>
  <c r="J835" i="26"/>
  <c r="J836" i="26"/>
  <c r="J779" i="26"/>
  <c r="J780" i="26"/>
  <c r="J781" i="26"/>
  <c r="J782" i="26"/>
  <c r="J783" i="26"/>
  <c r="J784" i="26"/>
  <c r="J837" i="26"/>
  <c r="J838" i="26"/>
  <c r="J839" i="26"/>
  <c r="J840" i="26"/>
  <c r="J841" i="26"/>
  <c r="J842" i="26"/>
  <c r="J855" i="27" l="1"/>
  <c r="I844" i="26"/>
  <c r="H844" i="26"/>
  <c r="G844" i="26"/>
  <c r="F844" i="26"/>
  <c r="J843" i="26"/>
  <c r="J14" i="26"/>
  <c r="J16" i="23"/>
  <c r="J17" i="23"/>
  <c r="J18" i="23"/>
  <c r="J434" i="23"/>
  <c r="J108" i="25"/>
  <c r="J107" i="25"/>
  <c r="J106" i="25"/>
  <c r="J105" i="25"/>
  <c r="J104" i="25"/>
  <c r="J265" i="25"/>
  <c r="J264" i="25"/>
  <c r="J263" i="25"/>
  <c r="J262" i="25"/>
  <c r="J261" i="25"/>
  <c r="J260" i="25"/>
  <c r="J721" i="25"/>
  <c r="J722" i="25"/>
  <c r="J723" i="25"/>
  <c r="J724" i="25"/>
  <c r="J725" i="25"/>
  <c r="J726" i="25"/>
  <c r="J820" i="25"/>
  <c r="J821" i="25"/>
  <c r="I838" i="25"/>
  <c r="H838" i="25"/>
  <c r="G838" i="25"/>
  <c r="F838" i="25"/>
  <c r="J837" i="25"/>
  <c r="J836" i="25"/>
  <c r="J835" i="25"/>
  <c r="J834" i="25"/>
  <c r="J833" i="25"/>
  <c r="J832" i="25"/>
  <c r="J831" i="25"/>
  <c r="J830" i="25"/>
  <c r="J829" i="25"/>
  <c r="J828" i="25"/>
  <c r="J827" i="25"/>
  <c r="J826" i="25"/>
  <c r="J825" i="25"/>
  <c r="J824" i="25"/>
  <c r="J823" i="25"/>
  <c r="J822" i="25"/>
  <c r="J819" i="25"/>
  <c r="J818" i="25"/>
  <c r="J817" i="25"/>
  <c r="J816" i="25"/>
  <c r="J815" i="25"/>
  <c r="J814" i="25"/>
  <c r="J813" i="25"/>
  <c r="J812" i="25"/>
  <c r="J811" i="25"/>
  <c r="J810" i="25"/>
  <c r="J809" i="25"/>
  <c r="J808" i="25"/>
  <c r="J807" i="25"/>
  <c r="J806" i="25"/>
  <c r="J805" i="25"/>
  <c r="J804" i="25"/>
  <c r="J803" i="25"/>
  <c r="J802" i="25"/>
  <c r="J801" i="25"/>
  <c r="J800" i="25"/>
  <c r="J799" i="25"/>
  <c r="J798" i="25"/>
  <c r="J797" i="25"/>
  <c r="J796" i="25"/>
  <c r="J795" i="25"/>
  <c r="J794" i="25"/>
  <c r="J793" i="25"/>
  <c r="J792" i="25"/>
  <c r="J791" i="25"/>
  <c r="J790" i="25"/>
  <c r="J789" i="25"/>
  <c r="J788" i="25"/>
  <c r="J787" i="25"/>
  <c r="J786" i="25"/>
  <c r="J785" i="25"/>
  <c r="J784" i="25"/>
  <c r="J783" i="25"/>
  <c r="J782" i="25"/>
  <c r="J781" i="25"/>
  <c r="J780" i="25"/>
  <c r="J779" i="25"/>
  <c r="J778" i="25"/>
  <c r="J777" i="25"/>
  <c r="J776" i="25"/>
  <c r="J775" i="25"/>
  <c r="J774" i="25"/>
  <c r="J773" i="25"/>
  <c r="J772" i="25"/>
  <c r="J771" i="25"/>
  <c r="J770" i="25"/>
  <c r="J769" i="25"/>
  <c r="J768" i="25"/>
  <c r="J767" i="25"/>
  <c r="J766" i="25"/>
  <c r="J765" i="25"/>
  <c r="J764" i="25"/>
  <c r="J763" i="25"/>
  <c r="J762" i="25"/>
  <c r="J761" i="25"/>
  <c r="J760" i="25"/>
  <c r="J759" i="25"/>
  <c r="J758" i="25"/>
  <c r="J757" i="25"/>
  <c r="J756" i="25"/>
  <c r="J755" i="25"/>
  <c r="J754" i="25"/>
  <c r="J753" i="25"/>
  <c r="J752" i="25"/>
  <c r="J751" i="25"/>
  <c r="J750" i="25"/>
  <c r="J749" i="25"/>
  <c r="J748" i="25"/>
  <c r="J747" i="25"/>
  <c r="J746" i="25"/>
  <c r="J745" i="25"/>
  <c r="J744" i="25"/>
  <c r="J743" i="25"/>
  <c r="J742" i="25"/>
  <c r="J741" i="25"/>
  <c r="J740" i="25"/>
  <c r="J739" i="25"/>
  <c r="J738" i="25"/>
  <c r="J737" i="25"/>
  <c r="J736" i="25"/>
  <c r="J735" i="25"/>
  <c r="J734" i="25"/>
  <c r="J733" i="25"/>
  <c r="J732" i="25"/>
  <c r="J731" i="25"/>
  <c r="J730" i="25"/>
  <c r="J729" i="25"/>
  <c r="J728" i="25"/>
  <c r="J727" i="25"/>
  <c r="J720" i="25"/>
  <c r="J719" i="25"/>
  <c r="J718" i="25"/>
  <c r="J717" i="25"/>
  <c r="J716" i="25"/>
  <c r="J715" i="25"/>
  <c r="J714" i="25"/>
  <c r="J713" i="25"/>
  <c r="J712" i="25"/>
  <c r="J711" i="25"/>
  <c r="J710" i="25"/>
  <c r="J709" i="25"/>
  <c r="J708" i="25"/>
  <c r="J707" i="25"/>
  <c r="J706" i="25"/>
  <c r="J705" i="25"/>
  <c r="J704" i="25"/>
  <c r="J703" i="25"/>
  <c r="J702" i="25"/>
  <c r="J701" i="25"/>
  <c r="J700" i="25"/>
  <c r="J699" i="25"/>
  <c r="J698" i="25"/>
  <c r="J697" i="25"/>
  <c r="J696" i="25"/>
  <c r="J695" i="25"/>
  <c r="J694" i="25"/>
  <c r="J693" i="25"/>
  <c r="J692" i="25"/>
  <c r="J691" i="25"/>
  <c r="J690" i="25"/>
  <c r="J689" i="25"/>
  <c r="J688" i="25"/>
  <c r="J687" i="25"/>
  <c r="J686" i="25"/>
  <c r="J685" i="25"/>
  <c r="J684" i="25"/>
  <c r="J683" i="25"/>
  <c r="J682" i="25"/>
  <c r="J681" i="25"/>
  <c r="J680" i="25"/>
  <c r="J679" i="25"/>
  <c r="J678" i="25"/>
  <c r="J677" i="25"/>
  <c r="J676" i="25"/>
  <c r="J675" i="25"/>
  <c r="J674" i="25"/>
  <c r="J673" i="25"/>
  <c r="J672" i="25"/>
  <c r="J671" i="25"/>
  <c r="J670" i="25"/>
  <c r="J669" i="25"/>
  <c r="J668" i="25"/>
  <c r="J667" i="25"/>
  <c r="J666" i="25"/>
  <c r="J665" i="25"/>
  <c r="J664" i="25"/>
  <c r="J663" i="25"/>
  <c r="J662" i="25"/>
  <c r="J661" i="25"/>
  <c r="J660" i="25"/>
  <c r="J659" i="25"/>
  <c r="J658" i="25"/>
  <c r="J657" i="25"/>
  <c r="J656" i="25"/>
  <c r="J655" i="25"/>
  <c r="J654" i="25"/>
  <c r="J653" i="25"/>
  <c r="J652" i="25"/>
  <c r="J651" i="25"/>
  <c r="J650" i="25"/>
  <c r="J649" i="25"/>
  <c r="J648" i="25"/>
  <c r="J647" i="25"/>
  <c r="J646" i="25"/>
  <c r="J645" i="25"/>
  <c r="J644" i="25"/>
  <c r="J643" i="25"/>
  <c r="J642" i="25"/>
  <c r="J641" i="25"/>
  <c r="J640" i="25"/>
  <c r="J639" i="25"/>
  <c r="J638" i="25"/>
  <c r="J637" i="25"/>
  <c r="J636" i="25"/>
  <c r="J635" i="25"/>
  <c r="J634" i="25"/>
  <c r="J633" i="25"/>
  <c r="J632" i="25"/>
  <c r="J631" i="25"/>
  <c r="J630" i="25"/>
  <c r="J629" i="25"/>
  <c r="J628" i="25"/>
  <c r="J627" i="25"/>
  <c r="J626" i="25"/>
  <c r="J625" i="25"/>
  <c r="J624" i="25"/>
  <c r="J623" i="25"/>
  <c r="J622" i="25"/>
  <c r="J621" i="25"/>
  <c r="J620" i="25"/>
  <c r="J619" i="25"/>
  <c r="J618" i="25"/>
  <c r="J617" i="25"/>
  <c r="J616" i="25"/>
  <c r="J615" i="25"/>
  <c r="J614" i="25"/>
  <c r="J613" i="25"/>
  <c r="J612" i="25"/>
  <c r="J611" i="25"/>
  <c r="J610" i="25"/>
  <c r="J609" i="25"/>
  <c r="J608" i="25"/>
  <c r="J607" i="25"/>
  <c r="J606" i="25"/>
  <c r="J605" i="25"/>
  <c r="J604" i="25"/>
  <c r="J603" i="25"/>
  <c r="J602" i="25"/>
  <c r="J601" i="25"/>
  <c r="J600" i="25"/>
  <c r="J599" i="25"/>
  <c r="J598" i="25"/>
  <c r="J597" i="25"/>
  <c r="J596" i="25"/>
  <c r="J595" i="25"/>
  <c r="J594" i="25"/>
  <c r="J593" i="25"/>
  <c r="J592" i="25"/>
  <c r="J591" i="25"/>
  <c r="J590" i="25"/>
  <c r="J589" i="25"/>
  <c r="J588" i="25"/>
  <c r="J587" i="25"/>
  <c r="J586" i="25"/>
  <c r="J585" i="25"/>
  <c r="J584" i="25"/>
  <c r="J583" i="25"/>
  <c r="J582" i="25"/>
  <c r="J581" i="25"/>
  <c r="J580" i="25"/>
  <c r="J579" i="25"/>
  <c r="J578" i="25"/>
  <c r="J577" i="25"/>
  <c r="J576" i="25"/>
  <c r="J575" i="25"/>
  <c r="J574" i="25"/>
  <c r="J573" i="25"/>
  <c r="J572" i="25"/>
  <c r="J571" i="25"/>
  <c r="J570" i="25"/>
  <c r="J569" i="25"/>
  <c r="J568" i="25"/>
  <c r="J567" i="25"/>
  <c r="J566" i="25"/>
  <c r="J565" i="25"/>
  <c r="J564" i="25"/>
  <c r="J563" i="25"/>
  <c r="J562" i="25"/>
  <c r="J561" i="25"/>
  <c r="J560" i="25"/>
  <c r="J559" i="25"/>
  <c r="J558" i="25"/>
  <c r="J557" i="25"/>
  <c r="J556" i="25"/>
  <c r="J555" i="25"/>
  <c r="J554" i="25"/>
  <c r="J553" i="25"/>
  <c r="J552" i="25"/>
  <c r="J551" i="25"/>
  <c r="J550" i="25"/>
  <c r="J549" i="25"/>
  <c r="J548" i="25"/>
  <c r="J547" i="25"/>
  <c r="J546" i="25"/>
  <c r="J545" i="25"/>
  <c r="J544" i="25"/>
  <c r="J543" i="25"/>
  <c r="J542" i="25"/>
  <c r="J541" i="25"/>
  <c r="J540" i="25"/>
  <c r="J539" i="25"/>
  <c r="J538" i="25"/>
  <c r="J537" i="25"/>
  <c r="J536" i="25"/>
  <c r="J535" i="25"/>
  <c r="J534" i="25"/>
  <c r="J533" i="25"/>
  <c r="J532" i="25"/>
  <c r="J531" i="25"/>
  <c r="J530" i="25"/>
  <c r="J529" i="25"/>
  <c r="J528" i="25"/>
  <c r="J527" i="25"/>
  <c r="J526" i="25"/>
  <c r="J525" i="25"/>
  <c r="J524" i="25"/>
  <c r="J523" i="25"/>
  <c r="J522" i="25"/>
  <c r="J521" i="25"/>
  <c r="J520" i="25"/>
  <c r="J519" i="25"/>
  <c r="J518" i="25"/>
  <c r="J517" i="25"/>
  <c r="J516" i="25"/>
  <c r="J515" i="25"/>
  <c r="J514" i="25"/>
  <c r="J513" i="25"/>
  <c r="J512" i="25"/>
  <c r="J511" i="25"/>
  <c r="J510" i="25"/>
  <c r="J509" i="25"/>
  <c r="J508" i="25"/>
  <c r="J507" i="25"/>
  <c r="J506" i="25"/>
  <c r="J505" i="25"/>
  <c r="J504" i="25"/>
  <c r="J503" i="25"/>
  <c r="J502" i="25"/>
  <c r="J501" i="25"/>
  <c r="J500" i="25"/>
  <c r="J499" i="25"/>
  <c r="J498" i="25"/>
  <c r="J497" i="25"/>
  <c r="J496" i="25"/>
  <c r="J495" i="25"/>
  <c r="J494" i="25"/>
  <c r="J493" i="25"/>
  <c r="J492" i="25"/>
  <c r="J491" i="25"/>
  <c r="J490" i="25"/>
  <c r="J489" i="25"/>
  <c r="J488" i="25"/>
  <c r="J487" i="25"/>
  <c r="J486" i="25"/>
  <c r="J485" i="25"/>
  <c r="J484" i="25"/>
  <c r="J483" i="25"/>
  <c r="J482" i="25"/>
  <c r="J481" i="25"/>
  <c r="J480" i="25"/>
  <c r="J479" i="25"/>
  <c r="J478" i="25"/>
  <c r="J477" i="25"/>
  <c r="J476" i="25"/>
  <c r="J475" i="25"/>
  <c r="J474" i="25"/>
  <c r="J473" i="25"/>
  <c r="J472" i="25"/>
  <c r="J471" i="25"/>
  <c r="J470" i="25"/>
  <c r="J469" i="25"/>
  <c r="J468" i="25"/>
  <c r="J467" i="25"/>
  <c r="J466" i="25"/>
  <c r="J465" i="25"/>
  <c r="J464" i="25"/>
  <c r="J463" i="25"/>
  <c r="J462" i="25"/>
  <c r="J461" i="25"/>
  <c r="J460" i="25"/>
  <c r="J459" i="25"/>
  <c r="J458" i="25"/>
  <c r="J457" i="25"/>
  <c r="J456" i="25"/>
  <c r="J455" i="25"/>
  <c r="J454" i="25"/>
  <c r="J453" i="25"/>
  <c r="J452" i="25"/>
  <c r="J451" i="25"/>
  <c r="J450" i="25"/>
  <c r="J449" i="25"/>
  <c r="J448" i="25"/>
  <c r="J447" i="25"/>
  <c r="J446" i="25"/>
  <c r="J445" i="25"/>
  <c r="J444" i="25"/>
  <c r="J443" i="25"/>
  <c r="J442" i="25"/>
  <c r="J441" i="25"/>
  <c r="J440" i="25"/>
  <c r="J439" i="25"/>
  <c r="J438" i="25"/>
  <c r="J437" i="25"/>
  <c r="J436" i="25"/>
  <c r="J435" i="25"/>
  <c r="J434" i="25"/>
  <c r="J433" i="25"/>
  <c r="J432" i="25"/>
  <c r="J431" i="25"/>
  <c r="J430" i="25"/>
  <c r="J429" i="25"/>
  <c r="J428" i="25"/>
  <c r="J427" i="25"/>
  <c r="J426" i="25"/>
  <c r="J425" i="25"/>
  <c r="J424" i="25"/>
  <c r="J423" i="25"/>
  <c r="J422" i="25"/>
  <c r="J421" i="25"/>
  <c r="J420" i="25"/>
  <c r="J419" i="25"/>
  <c r="J418" i="25"/>
  <c r="J417" i="25"/>
  <c r="J416" i="25"/>
  <c r="J415" i="25"/>
  <c r="J414" i="25"/>
  <c r="J413" i="25"/>
  <c r="J412" i="25"/>
  <c r="J411" i="25"/>
  <c r="J410" i="25"/>
  <c r="J409" i="25"/>
  <c r="J408" i="25"/>
  <c r="J407" i="25"/>
  <c r="J406" i="25"/>
  <c r="J405" i="25"/>
  <c r="J404" i="25"/>
  <c r="J403" i="25"/>
  <c r="J402" i="25"/>
  <c r="J401" i="25"/>
  <c r="J400" i="25"/>
  <c r="J399" i="25"/>
  <c r="J398" i="25"/>
  <c r="J397" i="25"/>
  <c r="J396" i="25"/>
  <c r="J395" i="25"/>
  <c r="J394" i="25"/>
  <c r="J393" i="25"/>
  <c r="J392" i="25"/>
  <c r="J391" i="25"/>
  <c r="J390" i="25"/>
  <c r="J389" i="25"/>
  <c r="J388" i="25"/>
  <c r="J387" i="25"/>
  <c r="J386" i="25"/>
  <c r="J385" i="25"/>
  <c r="J384" i="25"/>
  <c r="J383" i="25"/>
  <c r="J382" i="25"/>
  <c r="J381" i="25"/>
  <c r="J380" i="25"/>
  <c r="J379" i="25"/>
  <c r="J378" i="25"/>
  <c r="J377" i="25"/>
  <c r="J376" i="25"/>
  <c r="J375" i="25"/>
  <c r="J374" i="25"/>
  <c r="J373" i="25"/>
  <c r="J372" i="25"/>
  <c r="J371" i="25"/>
  <c r="J370" i="25"/>
  <c r="J369" i="25"/>
  <c r="J368" i="25"/>
  <c r="J367" i="25"/>
  <c r="J366" i="25"/>
  <c r="J365" i="25"/>
  <c r="J364" i="25"/>
  <c r="J363" i="25"/>
  <c r="J362" i="25"/>
  <c r="J361" i="25"/>
  <c r="J360" i="25"/>
  <c r="J359" i="25"/>
  <c r="J358" i="25"/>
  <c r="J357" i="25"/>
  <c r="J356" i="25"/>
  <c r="J355" i="25"/>
  <c r="J354" i="25"/>
  <c r="J353" i="25"/>
  <c r="J352" i="25"/>
  <c r="J351" i="25"/>
  <c r="J350" i="25"/>
  <c r="J349" i="25"/>
  <c r="J348" i="25"/>
  <c r="J347" i="25"/>
  <c r="J346" i="25"/>
  <c r="J345" i="25"/>
  <c r="J344" i="25"/>
  <c r="J343" i="25"/>
  <c r="J342" i="25"/>
  <c r="J341" i="25"/>
  <c r="J340" i="25"/>
  <c r="J339" i="25"/>
  <c r="J338" i="25"/>
  <c r="J337" i="25"/>
  <c r="J336" i="25"/>
  <c r="J335" i="25"/>
  <c r="J334" i="25"/>
  <c r="J333" i="25"/>
  <c r="J332" i="25"/>
  <c r="J331" i="25"/>
  <c r="J330" i="25"/>
  <c r="J329" i="25"/>
  <c r="J328" i="25"/>
  <c r="J327" i="25"/>
  <c r="J326" i="25"/>
  <c r="J325" i="25"/>
  <c r="J324" i="25"/>
  <c r="J323" i="25"/>
  <c r="J322" i="25"/>
  <c r="J321" i="25"/>
  <c r="J320" i="25"/>
  <c r="J319" i="25"/>
  <c r="J318" i="25"/>
  <c r="J317" i="25"/>
  <c r="J316" i="25"/>
  <c r="J315" i="25"/>
  <c r="J314" i="25"/>
  <c r="J313" i="25"/>
  <c r="J312" i="25"/>
  <c r="J311" i="25"/>
  <c r="J310" i="25"/>
  <c r="J309" i="25"/>
  <c r="J308" i="25"/>
  <c r="J307" i="25"/>
  <c r="J306" i="25"/>
  <c r="J305" i="25"/>
  <c r="J304" i="25"/>
  <c r="J303" i="25"/>
  <c r="J302" i="25"/>
  <c r="J301" i="25"/>
  <c r="J300" i="25"/>
  <c r="J299" i="25"/>
  <c r="J298" i="25"/>
  <c r="J297" i="25"/>
  <c r="J296" i="25"/>
  <c r="J295" i="25"/>
  <c r="J294" i="25"/>
  <c r="J293" i="25"/>
  <c r="J292" i="25"/>
  <c r="J291" i="25"/>
  <c r="J290" i="25"/>
  <c r="J289" i="25"/>
  <c r="J288" i="25"/>
  <c r="J287" i="25"/>
  <c r="J286" i="25"/>
  <c r="J285" i="25"/>
  <c r="J284" i="25"/>
  <c r="J283" i="25"/>
  <c r="J282" i="25"/>
  <c r="J281" i="25"/>
  <c r="J280" i="25"/>
  <c r="J279" i="25"/>
  <c r="J278" i="25"/>
  <c r="J277" i="25"/>
  <c r="J276" i="25"/>
  <c r="J275" i="25"/>
  <c r="J274" i="25"/>
  <c r="J273" i="25"/>
  <c r="J272" i="25"/>
  <c r="J271" i="25"/>
  <c r="J270" i="25"/>
  <c r="J269" i="25"/>
  <c r="J268" i="25"/>
  <c r="J267" i="25"/>
  <c r="J266" i="25"/>
  <c r="J259" i="25"/>
  <c r="J258" i="25"/>
  <c r="J257" i="25"/>
  <c r="J256" i="25"/>
  <c r="J255" i="25"/>
  <c r="J254" i="25"/>
  <c r="J253" i="25"/>
  <c r="J252" i="25"/>
  <c r="J251" i="25"/>
  <c r="J250" i="25"/>
  <c r="J249" i="25"/>
  <c r="J248" i="25"/>
  <c r="J247" i="25"/>
  <c r="J246" i="25"/>
  <c r="J245" i="25"/>
  <c r="J244" i="25"/>
  <c r="J243" i="25"/>
  <c r="J242" i="25"/>
  <c r="J241" i="25"/>
  <c r="J240" i="25"/>
  <c r="J239" i="25"/>
  <c r="J238" i="25"/>
  <c r="J237" i="25"/>
  <c r="J236" i="25"/>
  <c r="J235" i="25"/>
  <c r="J234" i="25"/>
  <c r="J233" i="25"/>
  <c r="J232" i="25"/>
  <c r="J231" i="25"/>
  <c r="J230" i="25"/>
  <c r="J229" i="25"/>
  <c r="J228" i="25"/>
  <c r="J227" i="25"/>
  <c r="J226" i="25"/>
  <c r="J225" i="25"/>
  <c r="J224" i="25"/>
  <c r="J223" i="25"/>
  <c r="J222" i="25"/>
  <c r="J221" i="25"/>
  <c r="J220" i="25"/>
  <c r="J219" i="25"/>
  <c r="J218" i="25"/>
  <c r="J217" i="25"/>
  <c r="J216" i="25"/>
  <c r="J215" i="25"/>
  <c r="J214" i="25"/>
  <c r="J213" i="25"/>
  <c r="J212" i="25"/>
  <c r="J211" i="25"/>
  <c r="J210" i="25"/>
  <c r="J209" i="25"/>
  <c r="J208" i="25"/>
  <c r="J207" i="25"/>
  <c r="J206" i="25"/>
  <c r="J205" i="25"/>
  <c r="J204" i="25"/>
  <c r="J203" i="25"/>
  <c r="J202" i="25"/>
  <c r="J201" i="25"/>
  <c r="J200" i="25"/>
  <c r="J199" i="25"/>
  <c r="J198" i="25"/>
  <c r="J197" i="25"/>
  <c r="J196" i="25"/>
  <c r="J195" i="25"/>
  <c r="J194" i="25"/>
  <c r="J193" i="25"/>
  <c r="J192" i="25"/>
  <c r="J191" i="25"/>
  <c r="J190" i="25"/>
  <c r="J189" i="25"/>
  <c r="J188" i="25"/>
  <c r="J187" i="25"/>
  <c r="J186" i="25"/>
  <c r="J185" i="25"/>
  <c r="J184" i="25"/>
  <c r="J183" i="25"/>
  <c r="J182" i="25"/>
  <c r="J181" i="25"/>
  <c r="J180" i="25"/>
  <c r="J179" i="25"/>
  <c r="J178" i="25"/>
  <c r="J177" i="25"/>
  <c r="J176" i="25"/>
  <c r="J175" i="25"/>
  <c r="J174" i="25"/>
  <c r="J173" i="25"/>
  <c r="J172" i="25"/>
  <c r="J171" i="25"/>
  <c r="J170" i="25"/>
  <c r="J169" i="25"/>
  <c r="J168" i="25"/>
  <c r="J167" i="25"/>
  <c r="J166" i="25"/>
  <c r="J165" i="25"/>
  <c r="J164" i="25"/>
  <c r="J163" i="25"/>
  <c r="J162" i="25"/>
  <c r="J161" i="25"/>
  <c r="J160" i="25"/>
  <c r="J159" i="25"/>
  <c r="J158" i="25"/>
  <c r="J157" i="25"/>
  <c r="J156" i="25"/>
  <c r="J155" i="25"/>
  <c r="J154" i="25"/>
  <c r="J153" i="25"/>
  <c r="J152" i="25"/>
  <c r="J151" i="25"/>
  <c r="J150" i="25"/>
  <c r="J149" i="25"/>
  <c r="J148" i="25"/>
  <c r="J147" i="25"/>
  <c r="J146" i="25"/>
  <c r="J145" i="25"/>
  <c r="J144" i="25"/>
  <c r="J143" i="25"/>
  <c r="J142" i="25"/>
  <c r="J141" i="25"/>
  <c r="J140" i="25"/>
  <c r="J139" i="25"/>
  <c r="J138" i="25"/>
  <c r="J137" i="25"/>
  <c r="J136" i="25"/>
  <c r="J135" i="25"/>
  <c r="J134" i="25"/>
  <c r="J133" i="25"/>
  <c r="J132" i="25"/>
  <c r="J131" i="25"/>
  <c r="J130" i="25"/>
  <c r="J129" i="25"/>
  <c r="J128" i="25"/>
  <c r="J127" i="25"/>
  <c r="J126" i="25"/>
  <c r="J125" i="25"/>
  <c r="J124" i="25"/>
  <c r="J123" i="25"/>
  <c r="J122" i="25"/>
  <c r="J121" i="25"/>
  <c r="J120" i="25"/>
  <c r="J119" i="25"/>
  <c r="J118" i="25"/>
  <c r="J117" i="25"/>
  <c r="J116" i="25"/>
  <c r="J115" i="25"/>
  <c r="J114" i="25"/>
  <c r="J113" i="25"/>
  <c r="J112" i="25"/>
  <c r="J111" i="25"/>
  <c r="J110" i="25"/>
  <c r="J109" i="25"/>
  <c r="J103" i="25"/>
  <c r="J102" i="25"/>
  <c r="J101" i="25"/>
  <c r="J100" i="25"/>
  <c r="J99" i="25"/>
  <c r="J98" i="25"/>
  <c r="J97" i="25"/>
  <c r="J96" i="25"/>
  <c r="J95" i="25"/>
  <c r="J94" i="25"/>
  <c r="J93" i="25"/>
  <c r="J92" i="25"/>
  <c r="J91" i="25"/>
  <c r="J90" i="25"/>
  <c r="J89" i="25"/>
  <c r="J88" i="25"/>
  <c r="J87" i="25"/>
  <c r="J86" i="25"/>
  <c r="J85" i="25"/>
  <c r="J84" i="25"/>
  <c r="J83" i="25"/>
  <c r="J82" i="25"/>
  <c r="J81" i="25"/>
  <c r="J80" i="25"/>
  <c r="J79" i="25"/>
  <c r="J78" i="25"/>
  <c r="J77" i="25"/>
  <c r="J76" i="25"/>
  <c r="J75" i="25"/>
  <c r="J74" i="25"/>
  <c r="J73" i="25"/>
  <c r="J72" i="25"/>
  <c r="J71" i="25"/>
  <c r="J70" i="25"/>
  <c r="J69" i="25"/>
  <c r="J68" i="25"/>
  <c r="J67" i="25"/>
  <c r="J66" i="25"/>
  <c r="J65" i="25"/>
  <c r="J64" i="25"/>
  <c r="J63" i="25"/>
  <c r="J62" i="25"/>
  <c r="J61" i="25"/>
  <c r="J60" i="25"/>
  <c r="J59" i="25"/>
  <c r="J58" i="25"/>
  <c r="J57" i="25"/>
  <c r="J56" i="25"/>
  <c r="J55" i="25"/>
  <c r="J54" i="25"/>
  <c r="J53" i="25"/>
  <c r="J52" i="25"/>
  <c r="J51" i="25"/>
  <c r="J50" i="25"/>
  <c r="J49" i="25"/>
  <c r="J48" i="25"/>
  <c r="J47" i="25"/>
  <c r="J46" i="25"/>
  <c r="J45" i="25"/>
  <c r="J44" i="25"/>
  <c r="J43" i="25"/>
  <c r="J42" i="25"/>
  <c r="J41" i="25"/>
  <c r="J40" i="25"/>
  <c r="J39" i="25"/>
  <c r="J38" i="25"/>
  <c r="J37" i="25"/>
  <c r="J36" i="25"/>
  <c r="J35" i="25"/>
  <c r="J34" i="25"/>
  <c r="J33" i="25"/>
  <c r="J32" i="25"/>
  <c r="J31" i="25"/>
  <c r="J30" i="25"/>
  <c r="J29" i="25"/>
  <c r="J28" i="25"/>
  <c r="J27" i="25"/>
  <c r="J26" i="25"/>
  <c r="J25" i="25"/>
  <c r="J24" i="25"/>
  <c r="J23" i="25"/>
  <c r="J22" i="25"/>
  <c r="J21" i="25"/>
  <c r="J20" i="25"/>
  <c r="J19" i="25"/>
  <c r="J18" i="25"/>
  <c r="J17" i="25"/>
  <c r="J16" i="25"/>
  <c r="J15" i="25"/>
  <c r="J14" i="25"/>
  <c r="J844" i="26" l="1"/>
  <c r="J838" i="25"/>
  <c r="J194" i="24" l="1"/>
  <c r="J195" i="24"/>
  <c r="J196" i="24"/>
  <c r="J197" i="24"/>
  <c r="J198" i="24"/>
  <c r="J199" i="24"/>
  <c r="J200" i="24"/>
  <c r="J201" i="24"/>
  <c r="J202" i="24"/>
  <c r="J203" i="24"/>
  <c r="J204" i="24"/>
  <c r="J205" i="24"/>
  <c r="J206" i="24"/>
  <c r="J207" i="24"/>
  <c r="J208" i="24"/>
  <c r="J209" i="24"/>
  <c r="J210" i="24"/>
  <c r="J15" i="24" l="1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J102" i="24"/>
  <c r="J103" i="24"/>
  <c r="J104" i="24"/>
  <c r="J105" i="24"/>
  <c r="J106" i="24"/>
  <c r="J107" i="24"/>
  <c r="J108" i="24"/>
  <c r="J109" i="24"/>
  <c r="J110" i="24"/>
  <c r="J111" i="24"/>
  <c r="J112" i="24"/>
  <c r="J113" i="24"/>
  <c r="J114" i="24"/>
  <c r="J115" i="24"/>
  <c r="J116" i="24"/>
  <c r="J117" i="24"/>
  <c r="J118" i="24"/>
  <c r="J119" i="24"/>
  <c r="J120" i="24"/>
  <c r="J121" i="24"/>
  <c r="J122" i="24"/>
  <c r="J123" i="24"/>
  <c r="J124" i="24"/>
  <c r="J125" i="24"/>
  <c r="J126" i="24"/>
  <c r="J127" i="24"/>
  <c r="J128" i="24"/>
  <c r="J129" i="24"/>
  <c r="J130" i="24"/>
  <c r="J131" i="24"/>
  <c r="J132" i="24"/>
  <c r="J133" i="24"/>
  <c r="J134" i="24"/>
  <c r="J135" i="24"/>
  <c r="J136" i="24"/>
  <c r="J137" i="24"/>
  <c r="J138" i="24"/>
  <c r="J139" i="24"/>
  <c r="J140" i="24"/>
  <c r="J141" i="24"/>
  <c r="J142" i="24"/>
  <c r="J143" i="24"/>
  <c r="J144" i="24"/>
  <c r="J145" i="24"/>
  <c r="J146" i="24"/>
  <c r="J147" i="24"/>
  <c r="J148" i="24"/>
  <c r="J149" i="24"/>
  <c r="J150" i="24"/>
  <c r="J151" i="24"/>
  <c r="J152" i="24"/>
  <c r="J153" i="24"/>
  <c r="J154" i="24"/>
  <c r="J155" i="24"/>
  <c r="J156" i="24"/>
  <c r="J157" i="24"/>
  <c r="J158" i="24"/>
  <c r="J159" i="24"/>
  <c r="J160" i="24"/>
  <c r="J161" i="24"/>
  <c r="J162" i="24"/>
  <c r="J163" i="24"/>
  <c r="J164" i="24"/>
  <c r="J165" i="24"/>
  <c r="J166" i="24"/>
  <c r="J167" i="24"/>
  <c r="J168" i="24"/>
  <c r="J169" i="24"/>
  <c r="J170" i="24"/>
  <c r="J171" i="24"/>
  <c r="J172" i="24"/>
  <c r="J173" i="24"/>
  <c r="J174" i="24"/>
  <c r="J175" i="24"/>
  <c r="J176" i="24"/>
  <c r="J177" i="24"/>
  <c r="J178" i="24"/>
  <c r="J179" i="24"/>
  <c r="J180" i="24"/>
  <c r="J181" i="24"/>
  <c r="J182" i="24"/>
  <c r="J183" i="24"/>
  <c r="J184" i="24"/>
  <c r="J185" i="24"/>
  <c r="J186" i="24"/>
  <c r="J187" i="24"/>
  <c r="J188" i="24"/>
  <c r="J189" i="24"/>
  <c r="J190" i="24"/>
  <c r="J191" i="24"/>
  <c r="J192" i="24"/>
  <c r="J193" i="24"/>
  <c r="J211" i="24"/>
  <c r="J212" i="24"/>
  <c r="J213" i="24"/>
  <c r="J214" i="24"/>
  <c r="J215" i="24"/>
  <c r="J216" i="24"/>
  <c r="J217" i="24"/>
  <c r="J218" i="24"/>
  <c r="J219" i="24"/>
  <c r="J220" i="24"/>
  <c r="J221" i="24"/>
  <c r="J222" i="24"/>
  <c r="J223" i="24"/>
  <c r="J224" i="24"/>
  <c r="J225" i="24"/>
  <c r="J226" i="24"/>
  <c r="J227" i="24"/>
  <c r="J228" i="24"/>
  <c r="J229" i="24"/>
  <c r="J230" i="24"/>
  <c r="J231" i="24"/>
  <c r="J232" i="24"/>
  <c r="J233" i="24"/>
  <c r="J234" i="24"/>
  <c r="J235" i="24"/>
  <c r="J236" i="24"/>
  <c r="J237" i="24"/>
  <c r="J238" i="24"/>
  <c r="J239" i="24"/>
  <c r="J240" i="24"/>
  <c r="J241" i="24"/>
  <c r="J242" i="24"/>
  <c r="J243" i="24"/>
  <c r="J244" i="24"/>
  <c r="J245" i="24"/>
  <c r="J246" i="24"/>
  <c r="J247" i="24"/>
  <c r="J248" i="24"/>
  <c r="J249" i="24"/>
  <c r="J250" i="24"/>
  <c r="J251" i="24"/>
  <c r="J252" i="24"/>
  <c r="J253" i="24"/>
  <c r="J254" i="24"/>
  <c r="J255" i="24"/>
  <c r="J256" i="24"/>
  <c r="J257" i="24"/>
  <c r="J258" i="24"/>
  <c r="J259" i="24"/>
  <c r="J260" i="24"/>
  <c r="J261" i="24"/>
  <c r="J262" i="24"/>
  <c r="J263" i="24"/>
  <c r="J264" i="24"/>
  <c r="J265" i="24"/>
  <c r="J266" i="24"/>
  <c r="J267" i="24"/>
  <c r="J268" i="24"/>
  <c r="J269" i="24"/>
  <c r="J270" i="24"/>
  <c r="J271" i="24"/>
  <c r="J272" i="24"/>
  <c r="J273" i="24"/>
  <c r="J274" i="24"/>
  <c r="J275" i="24"/>
  <c r="J276" i="24"/>
  <c r="J277" i="24"/>
  <c r="J278" i="24"/>
  <c r="J279" i="24"/>
  <c r="J280" i="24"/>
  <c r="J281" i="24"/>
  <c r="J282" i="24"/>
  <c r="J283" i="24"/>
  <c r="J284" i="24"/>
  <c r="J285" i="24"/>
  <c r="J286" i="24"/>
  <c r="J287" i="24"/>
  <c r="J288" i="24"/>
  <c r="J289" i="24"/>
  <c r="J290" i="24"/>
  <c r="J291" i="24"/>
  <c r="J292" i="24"/>
  <c r="J293" i="24"/>
  <c r="J294" i="24"/>
  <c r="J295" i="24"/>
  <c r="J296" i="24"/>
  <c r="J297" i="24"/>
  <c r="J298" i="24"/>
  <c r="J299" i="24"/>
  <c r="J300" i="24"/>
  <c r="J301" i="24"/>
  <c r="J302" i="24"/>
  <c r="J303" i="24"/>
  <c r="J304" i="24"/>
  <c r="J305" i="24"/>
  <c r="J306" i="24"/>
  <c r="J307" i="24"/>
  <c r="J308" i="24"/>
  <c r="J309" i="24"/>
  <c r="J310" i="24"/>
  <c r="J311" i="24"/>
  <c r="J312" i="24"/>
  <c r="J313" i="24"/>
  <c r="J314" i="24"/>
  <c r="J315" i="24"/>
  <c r="J316" i="24"/>
  <c r="J317" i="24"/>
  <c r="J318" i="24"/>
  <c r="J319" i="24"/>
  <c r="J320" i="24"/>
  <c r="J321" i="24"/>
  <c r="J322" i="24"/>
  <c r="J323" i="24"/>
  <c r="J324" i="24"/>
  <c r="J325" i="24"/>
  <c r="J326" i="24"/>
  <c r="J327" i="24"/>
  <c r="J328" i="24"/>
  <c r="J329" i="24"/>
  <c r="J330" i="24"/>
  <c r="J331" i="24"/>
  <c r="J332" i="24"/>
  <c r="J333" i="24"/>
  <c r="J334" i="24"/>
  <c r="J335" i="24"/>
  <c r="J336" i="24"/>
  <c r="J337" i="24"/>
  <c r="J338" i="24"/>
  <c r="J339" i="24"/>
  <c r="J340" i="24"/>
  <c r="J341" i="24"/>
  <c r="J342" i="24"/>
  <c r="J343" i="24"/>
  <c r="J344" i="24"/>
  <c r="J345" i="24"/>
  <c r="J346" i="24"/>
  <c r="J347" i="24"/>
  <c r="J348" i="24"/>
  <c r="J349" i="24"/>
  <c r="J350" i="24"/>
  <c r="J351" i="24"/>
  <c r="J352" i="24"/>
  <c r="J353" i="24"/>
  <c r="J354" i="24"/>
  <c r="J355" i="24"/>
  <c r="J356" i="24"/>
  <c r="J357" i="24"/>
  <c r="J358" i="24"/>
  <c r="J359" i="24"/>
  <c r="J360" i="24"/>
  <c r="J361" i="24"/>
  <c r="J362" i="24"/>
  <c r="J363" i="24"/>
  <c r="J364" i="24"/>
  <c r="J365" i="24"/>
  <c r="J366" i="24"/>
  <c r="J367" i="24"/>
  <c r="J368" i="24"/>
  <c r="J369" i="24"/>
  <c r="J370" i="24"/>
  <c r="J371" i="24"/>
  <c r="J372" i="24"/>
  <c r="J373" i="24"/>
  <c r="J374" i="24"/>
  <c r="J375" i="24"/>
  <c r="J376" i="24"/>
  <c r="J377" i="24"/>
  <c r="J378" i="24"/>
  <c r="J379" i="24"/>
  <c r="J380" i="24"/>
  <c r="J381" i="24"/>
  <c r="J382" i="24"/>
  <c r="J383" i="24"/>
  <c r="J384" i="24"/>
  <c r="J385" i="24"/>
  <c r="J386" i="24"/>
  <c r="J387" i="24"/>
  <c r="J388" i="24"/>
  <c r="J389" i="24"/>
  <c r="J390" i="24"/>
  <c r="J391" i="24"/>
  <c r="J392" i="24"/>
  <c r="J393" i="24"/>
  <c r="J394" i="24"/>
  <c r="J395" i="24"/>
  <c r="J396" i="24"/>
  <c r="J397" i="24"/>
  <c r="J398" i="24"/>
  <c r="J399" i="24"/>
  <c r="J400" i="24"/>
  <c r="J401" i="24"/>
  <c r="J402" i="24"/>
  <c r="J403" i="24"/>
  <c r="J404" i="24"/>
  <c r="J405" i="24"/>
  <c r="J406" i="24"/>
  <c r="J407" i="24"/>
  <c r="J408" i="24"/>
  <c r="J409" i="24"/>
  <c r="J410" i="24"/>
  <c r="J411" i="24"/>
  <c r="J412" i="24"/>
  <c r="J413" i="24"/>
  <c r="J414" i="24"/>
  <c r="J415" i="24"/>
  <c r="J416" i="24"/>
  <c r="J417" i="24"/>
  <c r="J418" i="24"/>
  <c r="J419" i="24"/>
  <c r="J420" i="24"/>
  <c r="J421" i="24"/>
  <c r="J422" i="24"/>
  <c r="J423" i="24"/>
  <c r="J424" i="24"/>
  <c r="J425" i="24"/>
  <c r="J426" i="24"/>
  <c r="J427" i="24"/>
  <c r="J428" i="24"/>
  <c r="J429" i="24"/>
  <c r="J430" i="24"/>
  <c r="J431" i="24"/>
  <c r="J432" i="24"/>
  <c r="J433" i="24"/>
  <c r="J434" i="24"/>
  <c r="J435" i="24"/>
  <c r="J436" i="24"/>
  <c r="J437" i="24"/>
  <c r="J438" i="24"/>
  <c r="J439" i="24"/>
  <c r="J440" i="24"/>
  <c r="J441" i="24"/>
  <c r="J442" i="24"/>
  <c r="J443" i="24"/>
  <c r="J444" i="24"/>
  <c r="J445" i="24"/>
  <c r="J446" i="24"/>
  <c r="J447" i="24"/>
  <c r="J448" i="24"/>
  <c r="J449" i="24"/>
  <c r="J450" i="24"/>
  <c r="J451" i="24"/>
  <c r="J452" i="24"/>
  <c r="J453" i="24"/>
  <c r="J454" i="24"/>
  <c r="J455" i="24"/>
  <c r="J456" i="24"/>
  <c r="J457" i="24"/>
  <c r="J458" i="24"/>
  <c r="J459" i="24"/>
  <c r="J460" i="24"/>
  <c r="J461" i="24"/>
  <c r="J462" i="24"/>
  <c r="J463" i="24"/>
  <c r="J464" i="24"/>
  <c r="J465" i="24"/>
  <c r="J466" i="24"/>
  <c r="J467" i="24"/>
  <c r="J468" i="24"/>
  <c r="J469" i="24"/>
  <c r="J470" i="24"/>
  <c r="J471" i="24"/>
  <c r="J472" i="24"/>
  <c r="J473" i="24"/>
  <c r="J474" i="24"/>
  <c r="J475" i="24"/>
  <c r="J476" i="24"/>
  <c r="J477" i="24"/>
  <c r="J478" i="24"/>
  <c r="J479" i="24"/>
  <c r="J480" i="24"/>
  <c r="J481" i="24"/>
  <c r="J482" i="24"/>
  <c r="J483" i="24"/>
  <c r="J484" i="24"/>
  <c r="J485" i="24"/>
  <c r="J486" i="24"/>
  <c r="J487" i="24"/>
  <c r="J488" i="24"/>
  <c r="J489" i="24"/>
  <c r="J490" i="24"/>
  <c r="J491" i="24"/>
  <c r="J492" i="24"/>
  <c r="J493" i="24"/>
  <c r="J494" i="24"/>
  <c r="J495" i="24"/>
  <c r="J496" i="24"/>
  <c r="J497" i="24"/>
  <c r="J498" i="24"/>
  <c r="J499" i="24"/>
  <c r="J500" i="24"/>
  <c r="J501" i="24"/>
  <c r="J502" i="24"/>
  <c r="J503" i="24"/>
  <c r="J504" i="24"/>
  <c r="J505" i="24"/>
  <c r="J506" i="24"/>
  <c r="J507" i="24"/>
  <c r="J508" i="24"/>
  <c r="J509" i="24"/>
  <c r="J510" i="24"/>
  <c r="J511" i="24"/>
  <c r="J512" i="24"/>
  <c r="J513" i="24"/>
  <c r="J514" i="24"/>
  <c r="J515" i="24"/>
  <c r="J516" i="24"/>
  <c r="J517" i="24"/>
  <c r="J518" i="24"/>
  <c r="J519" i="24"/>
  <c r="J520" i="24"/>
  <c r="J521" i="24"/>
  <c r="J522" i="24"/>
  <c r="J523" i="24"/>
  <c r="J524" i="24"/>
  <c r="J525" i="24"/>
  <c r="J526" i="24"/>
  <c r="J527" i="24"/>
  <c r="J528" i="24"/>
  <c r="J529" i="24"/>
  <c r="J530" i="24"/>
  <c r="J531" i="24"/>
  <c r="J532" i="24"/>
  <c r="J533" i="24"/>
  <c r="J534" i="24"/>
  <c r="J535" i="24"/>
  <c r="J536" i="24"/>
  <c r="J537" i="24"/>
  <c r="J538" i="24"/>
  <c r="J539" i="24"/>
  <c r="J540" i="24"/>
  <c r="J541" i="24"/>
  <c r="J542" i="24"/>
  <c r="J543" i="24"/>
  <c r="J544" i="24"/>
  <c r="J545" i="24"/>
  <c r="J546" i="24"/>
  <c r="J547" i="24"/>
  <c r="J548" i="24"/>
  <c r="J549" i="24"/>
  <c r="J550" i="24"/>
  <c r="J551" i="24"/>
  <c r="J552" i="24"/>
  <c r="J553" i="24"/>
  <c r="J554" i="24"/>
  <c r="J555" i="24"/>
  <c r="J556" i="24"/>
  <c r="J557" i="24"/>
  <c r="J558" i="24"/>
  <c r="J559" i="24"/>
  <c r="J560" i="24"/>
  <c r="J561" i="24"/>
  <c r="J562" i="24"/>
  <c r="J563" i="24"/>
  <c r="J564" i="24"/>
  <c r="J565" i="24"/>
  <c r="J566" i="24"/>
  <c r="J567" i="24"/>
  <c r="J568" i="24"/>
  <c r="J569" i="24"/>
  <c r="J570" i="24"/>
  <c r="J571" i="24"/>
  <c r="J572" i="24"/>
  <c r="J573" i="24"/>
  <c r="J574" i="24"/>
  <c r="J575" i="24"/>
  <c r="J576" i="24"/>
  <c r="J577" i="24"/>
  <c r="J578" i="24"/>
  <c r="J579" i="24"/>
  <c r="J580" i="24"/>
  <c r="J581" i="24"/>
  <c r="J582" i="24"/>
  <c r="J583" i="24"/>
  <c r="J584" i="24"/>
  <c r="J585" i="24"/>
  <c r="J586" i="24"/>
  <c r="J587" i="24"/>
  <c r="J588" i="24"/>
  <c r="J589" i="24"/>
  <c r="J590" i="24"/>
  <c r="J591" i="24"/>
  <c r="J592" i="24"/>
  <c r="J593" i="24"/>
  <c r="J594" i="24"/>
  <c r="J595" i="24"/>
  <c r="J596" i="24"/>
  <c r="J597" i="24"/>
  <c r="J598" i="24"/>
  <c r="J599" i="24"/>
  <c r="J600" i="24"/>
  <c r="J601" i="24"/>
  <c r="J602" i="24"/>
  <c r="J603" i="24"/>
  <c r="J604" i="24"/>
  <c r="J605" i="24"/>
  <c r="J606" i="24"/>
  <c r="J607" i="24"/>
  <c r="J608" i="24"/>
  <c r="J609" i="24"/>
  <c r="J610" i="24"/>
  <c r="J611" i="24"/>
  <c r="J612" i="24"/>
  <c r="J613" i="24"/>
  <c r="J614" i="24"/>
  <c r="J615" i="24"/>
  <c r="J616" i="24"/>
  <c r="J617" i="24"/>
  <c r="J618" i="24"/>
  <c r="J619" i="24"/>
  <c r="J620" i="24"/>
  <c r="J621" i="24"/>
  <c r="J622" i="24"/>
  <c r="J623" i="24"/>
  <c r="J624" i="24"/>
  <c r="J625" i="24"/>
  <c r="J626" i="24"/>
  <c r="J627" i="24"/>
  <c r="J628" i="24"/>
  <c r="J629" i="24"/>
  <c r="J630" i="24"/>
  <c r="J631" i="24"/>
  <c r="J632" i="24"/>
  <c r="J633" i="24"/>
  <c r="J634" i="24"/>
  <c r="J635" i="24"/>
  <c r="J636" i="24"/>
  <c r="J637" i="24"/>
  <c r="J638" i="24"/>
  <c r="J639" i="24"/>
  <c r="J640" i="24"/>
  <c r="J641" i="24"/>
  <c r="J642" i="24"/>
  <c r="J643" i="24"/>
  <c r="J644" i="24"/>
  <c r="J645" i="24"/>
  <c r="J646" i="24"/>
  <c r="J647" i="24"/>
  <c r="J648" i="24"/>
  <c r="J649" i="24"/>
  <c r="J650" i="24"/>
  <c r="J651" i="24"/>
  <c r="J652" i="24"/>
  <c r="J653" i="24"/>
  <c r="J654" i="24"/>
  <c r="J655" i="24"/>
  <c r="J656" i="24"/>
  <c r="J657" i="24"/>
  <c r="J658" i="24"/>
  <c r="J659" i="24"/>
  <c r="J660" i="24"/>
  <c r="J661" i="24"/>
  <c r="J662" i="24"/>
  <c r="J663" i="24"/>
  <c r="J664" i="24"/>
  <c r="J665" i="24"/>
  <c r="J666" i="24"/>
  <c r="J667" i="24"/>
  <c r="J668" i="24"/>
  <c r="J669" i="24"/>
  <c r="J670" i="24"/>
  <c r="J671" i="24"/>
  <c r="J672" i="24"/>
  <c r="J673" i="24"/>
  <c r="J674" i="24"/>
  <c r="J675" i="24"/>
  <c r="J676" i="24"/>
  <c r="J677" i="24"/>
  <c r="J678" i="24"/>
  <c r="J679" i="24"/>
  <c r="J680" i="24"/>
  <c r="J681" i="24"/>
  <c r="J682" i="24"/>
  <c r="J683" i="24"/>
  <c r="J684" i="24"/>
  <c r="J685" i="24"/>
  <c r="J686" i="24"/>
  <c r="J687" i="24"/>
  <c r="J688" i="24"/>
  <c r="J689" i="24"/>
  <c r="J690" i="24"/>
  <c r="J691" i="24"/>
  <c r="J692" i="24"/>
  <c r="J693" i="24"/>
  <c r="J694" i="24"/>
  <c r="J695" i="24"/>
  <c r="J696" i="24"/>
  <c r="J697" i="24"/>
  <c r="J698" i="24"/>
  <c r="J699" i="24"/>
  <c r="J700" i="24"/>
  <c r="J701" i="24"/>
  <c r="J702" i="24"/>
  <c r="J703" i="24"/>
  <c r="J704" i="24"/>
  <c r="J705" i="24"/>
  <c r="J706" i="24"/>
  <c r="J707" i="24"/>
  <c r="J708" i="24"/>
  <c r="J709" i="24"/>
  <c r="J710" i="24"/>
  <c r="J711" i="24"/>
  <c r="J712" i="24"/>
  <c r="J713" i="24"/>
  <c r="J714" i="24"/>
  <c r="J715" i="24"/>
  <c r="J716" i="24"/>
  <c r="J717" i="24"/>
  <c r="J718" i="24"/>
  <c r="J719" i="24"/>
  <c r="J720" i="24"/>
  <c r="J721" i="24"/>
  <c r="J722" i="24"/>
  <c r="J723" i="24"/>
  <c r="J724" i="24"/>
  <c r="J725" i="24"/>
  <c r="J726" i="24"/>
  <c r="J727" i="24"/>
  <c r="J728" i="24"/>
  <c r="J729" i="24"/>
  <c r="J730" i="24"/>
  <c r="J731" i="24"/>
  <c r="J732" i="24"/>
  <c r="J733" i="24"/>
  <c r="J734" i="24"/>
  <c r="J735" i="24"/>
  <c r="J736" i="24"/>
  <c r="J737" i="24"/>
  <c r="J738" i="24"/>
  <c r="J739" i="24"/>
  <c r="J740" i="24"/>
  <c r="J741" i="24"/>
  <c r="J742" i="24"/>
  <c r="J743" i="24"/>
  <c r="J744" i="24"/>
  <c r="J745" i="24"/>
  <c r="J746" i="24"/>
  <c r="J747" i="24"/>
  <c r="J748" i="24"/>
  <c r="J749" i="24"/>
  <c r="J750" i="24"/>
  <c r="J751" i="24"/>
  <c r="J752" i="24"/>
  <c r="J753" i="24"/>
  <c r="J754" i="24"/>
  <c r="J755" i="24"/>
  <c r="J756" i="24"/>
  <c r="J757" i="24"/>
  <c r="J758" i="24"/>
  <c r="J759" i="24"/>
  <c r="J760" i="24"/>
  <c r="J761" i="24"/>
  <c r="J762" i="24"/>
  <c r="J763" i="24"/>
  <c r="J764" i="24"/>
  <c r="J765" i="24"/>
  <c r="J766" i="24"/>
  <c r="J767" i="24"/>
  <c r="J768" i="24"/>
  <c r="J769" i="24"/>
  <c r="J770" i="24"/>
  <c r="J771" i="24"/>
  <c r="J772" i="24"/>
  <c r="J773" i="24"/>
  <c r="J774" i="24"/>
  <c r="J775" i="24"/>
  <c r="J776" i="24"/>
  <c r="J777" i="24"/>
  <c r="J778" i="24"/>
  <c r="J779" i="24"/>
  <c r="J780" i="24"/>
  <c r="J781" i="24"/>
  <c r="J782" i="24"/>
  <c r="J783" i="24"/>
  <c r="J784" i="24"/>
  <c r="J785" i="24"/>
  <c r="J786" i="24"/>
  <c r="J787" i="24"/>
  <c r="J788" i="24"/>
  <c r="J789" i="24"/>
  <c r="J790" i="24"/>
  <c r="J791" i="24"/>
  <c r="J792" i="24"/>
  <c r="J793" i="24"/>
  <c r="J794" i="24"/>
  <c r="J795" i="24"/>
  <c r="J796" i="24"/>
  <c r="J797" i="24"/>
  <c r="J798" i="24"/>
  <c r="J799" i="24"/>
  <c r="J800" i="24"/>
  <c r="I801" i="24" l="1"/>
  <c r="H801" i="24"/>
  <c r="G801" i="24"/>
  <c r="F801" i="24"/>
  <c r="J14" i="24"/>
  <c r="I818" i="23"/>
  <c r="H818" i="23"/>
  <c r="G818" i="23"/>
  <c r="F818" i="23"/>
  <c r="J817" i="23"/>
  <c r="J816" i="23"/>
  <c r="J815" i="23"/>
  <c r="J814" i="23"/>
  <c r="J813" i="23"/>
  <c r="J812" i="23"/>
  <c r="J811" i="23"/>
  <c r="J810" i="23"/>
  <c r="J809" i="23"/>
  <c r="J808" i="23"/>
  <c r="J807" i="23"/>
  <c r="J806" i="23"/>
  <c r="J805" i="23"/>
  <c r="J804" i="23"/>
  <c r="J803" i="23"/>
  <c r="J802" i="23"/>
  <c r="J801" i="23"/>
  <c r="J800" i="23"/>
  <c r="J799" i="23"/>
  <c r="J798" i="23"/>
  <c r="J797" i="23"/>
  <c r="J796" i="23"/>
  <c r="J795" i="23"/>
  <c r="J794" i="23"/>
  <c r="J793" i="23"/>
  <c r="J792" i="23"/>
  <c r="J791" i="23"/>
  <c r="J790" i="23"/>
  <c r="J789" i="23"/>
  <c r="J788" i="23"/>
  <c r="J787" i="23"/>
  <c r="J786" i="23"/>
  <c r="J785" i="23"/>
  <c r="J784" i="23"/>
  <c r="J783" i="23"/>
  <c r="J782" i="23"/>
  <c r="J781" i="23"/>
  <c r="J780" i="23"/>
  <c r="J779" i="23"/>
  <c r="J778" i="23"/>
  <c r="J777" i="23"/>
  <c r="J776" i="23"/>
  <c r="J775" i="23"/>
  <c r="J774" i="23"/>
  <c r="J773" i="23"/>
  <c r="J772" i="23"/>
  <c r="J771" i="23"/>
  <c r="J770" i="23"/>
  <c r="J769" i="23"/>
  <c r="J768" i="23"/>
  <c r="J767" i="23"/>
  <c r="J766" i="23"/>
  <c r="J765" i="23"/>
  <c r="J764" i="23"/>
  <c r="J763" i="23"/>
  <c r="J762" i="23"/>
  <c r="J761" i="23"/>
  <c r="J760" i="23"/>
  <c r="J759" i="23"/>
  <c r="J758" i="23"/>
  <c r="J757" i="23"/>
  <c r="J756" i="23"/>
  <c r="J755" i="23"/>
  <c r="J754" i="23"/>
  <c r="J753" i="23"/>
  <c r="J752" i="23"/>
  <c r="J751" i="23"/>
  <c r="J750" i="23"/>
  <c r="J749" i="23"/>
  <c r="J748" i="23"/>
  <c r="J747" i="23"/>
  <c r="J746" i="23"/>
  <c r="J745" i="23"/>
  <c r="J744" i="23"/>
  <c r="J743" i="23"/>
  <c r="J742" i="23"/>
  <c r="J741" i="23"/>
  <c r="J740" i="23"/>
  <c r="J739" i="23"/>
  <c r="J738" i="23"/>
  <c r="J737" i="23"/>
  <c r="J736" i="23"/>
  <c r="J735" i="23"/>
  <c r="J734" i="23"/>
  <c r="J733" i="23"/>
  <c r="J732" i="23"/>
  <c r="J731" i="23"/>
  <c r="J730" i="23"/>
  <c r="J729" i="23"/>
  <c r="J728" i="23"/>
  <c r="J727" i="23"/>
  <c r="J726" i="23"/>
  <c r="J725" i="23"/>
  <c r="J724" i="23"/>
  <c r="J723" i="23"/>
  <c r="J722" i="23"/>
  <c r="J721" i="23"/>
  <c r="J720" i="23"/>
  <c r="J719" i="23"/>
  <c r="J718" i="23"/>
  <c r="J717" i="23"/>
  <c r="J716" i="23"/>
  <c r="J715" i="23"/>
  <c r="J714" i="23"/>
  <c r="J713" i="23"/>
  <c r="J712" i="23"/>
  <c r="J711" i="23"/>
  <c r="J710" i="23"/>
  <c r="J709" i="23"/>
  <c r="J708" i="23"/>
  <c r="J707" i="23"/>
  <c r="J706" i="23"/>
  <c r="J705" i="23"/>
  <c r="J704" i="23"/>
  <c r="J703" i="23"/>
  <c r="J702" i="23"/>
  <c r="J701" i="23"/>
  <c r="J700" i="23"/>
  <c r="J699" i="23"/>
  <c r="J698" i="23"/>
  <c r="J697" i="23"/>
  <c r="J696" i="23"/>
  <c r="J695" i="23"/>
  <c r="J694" i="23"/>
  <c r="J693" i="23"/>
  <c r="J692" i="23"/>
  <c r="J691" i="23"/>
  <c r="J690" i="23"/>
  <c r="J689" i="23"/>
  <c r="J688" i="23"/>
  <c r="J687" i="23"/>
  <c r="J686" i="23"/>
  <c r="J685" i="23"/>
  <c r="J684" i="23"/>
  <c r="J683" i="23"/>
  <c r="J682" i="23"/>
  <c r="J681" i="23"/>
  <c r="J680" i="23"/>
  <c r="J679" i="23"/>
  <c r="J678" i="23"/>
  <c r="J677" i="23"/>
  <c r="J676" i="23"/>
  <c r="J675" i="23"/>
  <c r="J674" i="23"/>
  <c r="J673" i="23"/>
  <c r="J672" i="23"/>
  <c r="J671" i="23"/>
  <c r="J670" i="23"/>
  <c r="J669" i="23"/>
  <c r="J668" i="23"/>
  <c r="J667" i="23"/>
  <c r="J666" i="23"/>
  <c r="J665" i="23"/>
  <c r="J664" i="23"/>
  <c r="J663" i="23"/>
  <c r="J662" i="23"/>
  <c r="J661" i="23"/>
  <c r="J660" i="23"/>
  <c r="J659" i="23"/>
  <c r="J658" i="23"/>
  <c r="J657" i="23"/>
  <c r="J656" i="23"/>
  <c r="J655" i="23"/>
  <c r="J654" i="23"/>
  <c r="J653" i="23"/>
  <c r="J652" i="23"/>
  <c r="J651" i="23"/>
  <c r="J650" i="23"/>
  <c r="J649" i="23"/>
  <c r="J648" i="23"/>
  <c r="J647" i="23"/>
  <c r="J646" i="23"/>
  <c r="J645" i="23"/>
  <c r="J644" i="23"/>
  <c r="J643" i="23"/>
  <c r="J642" i="23"/>
  <c r="J641" i="23"/>
  <c r="J640" i="23"/>
  <c r="J639" i="23"/>
  <c r="J638" i="23"/>
  <c r="J637" i="23"/>
  <c r="J636" i="23"/>
  <c r="J635" i="23"/>
  <c r="J634" i="23"/>
  <c r="J633" i="23"/>
  <c r="J632" i="23"/>
  <c r="J631" i="23"/>
  <c r="J630" i="23"/>
  <c r="J629" i="23"/>
  <c r="J628" i="23"/>
  <c r="J627" i="23"/>
  <c r="J626" i="23"/>
  <c r="J625" i="23"/>
  <c r="J624" i="23"/>
  <c r="J623" i="23"/>
  <c r="J622" i="23"/>
  <c r="J621" i="23"/>
  <c r="J620" i="23"/>
  <c r="J619" i="23"/>
  <c r="J618" i="23"/>
  <c r="J617" i="23"/>
  <c r="J616" i="23"/>
  <c r="J615" i="23"/>
  <c r="J614" i="23"/>
  <c r="J613" i="23"/>
  <c r="J612" i="23"/>
  <c r="J611" i="23"/>
  <c r="J610" i="23"/>
  <c r="J609" i="23"/>
  <c r="J608" i="23"/>
  <c r="J607" i="23"/>
  <c r="J606" i="23"/>
  <c r="J605" i="23"/>
  <c r="J604" i="23"/>
  <c r="J603" i="23"/>
  <c r="J602" i="23"/>
  <c r="J601" i="23"/>
  <c r="J600" i="23"/>
  <c r="J599" i="23"/>
  <c r="J598" i="23"/>
  <c r="J597" i="23"/>
  <c r="J596" i="23"/>
  <c r="J595" i="23"/>
  <c r="J594" i="23"/>
  <c r="J593" i="23"/>
  <c r="J592" i="23"/>
  <c r="J591" i="23"/>
  <c r="J590" i="23"/>
  <c r="J589" i="23"/>
  <c r="J588" i="23"/>
  <c r="J587" i="23"/>
  <c r="J586" i="23"/>
  <c r="J585" i="23"/>
  <c r="J584" i="23"/>
  <c r="J583" i="23"/>
  <c r="J582" i="23"/>
  <c r="J581" i="23"/>
  <c r="J580" i="23"/>
  <c r="J579" i="23"/>
  <c r="J578" i="23"/>
  <c r="J577" i="23"/>
  <c r="J576" i="23"/>
  <c r="J575" i="23"/>
  <c r="J574" i="23"/>
  <c r="J573" i="23"/>
  <c r="J572" i="23"/>
  <c r="J571" i="23"/>
  <c r="J570" i="23"/>
  <c r="J569" i="23"/>
  <c r="J568" i="23"/>
  <c r="J567" i="23"/>
  <c r="J566" i="23"/>
  <c r="J565" i="23"/>
  <c r="J564" i="23"/>
  <c r="J563" i="23"/>
  <c r="J562" i="23"/>
  <c r="J561" i="23"/>
  <c r="J560" i="23"/>
  <c r="J559" i="23"/>
  <c r="J558" i="23"/>
  <c r="J557" i="23"/>
  <c r="J556" i="23"/>
  <c r="J555" i="23"/>
  <c r="J554" i="23"/>
  <c r="J553" i="23"/>
  <c r="J552" i="23"/>
  <c r="J551" i="23"/>
  <c r="J550" i="23"/>
  <c r="J549" i="23"/>
  <c r="J548" i="23"/>
  <c r="J547" i="23"/>
  <c r="J546" i="23"/>
  <c r="J545" i="23"/>
  <c r="J544" i="23"/>
  <c r="J543" i="23"/>
  <c r="J542" i="23"/>
  <c r="J541" i="23"/>
  <c r="J540" i="23"/>
  <c r="J539" i="23"/>
  <c r="J538" i="23"/>
  <c r="J537" i="23"/>
  <c r="J536" i="23"/>
  <c r="J535" i="23"/>
  <c r="J534" i="23"/>
  <c r="J533" i="23"/>
  <c r="J532" i="23"/>
  <c r="J531" i="23"/>
  <c r="J530" i="23"/>
  <c r="J529" i="23"/>
  <c r="J528" i="23"/>
  <c r="J527" i="23"/>
  <c r="J526" i="23"/>
  <c r="J525" i="23"/>
  <c r="J524" i="23"/>
  <c r="J523" i="23"/>
  <c r="J522" i="23"/>
  <c r="J521" i="23"/>
  <c r="J520" i="23"/>
  <c r="J519" i="23"/>
  <c r="J518" i="23"/>
  <c r="J517" i="23"/>
  <c r="J516" i="23"/>
  <c r="J515" i="23"/>
  <c r="J514" i="23"/>
  <c r="J513" i="23"/>
  <c r="J512" i="23"/>
  <c r="J511" i="23"/>
  <c r="J510" i="23"/>
  <c r="J509" i="23"/>
  <c r="J508" i="23"/>
  <c r="J507" i="23"/>
  <c r="J506" i="23"/>
  <c r="J505" i="23"/>
  <c r="J504" i="23"/>
  <c r="J503" i="23"/>
  <c r="J502" i="23"/>
  <c r="J501" i="23"/>
  <c r="J500" i="23"/>
  <c r="J499" i="23"/>
  <c r="J498" i="23"/>
  <c r="J497" i="23"/>
  <c r="J496" i="23"/>
  <c r="J495" i="23"/>
  <c r="J494" i="23"/>
  <c r="J493" i="23"/>
  <c r="J492" i="23"/>
  <c r="J491" i="23"/>
  <c r="J490" i="23"/>
  <c r="J489" i="23"/>
  <c r="J488" i="23"/>
  <c r="J487" i="23"/>
  <c r="J486" i="23"/>
  <c r="J485" i="23"/>
  <c r="J484" i="23"/>
  <c r="J483" i="23"/>
  <c r="J482" i="23"/>
  <c r="J481" i="23"/>
  <c r="J480" i="23"/>
  <c r="J479" i="23"/>
  <c r="J478" i="23"/>
  <c r="J477" i="23"/>
  <c r="J476" i="23"/>
  <c r="J475" i="23"/>
  <c r="J474" i="23"/>
  <c r="J473" i="23"/>
  <c r="J472" i="23"/>
  <c r="J471" i="23"/>
  <c r="J470" i="23"/>
  <c r="J469" i="23"/>
  <c r="J468" i="23"/>
  <c r="J467" i="23"/>
  <c r="J466" i="23"/>
  <c r="J465" i="23"/>
  <c r="J464" i="23"/>
  <c r="J463" i="23"/>
  <c r="J462" i="23"/>
  <c r="J461" i="23"/>
  <c r="J460" i="23"/>
  <c r="J459" i="23"/>
  <c r="J458" i="23"/>
  <c r="J457" i="23"/>
  <c r="J456" i="23"/>
  <c r="J455" i="23"/>
  <c r="J454" i="23"/>
  <c r="J453" i="23"/>
  <c r="J452" i="23"/>
  <c r="J451" i="23"/>
  <c r="J450" i="23"/>
  <c r="J449" i="23"/>
  <c r="J448" i="23"/>
  <c r="J447" i="23"/>
  <c r="J446" i="23"/>
  <c r="J445" i="23"/>
  <c r="J444" i="23"/>
  <c r="J443" i="23"/>
  <c r="J442" i="23"/>
  <c r="J441" i="23"/>
  <c r="J440" i="23"/>
  <c r="J439" i="23"/>
  <c r="J438" i="23"/>
  <c r="J437" i="23"/>
  <c r="J436" i="23"/>
  <c r="J435" i="23"/>
  <c r="J433" i="23"/>
  <c r="J432" i="23"/>
  <c r="J431" i="23"/>
  <c r="J430" i="23"/>
  <c r="J429" i="23"/>
  <c r="J428" i="23"/>
  <c r="J427" i="23"/>
  <c r="J426" i="23"/>
  <c r="J425" i="23"/>
  <c r="J424" i="23"/>
  <c r="J423" i="23"/>
  <c r="J422" i="23"/>
  <c r="J421" i="23"/>
  <c r="J420" i="23"/>
  <c r="J419" i="23"/>
  <c r="J418" i="23"/>
  <c r="J417" i="23"/>
  <c r="J416" i="23"/>
  <c r="J415" i="23"/>
  <c r="J414" i="23"/>
  <c r="J413" i="23"/>
  <c r="J412" i="23"/>
  <c r="J411" i="23"/>
  <c r="J410" i="23"/>
  <c r="J409" i="23"/>
  <c r="J408" i="23"/>
  <c r="J407" i="23"/>
  <c r="J406" i="23"/>
  <c r="J405" i="23"/>
  <c r="J404" i="23"/>
  <c r="J403" i="23"/>
  <c r="J402" i="23"/>
  <c r="J401" i="23"/>
  <c r="J400" i="23"/>
  <c r="J399" i="23"/>
  <c r="J398" i="23"/>
  <c r="J397" i="23"/>
  <c r="J396" i="23"/>
  <c r="J395" i="23"/>
  <c r="J394" i="23"/>
  <c r="J393" i="23"/>
  <c r="J392" i="23"/>
  <c r="J391" i="23"/>
  <c r="J390" i="23"/>
  <c r="J389" i="23"/>
  <c r="J388" i="23"/>
  <c r="J387" i="23"/>
  <c r="J386" i="23"/>
  <c r="J385" i="23"/>
  <c r="J384" i="23"/>
  <c r="J383" i="23"/>
  <c r="J382" i="23"/>
  <c r="J381" i="23"/>
  <c r="J380" i="23"/>
  <c r="J379" i="23"/>
  <c r="J378" i="23"/>
  <c r="J377" i="23"/>
  <c r="J376" i="23"/>
  <c r="J375" i="23"/>
  <c r="J374" i="23"/>
  <c r="J373" i="23"/>
  <c r="J372" i="23"/>
  <c r="J371" i="23"/>
  <c r="J370" i="23"/>
  <c r="J369" i="23"/>
  <c r="J368" i="23"/>
  <c r="J367" i="23"/>
  <c r="J366" i="23"/>
  <c r="J365" i="23"/>
  <c r="J364" i="23"/>
  <c r="J363" i="23"/>
  <c r="J362" i="23"/>
  <c r="J361" i="23"/>
  <c r="J360" i="23"/>
  <c r="J359" i="23"/>
  <c r="J358" i="23"/>
  <c r="J357" i="23"/>
  <c r="J356" i="23"/>
  <c r="J355" i="23"/>
  <c r="J354" i="23"/>
  <c r="J353" i="23"/>
  <c r="J352" i="23"/>
  <c r="J351" i="23"/>
  <c r="J350" i="23"/>
  <c r="J349" i="23"/>
  <c r="J348" i="23"/>
  <c r="J347" i="23"/>
  <c r="J346" i="23"/>
  <c r="J345" i="23"/>
  <c r="J344" i="23"/>
  <c r="J343" i="23"/>
  <c r="J342" i="23"/>
  <c r="J341" i="23"/>
  <c r="J340" i="23"/>
  <c r="J339" i="23"/>
  <c r="J338" i="23"/>
  <c r="J337" i="23"/>
  <c r="J336" i="23"/>
  <c r="J335" i="23"/>
  <c r="J334" i="23"/>
  <c r="J333" i="23"/>
  <c r="J332" i="23"/>
  <c r="J331" i="23"/>
  <c r="J330" i="23"/>
  <c r="J329" i="23"/>
  <c r="J328" i="23"/>
  <c r="J327" i="23"/>
  <c r="J326" i="23"/>
  <c r="J325" i="23"/>
  <c r="J324" i="23"/>
  <c r="J323" i="23"/>
  <c r="J322" i="23"/>
  <c r="J321" i="23"/>
  <c r="J320" i="23"/>
  <c r="J319" i="23"/>
  <c r="J318" i="23"/>
  <c r="J317" i="23"/>
  <c r="J316" i="23"/>
  <c r="J315" i="23"/>
  <c r="J314" i="23"/>
  <c r="J313" i="23"/>
  <c r="J312" i="23"/>
  <c r="J311" i="23"/>
  <c r="J310" i="23"/>
  <c r="J309" i="23"/>
  <c r="J308" i="23"/>
  <c r="J307" i="23"/>
  <c r="J306" i="23"/>
  <c r="J305" i="23"/>
  <c r="J304" i="23"/>
  <c r="J303" i="23"/>
  <c r="J302" i="23"/>
  <c r="J301" i="23"/>
  <c r="J300" i="23"/>
  <c r="J299" i="23"/>
  <c r="J298" i="23"/>
  <c r="J297" i="23"/>
  <c r="J296" i="23"/>
  <c r="J295" i="23"/>
  <c r="J294" i="23"/>
  <c r="J293" i="23"/>
  <c r="J292" i="23"/>
  <c r="J291" i="23"/>
  <c r="J290" i="23"/>
  <c r="J289" i="23"/>
  <c r="J288" i="23"/>
  <c r="J287" i="23"/>
  <c r="J286" i="23"/>
  <c r="J285" i="23"/>
  <c r="J284" i="23"/>
  <c r="J283" i="23"/>
  <c r="J282" i="23"/>
  <c r="J281" i="23"/>
  <c r="J280" i="23"/>
  <c r="J279" i="23"/>
  <c r="J278" i="23"/>
  <c r="J277" i="23"/>
  <c r="J276" i="23"/>
  <c r="J275" i="23"/>
  <c r="J274" i="23"/>
  <c r="J273" i="23"/>
  <c r="J272" i="23"/>
  <c r="J271" i="23"/>
  <c r="J270" i="23"/>
  <c r="J269" i="23"/>
  <c r="J268" i="23"/>
  <c r="J267" i="23"/>
  <c r="J266" i="23"/>
  <c r="J265" i="23"/>
  <c r="J264" i="23"/>
  <c r="J263" i="23"/>
  <c r="J262" i="23"/>
  <c r="J261" i="23"/>
  <c r="J260" i="23"/>
  <c r="J259" i="23"/>
  <c r="J258" i="23"/>
  <c r="J257" i="23"/>
  <c r="J256" i="23"/>
  <c r="J255" i="23"/>
  <c r="J254" i="23"/>
  <c r="J253" i="23"/>
  <c r="J252" i="23"/>
  <c r="J251" i="23"/>
  <c r="J250" i="23"/>
  <c r="J249" i="23"/>
  <c r="J248" i="23"/>
  <c r="J247" i="23"/>
  <c r="J246" i="23"/>
  <c r="J245" i="23"/>
  <c r="J244" i="23"/>
  <c r="J243" i="23"/>
  <c r="J242" i="23"/>
  <c r="J241" i="23"/>
  <c r="J240" i="23"/>
  <c r="J239" i="23"/>
  <c r="J238" i="23"/>
  <c r="J237" i="23"/>
  <c r="J236" i="23"/>
  <c r="J235" i="23"/>
  <c r="J234" i="23"/>
  <c r="J233" i="23"/>
  <c r="J232" i="23"/>
  <c r="J231" i="23"/>
  <c r="J230" i="23"/>
  <c r="J229" i="23"/>
  <c r="J228" i="23"/>
  <c r="J227" i="23"/>
  <c r="J226" i="23"/>
  <c r="J225" i="23"/>
  <c r="J224" i="23"/>
  <c r="J223" i="23"/>
  <c r="J222" i="23"/>
  <c r="J221" i="23"/>
  <c r="J220" i="23"/>
  <c r="J219" i="23"/>
  <c r="J218" i="23"/>
  <c r="J217" i="23"/>
  <c r="J216" i="23"/>
  <c r="J215" i="23"/>
  <c r="J214" i="23"/>
  <c r="J213" i="23"/>
  <c r="J212" i="23"/>
  <c r="J211" i="23"/>
  <c r="J210" i="23"/>
  <c r="J209" i="23"/>
  <c r="J208" i="23"/>
  <c r="J207" i="23"/>
  <c r="J206" i="23"/>
  <c r="J205" i="23"/>
  <c r="J204" i="23"/>
  <c r="J203" i="23"/>
  <c r="J202" i="23"/>
  <c r="J201" i="23"/>
  <c r="J200" i="23"/>
  <c r="J199" i="23"/>
  <c r="J198" i="23"/>
  <c r="J197" i="23"/>
  <c r="J196" i="23"/>
  <c r="J195" i="23"/>
  <c r="J194" i="23"/>
  <c r="J193" i="23"/>
  <c r="J192" i="23"/>
  <c r="J191" i="23"/>
  <c r="J190" i="23"/>
  <c r="J189" i="23"/>
  <c r="J188" i="23"/>
  <c r="J187" i="23"/>
  <c r="J186" i="23"/>
  <c r="J185" i="23"/>
  <c r="J184" i="23"/>
  <c r="J183" i="23"/>
  <c r="J182" i="23"/>
  <c r="J181" i="23"/>
  <c r="J180" i="23"/>
  <c r="J179" i="23"/>
  <c r="J178" i="23"/>
  <c r="J177" i="23"/>
  <c r="J176" i="23"/>
  <c r="J175" i="23"/>
  <c r="J174" i="23"/>
  <c r="J173" i="23"/>
  <c r="J172" i="23"/>
  <c r="J171" i="23"/>
  <c r="J170" i="23"/>
  <c r="J169" i="23"/>
  <c r="J168" i="23"/>
  <c r="J167" i="23"/>
  <c r="J166" i="23"/>
  <c r="J165" i="23"/>
  <c r="J164" i="23"/>
  <c r="J163" i="23"/>
  <c r="J162" i="23"/>
  <c r="J161" i="23"/>
  <c r="J160" i="23"/>
  <c r="J159" i="23"/>
  <c r="J158" i="23"/>
  <c r="J157" i="23"/>
  <c r="J156" i="23"/>
  <c r="J155" i="23"/>
  <c r="J154" i="23"/>
  <c r="J153" i="23"/>
  <c r="J152" i="23"/>
  <c r="J151" i="23"/>
  <c r="J150" i="23"/>
  <c r="J149" i="23"/>
  <c r="J148" i="23"/>
  <c r="J147" i="23"/>
  <c r="J146" i="23"/>
  <c r="J145" i="23"/>
  <c r="J144" i="23"/>
  <c r="J143" i="23"/>
  <c r="J142" i="23"/>
  <c r="J141" i="23"/>
  <c r="J140" i="23"/>
  <c r="J139" i="23"/>
  <c r="J138" i="23"/>
  <c r="J137" i="23"/>
  <c r="J136" i="23"/>
  <c r="J135" i="23"/>
  <c r="J134" i="23"/>
  <c r="J133" i="23"/>
  <c r="J132" i="23"/>
  <c r="J131" i="23"/>
  <c r="J130" i="23"/>
  <c r="J129" i="23"/>
  <c r="J128" i="23"/>
  <c r="J127" i="23"/>
  <c r="J126" i="23"/>
  <c r="J125" i="23"/>
  <c r="J124" i="23"/>
  <c r="J123" i="23"/>
  <c r="J122" i="23"/>
  <c r="J121" i="23"/>
  <c r="J120" i="23"/>
  <c r="J119" i="23"/>
  <c r="J118" i="23"/>
  <c r="J117" i="23"/>
  <c r="J116" i="23"/>
  <c r="J115" i="23"/>
  <c r="J114" i="23"/>
  <c r="J113" i="23"/>
  <c r="J112" i="23"/>
  <c r="J111" i="23"/>
  <c r="J110" i="23"/>
  <c r="J109" i="23"/>
  <c r="J108" i="23"/>
  <c r="J107" i="23"/>
  <c r="J106" i="23"/>
  <c r="J105" i="23"/>
  <c r="J104" i="23"/>
  <c r="J103" i="23"/>
  <c r="J102" i="23"/>
  <c r="J101" i="23"/>
  <c r="J100" i="23"/>
  <c r="J99" i="23"/>
  <c r="J98" i="23"/>
  <c r="J97" i="23"/>
  <c r="J96" i="23"/>
  <c r="J95" i="23"/>
  <c r="J94" i="23"/>
  <c r="J93" i="23"/>
  <c r="J92" i="23"/>
  <c r="J91" i="23"/>
  <c r="J90" i="23"/>
  <c r="J89" i="23"/>
  <c r="J88" i="23"/>
  <c r="J87" i="23"/>
  <c r="J86" i="23"/>
  <c r="J85" i="23"/>
  <c r="J84" i="23"/>
  <c r="J83" i="23"/>
  <c r="J82" i="23"/>
  <c r="J81" i="23"/>
  <c r="J80" i="23"/>
  <c r="J79" i="23"/>
  <c r="J78" i="23"/>
  <c r="J77" i="23"/>
  <c r="J76" i="23"/>
  <c r="J75" i="23"/>
  <c r="J74" i="23"/>
  <c r="J73" i="23"/>
  <c r="J72" i="23"/>
  <c r="J71" i="23"/>
  <c r="J70" i="23"/>
  <c r="J69" i="23"/>
  <c r="J68" i="23"/>
  <c r="J67" i="23"/>
  <c r="J66" i="23"/>
  <c r="J65" i="23"/>
  <c r="J64" i="23"/>
  <c r="J63" i="23"/>
  <c r="J62" i="23"/>
  <c r="J61" i="23"/>
  <c r="J60" i="23"/>
  <c r="J59" i="23"/>
  <c r="J58" i="23"/>
  <c r="J57" i="23"/>
  <c r="J56" i="23"/>
  <c r="J55" i="23"/>
  <c r="J54" i="23"/>
  <c r="J53" i="23"/>
  <c r="J52" i="23"/>
  <c r="J51" i="23"/>
  <c r="J50" i="23"/>
  <c r="J49" i="23"/>
  <c r="J48" i="23"/>
  <c r="J47" i="23"/>
  <c r="J46" i="23"/>
  <c r="J45" i="23"/>
  <c r="J44" i="23"/>
  <c r="J43" i="23"/>
  <c r="J42" i="23"/>
  <c r="J41" i="23"/>
  <c r="J40" i="23"/>
  <c r="J39" i="23"/>
  <c r="J38" i="23"/>
  <c r="J37" i="23"/>
  <c r="J36" i="23"/>
  <c r="J35" i="23"/>
  <c r="J34" i="23"/>
  <c r="J33" i="23"/>
  <c r="J32" i="23"/>
  <c r="J31" i="23"/>
  <c r="J30" i="23"/>
  <c r="J29" i="23"/>
  <c r="J28" i="23"/>
  <c r="J27" i="23"/>
  <c r="J26" i="23"/>
  <c r="J25" i="23"/>
  <c r="J24" i="23"/>
  <c r="J23" i="23"/>
  <c r="J22" i="23"/>
  <c r="J21" i="23"/>
  <c r="J20" i="23"/>
  <c r="J19" i="23"/>
  <c r="J15" i="23"/>
  <c r="J14" i="23"/>
  <c r="J818" i="23" l="1"/>
  <c r="J801" i="24"/>
  <c r="I814" i="22"/>
  <c r="H814" i="22"/>
  <c r="G814" i="22"/>
  <c r="F814" i="22"/>
  <c r="J813" i="22"/>
  <c r="J812" i="22"/>
  <c r="J811" i="22"/>
  <c r="J810" i="22"/>
  <c r="J809" i="22"/>
  <c r="J808" i="22"/>
  <c r="J807" i="22"/>
  <c r="J806" i="22"/>
  <c r="J805" i="22"/>
  <c r="J804" i="22"/>
  <c r="J803" i="22"/>
  <c r="J802" i="22"/>
  <c r="J801" i="22"/>
  <c r="J800" i="22"/>
  <c r="J799" i="22"/>
  <c r="J798" i="22"/>
  <c r="J797" i="22"/>
  <c r="J796" i="22"/>
  <c r="J795" i="22"/>
  <c r="J794" i="22"/>
  <c r="J793" i="22"/>
  <c r="J792" i="22"/>
  <c r="J791" i="22"/>
  <c r="J790" i="22"/>
  <c r="J789" i="22"/>
  <c r="J788" i="22"/>
  <c r="J787" i="22"/>
  <c r="J786" i="22"/>
  <c r="J785" i="22"/>
  <c r="J784" i="22"/>
  <c r="J783" i="22"/>
  <c r="J782" i="22"/>
  <c r="J781" i="22"/>
  <c r="J780" i="22"/>
  <c r="J779" i="22"/>
  <c r="J778" i="22"/>
  <c r="J777" i="22"/>
  <c r="J776" i="22"/>
  <c r="J775" i="22"/>
  <c r="J774" i="22"/>
  <c r="J773" i="22"/>
  <c r="J772" i="22"/>
  <c r="J771" i="22"/>
  <c r="J770" i="22"/>
  <c r="J769" i="22"/>
  <c r="J768" i="22"/>
  <c r="J767" i="22"/>
  <c r="J766" i="22"/>
  <c r="J765" i="22"/>
  <c r="J764" i="22"/>
  <c r="J763" i="22"/>
  <c r="J762" i="22"/>
  <c r="J761" i="22"/>
  <c r="J760" i="22"/>
  <c r="J759" i="22"/>
  <c r="J758" i="22"/>
  <c r="J757" i="22"/>
  <c r="J756" i="22"/>
  <c r="J755" i="22"/>
  <c r="J754" i="22"/>
  <c r="J753" i="22"/>
  <c r="J752" i="22"/>
  <c r="J751" i="22"/>
  <c r="J750" i="22"/>
  <c r="J749" i="22"/>
  <c r="J748" i="22"/>
  <c r="J747" i="22"/>
  <c r="J746" i="22"/>
  <c r="J745" i="22"/>
  <c r="J744" i="22"/>
  <c r="J743" i="22"/>
  <c r="J742" i="22"/>
  <c r="J741" i="22"/>
  <c r="J740" i="22"/>
  <c r="J739" i="22"/>
  <c r="J738" i="22"/>
  <c r="J737" i="22"/>
  <c r="J736" i="22"/>
  <c r="J735" i="22"/>
  <c r="J734" i="22"/>
  <c r="J733" i="22"/>
  <c r="J732" i="22"/>
  <c r="J731" i="22"/>
  <c r="J730" i="22"/>
  <c r="J729" i="22"/>
  <c r="J728" i="22"/>
  <c r="J727" i="22"/>
  <c r="J726" i="22"/>
  <c r="J725" i="22"/>
  <c r="J724" i="22"/>
  <c r="J723" i="22"/>
  <c r="J722" i="22"/>
  <c r="J721" i="22"/>
  <c r="J720" i="22"/>
  <c r="J719" i="22"/>
  <c r="J718" i="22"/>
  <c r="J717" i="22"/>
  <c r="J716" i="22"/>
  <c r="J715" i="22"/>
  <c r="J714" i="22"/>
  <c r="J713" i="22"/>
  <c r="J712" i="22"/>
  <c r="J711" i="22"/>
  <c r="J710" i="22"/>
  <c r="J709" i="22"/>
  <c r="J708" i="22"/>
  <c r="J707" i="22"/>
  <c r="J706" i="22"/>
  <c r="J705" i="22"/>
  <c r="J704" i="22"/>
  <c r="J703" i="22"/>
  <c r="J702" i="22"/>
  <c r="J701" i="22"/>
  <c r="J700" i="22"/>
  <c r="J699" i="22"/>
  <c r="J698" i="22"/>
  <c r="J697" i="22"/>
  <c r="J696" i="22"/>
  <c r="J695" i="22"/>
  <c r="J694" i="22"/>
  <c r="J693" i="22"/>
  <c r="J692" i="22"/>
  <c r="J691" i="22"/>
  <c r="J690" i="22"/>
  <c r="J689" i="22"/>
  <c r="J688" i="22"/>
  <c r="J687" i="22"/>
  <c r="J686" i="22"/>
  <c r="J685" i="22"/>
  <c r="J684" i="22"/>
  <c r="J683" i="22"/>
  <c r="J682" i="22"/>
  <c r="J681" i="22"/>
  <c r="J680" i="22"/>
  <c r="J679" i="22"/>
  <c r="J678" i="22"/>
  <c r="J677" i="22"/>
  <c r="J676" i="22"/>
  <c r="J675" i="22"/>
  <c r="J674" i="22"/>
  <c r="J673" i="22"/>
  <c r="J672" i="22"/>
  <c r="J671" i="22"/>
  <c r="J670" i="22"/>
  <c r="J669" i="22"/>
  <c r="J668" i="22"/>
  <c r="J667" i="22"/>
  <c r="J666" i="22"/>
  <c r="J665" i="22"/>
  <c r="J664" i="22"/>
  <c r="J663" i="22"/>
  <c r="J662" i="22"/>
  <c r="J661" i="22"/>
  <c r="J660" i="22"/>
  <c r="J659" i="22"/>
  <c r="J658" i="22"/>
  <c r="J657" i="22"/>
  <c r="J656" i="22"/>
  <c r="J655" i="22"/>
  <c r="J654" i="22"/>
  <c r="J653" i="22"/>
  <c r="J652" i="22"/>
  <c r="J651" i="22"/>
  <c r="J650" i="22"/>
  <c r="J649" i="22"/>
  <c r="J648" i="22"/>
  <c r="J647" i="22"/>
  <c r="J646" i="22"/>
  <c r="J645" i="22"/>
  <c r="J644" i="22"/>
  <c r="J643" i="22"/>
  <c r="J642" i="22"/>
  <c r="J641" i="22"/>
  <c r="J640" i="22"/>
  <c r="J639" i="22"/>
  <c r="J638" i="22"/>
  <c r="J637" i="22"/>
  <c r="J636" i="22"/>
  <c r="J635" i="22"/>
  <c r="J634" i="22"/>
  <c r="J633" i="22"/>
  <c r="J632" i="22"/>
  <c r="J631" i="22"/>
  <c r="J630" i="22"/>
  <c r="J629" i="22"/>
  <c r="J628" i="22"/>
  <c r="J627" i="22"/>
  <c r="J626" i="22"/>
  <c r="J625" i="22"/>
  <c r="J624" i="22"/>
  <c r="J623" i="22"/>
  <c r="J622" i="22"/>
  <c r="J621" i="22"/>
  <c r="J620" i="22"/>
  <c r="J619" i="22"/>
  <c r="J618" i="22"/>
  <c r="J617" i="22"/>
  <c r="J616" i="22"/>
  <c r="J615" i="22"/>
  <c r="J614" i="22"/>
  <c r="J613" i="22"/>
  <c r="J612" i="22"/>
  <c r="J611" i="22"/>
  <c r="J610" i="22"/>
  <c r="J609" i="22"/>
  <c r="J608" i="22"/>
  <c r="J607" i="22"/>
  <c r="J606" i="22"/>
  <c r="J605" i="22"/>
  <c r="J604" i="22"/>
  <c r="J603" i="22"/>
  <c r="J602" i="22"/>
  <c r="J601" i="22"/>
  <c r="J600" i="22"/>
  <c r="J599" i="22"/>
  <c r="J598" i="22"/>
  <c r="J597" i="22"/>
  <c r="J596" i="22"/>
  <c r="J595" i="22"/>
  <c r="J594" i="22"/>
  <c r="J593" i="22"/>
  <c r="J592" i="22"/>
  <c r="J591" i="22"/>
  <c r="J590" i="22"/>
  <c r="J589" i="22"/>
  <c r="J588" i="22"/>
  <c r="J587" i="22"/>
  <c r="J586" i="22"/>
  <c r="J585" i="22"/>
  <c r="J584" i="22"/>
  <c r="J583" i="22"/>
  <c r="J582" i="22"/>
  <c r="J581" i="22"/>
  <c r="J580" i="22"/>
  <c r="J579" i="22"/>
  <c r="J578" i="22"/>
  <c r="J577" i="22"/>
  <c r="J576" i="22"/>
  <c r="J575" i="22"/>
  <c r="J574" i="22"/>
  <c r="J573" i="22"/>
  <c r="J572" i="22"/>
  <c r="J571" i="22"/>
  <c r="J570" i="22"/>
  <c r="J569" i="22"/>
  <c r="J568" i="22"/>
  <c r="J567" i="22"/>
  <c r="J566" i="22"/>
  <c r="J565" i="22"/>
  <c r="J564" i="22"/>
  <c r="J563" i="22"/>
  <c r="J562" i="22"/>
  <c r="J561" i="22"/>
  <c r="J560" i="22"/>
  <c r="J559" i="22"/>
  <c r="J558" i="22"/>
  <c r="J557" i="22"/>
  <c r="J556" i="22"/>
  <c r="J555" i="22"/>
  <c r="J554" i="22"/>
  <c r="J553" i="22"/>
  <c r="J552" i="22"/>
  <c r="J551" i="22"/>
  <c r="J550" i="22"/>
  <c r="J549" i="22"/>
  <c r="J548" i="22"/>
  <c r="J547" i="22"/>
  <c r="J546" i="22"/>
  <c r="J545" i="22"/>
  <c r="J544" i="22"/>
  <c r="J543" i="22"/>
  <c r="J542" i="22"/>
  <c r="J541" i="22"/>
  <c r="J540" i="22"/>
  <c r="J539" i="22"/>
  <c r="J538" i="22"/>
  <c r="J537" i="22"/>
  <c r="J536" i="22"/>
  <c r="J535" i="22"/>
  <c r="J534" i="22"/>
  <c r="J533" i="22"/>
  <c r="J532" i="22"/>
  <c r="J531" i="22"/>
  <c r="J530" i="22"/>
  <c r="J529" i="22"/>
  <c r="J528" i="22"/>
  <c r="J527" i="22"/>
  <c r="J526" i="22"/>
  <c r="J525" i="22"/>
  <c r="J524" i="22"/>
  <c r="J523" i="22"/>
  <c r="J522" i="22"/>
  <c r="J521" i="22"/>
  <c r="J520" i="22"/>
  <c r="J519" i="22"/>
  <c r="J518" i="22"/>
  <c r="J517" i="22"/>
  <c r="J516" i="22"/>
  <c r="J515" i="22"/>
  <c r="J514" i="22"/>
  <c r="J513" i="22"/>
  <c r="J512" i="22"/>
  <c r="J511" i="22"/>
  <c r="J510" i="22"/>
  <c r="J509" i="22"/>
  <c r="J508" i="22"/>
  <c r="J507" i="22"/>
  <c r="J506" i="22"/>
  <c r="J505" i="22"/>
  <c r="J504" i="22"/>
  <c r="J503" i="22"/>
  <c r="J502" i="22"/>
  <c r="J501" i="22"/>
  <c r="J500" i="22"/>
  <c r="J499" i="22"/>
  <c r="J498" i="22"/>
  <c r="J497" i="22"/>
  <c r="J496" i="22"/>
  <c r="J495" i="22"/>
  <c r="J494" i="22"/>
  <c r="J493" i="22"/>
  <c r="J492" i="22"/>
  <c r="J491" i="22"/>
  <c r="J490" i="22"/>
  <c r="J489" i="22"/>
  <c r="J488" i="22"/>
  <c r="J487" i="22"/>
  <c r="J486" i="22"/>
  <c r="J485" i="22"/>
  <c r="J484" i="22"/>
  <c r="J483" i="22"/>
  <c r="J482" i="22"/>
  <c r="J481" i="22"/>
  <c r="J480" i="22"/>
  <c r="J479" i="22"/>
  <c r="J478" i="22"/>
  <c r="J477" i="22"/>
  <c r="J476" i="22"/>
  <c r="J475" i="22"/>
  <c r="J474" i="22"/>
  <c r="J473" i="22"/>
  <c r="J472" i="22"/>
  <c r="J471" i="22"/>
  <c r="J470" i="22"/>
  <c r="J469" i="22"/>
  <c r="J468" i="22"/>
  <c r="J467" i="22"/>
  <c r="J466" i="22"/>
  <c r="J465" i="22"/>
  <c r="J464" i="22"/>
  <c r="J463" i="22"/>
  <c r="J462" i="22"/>
  <c r="J461" i="22"/>
  <c r="J460" i="22"/>
  <c r="J459" i="22"/>
  <c r="J458" i="22"/>
  <c r="J457" i="22"/>
  <c r="J456" i="22"/>
  <c r="J455" i="22"/>
  <c r="J454" i="22"/>
  <c r="J453" i="22"/>
  <c r="J452" i="22"/>
  <c r="J451" i="22"/>
  <c r="J450" i="22"/>
  <c r="J449" i="22"/>
  <c r="J448" i="22"/>
  <c r="J447" i="22"/>
  <c r="J446" i="22"/>
  <c r="J445" i="22"/>
  <c r="J444" i="22"/>
  <c r="J443" i="22"/>
  <c r="J442" i="22"/>
  <c r="J441" i="22"/>
  <c r="J440" i="22"/>
  <c r="J439" i="22"/>
  <c r="J438" i="22"/>
  <c r="J437" i="22"/>
  <c r="J436" i="22"/>
  <c r="J435" i="22"/>
  <c r="J434" i="22"/>
  <c r="J433" i="22"/>
  <c r="J432" i="22"/>
  <c r="J431" i="22"/>
  <c r="J430" i="22"/>
  <c r="J429" i="22"/>
  <c r="J428" i="22"/>
  <c r="J427" i="22"/>
  <c r="J426" i="22"/>
  <c r="J425" i="22"/>
  <c r="J424" i="22"/>
  <c r="J423" i="22"/>
  <c r="J422" i="22"/>
  <c r="J421" i="22"/>
  <c r="J420" i="22"/>
  <c r="J419" i="22"/>
  <c r="J418" i="22"/>
  <c r="J417" i="22"/>
  <c r="J416" i="22"/>
  <c r="J415" i="22"/>
  <c r="J414" i="22"/>
  <c r="J413" i="22"/>
  <c r="J412" i="22"/>
  <c r="J411" i="22"/>
  <c r="J410" i="22"/>
  <c r="J409" i="22"/>
  <c r="J408" i="22"/>
  <c r="J407" i="22"/>
  <c r="J406" i="22"/>
  <c r="J405" i="22"/>
  <c r="J404" i="22"/>
  <c r="J403" i="22"/>
  <c r="J402" i="22"/>
  <c r="J401" i="22"/>
  <c r="J400" i="22"/>
  <c r="J399" i="22"/>
  <c r="J398" i="22"/>
  <c r="J397" i="22"/>
  <c r="J396" i="22"/>
  <c r="J395" i="22"/>
  <c r="J394" i="22"/>
  <c r="J393" i="22"/>
  <c r="J392" i="22"/>
  <c r="J391" i="22"/>
  <c r="J390" i="22"/>
  <c r="J389" i="22"/>
  <c r="J388" i="22"/>
  <c r="J387" i="22"/>
  <c r="J386" i="22"/>
  <c r="J385" i="22"/>
  <c r="J384" i="22"/>
  <c r="J383" i="22"/>
  <c r="J382" i="22"/>
  <c r="J381" i="22"/>
  <c r="J380" i="22"/>
  <c r="J379" i="22"/>
  <c r="J378" i="22"/>
  <c r="J377" i="22"/>
  <c r="J376" i="22"/>
  <c r="J375" i="22"/>
  <c r="J374" i="22"/>
  <c r="J373" i="22"/>
  <c r="J372" i="22"/>
  <c r="J371" i="22"/>
  <c r="J370" i="22"/>
  <c r="J369" i="22"/>
  <c r="J368" i="22"/>
  <c r="J367" i="22"/>
  <c r="J366" i="22"/>
  <c r="J365" i="22"/>
  <c r="J364" i="22"/>
  <c r="J363" i="22"/>
  <c r="J362" i="22"/>
  <c r="J361" i="22"/>
  <c r="J360" i="22"/>
  <c r="J359" i="22"/>
  <c r="J358" i="22"/>
  <c r="J357" i="22"/>
  <c r="J356" i="22"/>
  <c r="J355" i="22"/>
  <c r="J354" i="22"/>
  <c r="J353" i="22"/>
  <c r="J352" i="22"/>
  <c r="J351" i="22"/>
  <c r="J350" i="22"/>
  <c r="J349" i="22"/>
  <c r="J348" i="22"/>
  <c r="J347" i="22"/>
  <c r="J346" i="22"/>
  <c r="J345" i="22"/>
  <c r="J344" i="22"/>
  <c r="J343" i="22"/>
  <c r="J342" i="22"/>
  <c r="J341" i="22"/>
  <c r="J340" i="22"/>
  <c r="J339" i="22"/>
  <c r="J338" i="22"/>
  <c r="J337" i="22"/>
  <c r="J336" i="22"/>
  <c r="J335" i="22"/>
  <c r="J334" i="22"/>
  <c r="J333" i="22"/>
  <c r="J332" i="22"/>
  <c r="J331" i="22"/>
  <c r="J330" i="22"/>
  <c r="J329" i="22"/>
  <c r="J328" i="22"/>
  <c r="J327" i="22"/>
  <c r="J326" i="22"/>
  <c r="J325" i="22"/>
  <c r="J324" i="22"/>
  <c r="J323" i="22"/>
  <c r="J322" i="22"/>
  <c r="J321" i="22"/>
  <c r="J320" i="22"/>
  <c r="J319" i="22"/>
  <c r="J318" i="22"/>
  <c r="J317" i="22"/>
  <c r="J316" i="22"/>
  <c r="J315" i="22"/>
  <c r="J314" i="22"/>
  <c r="J313" i="22"/>
  <c r="J312" i="22"/>
  <c r="J311" i="22"/>
  <c r="J310" i="22"/>
  <c r="J309" i="22"/>
  <c r="J308" i="22"/>
  <c r="J307" i="22"/>
  <c r="J306" i="22"/>
  <c r="J305" i="22"/>
  <c r="J304" i="22"/>
  <c r="J303" i="22"/>
  <c r="J302" i="22"/>
  <c r="J301" i="22"/>
  <c r="J300" i="22"/>
  <c r="J299" i="22"/>
  <c r="J298" i="22"/>
  <c r="J297" i="22"/>
  <c r="J296" i="22"/>
  <c r="J295" i="22"/>
  <c r="J294" i="22"/>
  <c r="J293" i="22"/>
  <c r="J292" i="22"/>
  <c r="J291" i="22"/>
  <c r="J290" i="22"/>
  <c r="J289" i="22"/>
  <c r="J288" i="22"/>
  <c r="J287" i="22"/>
  <c r="J286" i="22"/>
  <c r="J285" i="22"/>
  <c r="J284" i="22"/>
  <c r="J283" i="22"/>
  <c r="J282" i="22"/>
  <c r="J281" i="22"/>
  <c r="J280" i="22"/>
  <c r="J279" i="22"/>
  <c r="J278" i="22"/>
  <c r="J277" i="22"/>
  <c r="J276" i="22"/>
  <c r="J275" i="22"/>
  <c r="J274" i="22"/>
  <c r="J273" i="22"/>
  <c r="J272" i="22"/>
  <c r="J271" i="22"/>
  <c r="J270" i="22"/>
  <c r="J269" i="22"/>
  <c r="J268" i="22"/>
  <c r="J267" i="22"/>
  <c r="J266" i="22"/>
  <c r="J265" i="22"/>
  <c r="J264" i="22"/>
  <c r="J263" i="22"/>
  <c r="J262" i="22"/>
  <c r="J261" i="22"/>
  <c r="J260" i="22"/>
  <c r="J259" i="22"/>
  <c r="J258" i="22"/>
  <c r="J257" i="22"/>
  <c r="J256" i="22"/>
  <c r="J255" i="22"/>
  <c r="J254" i="22"/>
  <c r="J253" i="22"/>
  <c r="J252" i="22"/>
  <c r="J251" i="22"/>
  <c r="J250" i="22"/>
  <c r="J249" i="22"/>
  <c r="J248" i="22"/>
  <c r="J247" i="22"/>
  <c r="J246" i="22"/>
  <c r="J245" i="22"/>
  <c r="J244" i="22"/>
  <c r="J243" i="22"/>
  <c r="J242" i="22"/>
  <c r="J241" i="22"/>
  <c r="J240" i="22"/>
  <c r="J239" i="22"/>
  <c r="J238" i="22"/>
  <c r="J237" i="22"/>
  <c r="J236" i="22"/>
  <c r="J235" i="22"/>
  <c r="J234" i="22"/>
  <c r="J233" i="22"/>
  <c r="J232" i="22"/>
  <c r="J231" i="22"/>
  <c r="J230" i="22"/>
  <c r="J229" i="22"/>
  <c r="J228" i="22"/>
  <c r="J227" i="22"/>
  <c r="J226" i="22"/>
  <c r="J225" i="22"/>
  <c r="J224" i="22"/>
  <c r="J223" i="22"/>
  <c r="J222" i="22"/>
  <c r="J221" i="22"/>
  <c r="J220" i="22"/>
  <c r="J219" i="22"/>
  <c r="J218" i="22"/>
  <c r="J217" i="22"/>
  <c r="J216" i="22"/>
  <c r="J215" i="22"/>
  <c r="J214" i="22"/>
  <c r="J213" i="22"/>
  <c r="J212" i="22"/>
  <c r="J211" i="22"/>
  <c r="J210" i="22"/>
  <c r="J209" i="22"/>
  <c r="J208" i="22"/>
  <c r="J207" i="22"/>
  <c r="J206" i="22"/>
  <c r="J205" i="22"/>
  <c r="J204" i="22"/>
  <c r="J203" i="22"/>
  <c r="J202" i="22"/>
  <c r="J201" i="22"/>
  <c r="J200" i="22"/>
  <c r="J199" i="22"/>
  <c r="J198" i="22"/>
  <c r="J197" i="22"/>
  <c r="J196" i="22"/>
  <c r="J195" i="22"/>
  <c r="J194" i="22"/>
  <c r="J193" i="22"/>
  <c r="J192" i="22"/>
  <c r="J191" i="22"/>
  <c r="J190" i="22"/>
  <c r="J189" i="22"/>
  <c r="J188" i="22"/>
  <c r="J187" i="22"/>
  <c r="J186" i="22"/>
  <c r="J185" i="22"/>
  <c r="J184" i="22"/>
  <c r="J183" i="22"/>
  <c r="J182" i="22"/>
  <c r="J181" i="22"/>
  <c r="J180" i="22"/>
  <c r="J179" i="22"/>
  <c r="J178" i="22"/>
  <c r="J177" i="22"/>
  <c r="J176" i="22"/>
  <c r="J175" i="22"/>
  <c r="J174" i="22"/>
  <c r="J173" i="22"/>
  <c r="J172" i="22"/>
  <c r="J171" i="22"/>
  <c r="J170" i="22"/>
  <c r="J169" i="22"/>
  <c r="J168" i="22"/>
  <c r="J167" i="22"/>
  <c r="J166" i="22"/>
  <c r="J165" i="22"/>
  <c r="J164" i="22"/>
  <c r="J163" i="22"/>
  <c r="J162" i="22"/>
  <c r="J161" i="22"/>
  <c r="J160" i="22"/>
  <c r="J159" i="22"/>
  <c r="J158" i="22"/>
  <c r="J157" i="22"/>
  <c r="J156" i="22"/>
  <c r="J155" i="22"/>
  <c r="J154" i="22"/>
  <c r="J153" i="22"/>
  <c r="J152" i="22"/>
  <c r="J151" i="22"/>
  <c r="J150" i="22"/>
  <c r="J149" i="22"/>
  <c r="J148" i="22"/>
  <c r="J147" i="22"/>
  <c r="J146" i="22"/>
  <c r="J145" i="22"/>
  <c r="J144" i="22"/>
  <c r="J143" i="22"/>
  <c r="J142" i="22"/>
  <c r="J141" i="22"/>
  <c r="J140" i="22"/>
  <c r="J139" i="22"/>
  <c r="J138" i="22"/>
  <c r="J137" i="22"/>
  <c r="J136" i="22"/>
  <c r="J135" i="22"/>
  <c r="J134" i="22"/>
  <c r="J133" i="22"/>
  <c r="J132" i="22"/>
  <c r="J131" i="22"/>
  <c r="J130" i="22"/>
  <c r="J129" i="22"/>
  <c r="J128" i="22"/>
  <c r="J127" i="22"/>
  <c r="J126" i="22"/>
  <c r="J125" i="22"/>
  <c r="J124" i="22"/>
  <c r="J123" i="22"/>
  <c r="J122" i="22"/>
  <c r="J121" i="22"/>
  <c r="J120" i="22"/>
  <c r="J119" i="22"/>
  <c r="J118" i="22"/>
  <c r="J117" i="22"/>
  <c r="J116" i="22"/>
  <c r="J115" i="22"/>
  <c r="J114" i="22"/>
  <c r="J113" i="22"/>
  <c r="J112" i="22"/>
  <c r="J111" i="22"/>
  <c r="J110" i="22"/>
  <c r="J109" i="22"/>
  <c r="J108" i="22"/>
  <c r="J107" i="22"/>
  <c r="J106" i="22"/>
  <c r="J105" i="22"/>
  <c r="J104" i="22"/>
  <c r="J103" i="22"/>
  <c r="J102" i="22"/>
  <c r="J101" i="22"/>
  <c r="J100" i="22"/>
  <c r="J99" i="22"/>
  <c r="J98" i="22"/>
  <c r="J97" i="22"/>
  <c r="J96" i="22"/>
  <c r="J95" i="22"/>
  <c r="J94" i="22"/>
  <c r="J93" i="22"/>
  <c r="J92" i="22"/>
  <c r="J91" i="22"/>
  <c r="J90" i="22"/>
  <c r="J89" i="22"/>
  <c r="J88" i="22"/>
  <c r="J87" i="22"/>
  <c r="J86" i="22"/>
  <c r="J85" i="22"/>
  <c r="J84" i="22"/>
  <c r="J83" i="22"/>
  <c r="J82" i="22"/>
  <c r="J81" i="22"/>
  <c r="J80" i="22"/>
  <c r="J79" i="22"/>
  <c r="J78" i="22"/>
  <c r="J77" i="22"/>
  <c r="J76" i="22"/>
  <c r="J75" i="22"/>
  <c r="J74" i="22"/>
  <c r="J73" i="22"/>
  <c r="J72" i="22"/>
  <c r="J71" i="22"/>
  <c r="J70" i="22"/>
  <c r="J69" i="22"/>
  <c r="J68" i="22"/>
  <c r="J67" i="22"/>
  <c r="J66" i="22"/>
  <c r="J65" i="22"/>
  <c r="J64" i="22"/>
  <c r="J63" i="22"/>
  <c r="J62" i="22"/>
  <c r="J61" i="22"/>
  <c r="J60" i="22"/>
  <c r="J59" i="22"/>
  <c r="J58" i="22"/>
  <c r="J57" i="22"/>
  <c r="J56" i="22"/>
  <c r="J55" i="22"/>
  <c r="J54" i="22"/>
  <c r="J53" i="22"/>
  <c r="J52" i="22"/>
  <c r="J51" i="22"/>
  <c r="J50" i="22"/>
  <c r="J49" i="22"/>
  <c r="J48" i="22"/>
  <c r="J47" i="22"/>
  <c r="J46" i="22"/>
  <c r="J45" i="22"/>
  <c r="J44" i="22"/>
  <c r="J43" i="22"/>
  <c r="J42" i="22"/>
  <c r="J41" i="22"/>
  <c r="J40" i="22"/>
  <c r="J39" i="22"/>
  <c r="J38" i="22"/>
  <c r="J37" i="22"/>
  <c r="J36" i="22"/>
  <c r="J35" i="22"/>
  <c r="J34" i="22"/>
  <c r="J33" i="22"/>
  <c r="J32" i="22"/>
  <c r="J31" i="22"/>
  <c r="J30" i="22"/>
  <c r="J29" i="22"/>
  <c r="J28" i="22"/>
  <c r="J27" i="22"/>
  <c r="J26" i="22"/>
  <c r="J25" i="22"/>
  <c r="J24" i="22"/>
  <c r="J23" i="22"/>
  <c r="J22" i="22"/>
  <c r="J21" i="22"/>
  <c r="J20" i="22"/>
  <c r="J19" i="22"/>
  <c r="J18" i="22"/>
  <c r="J17" i="22"/>
  <c r="J16" i="22"/>
  <c r="J15" i="22"/>
  <c r="J14" i="22"/>
  <c r="J107" i="21"/>
  <c r="J103" i="21"/>
  <c r="J104" i="21"/>
  <c r="J105" i="21"/>
  <c r="J106" i="21"/>
  <c r="J108" i="21"/>
  <c r="J109" i="21"/>
  <c r="J110" i="21"/>
  <c r="J111" i="21"/>
  <c r="J138" i="19"/>
  <c r="J139" i="19"/>
  <c r="J140" i="19"/>
  <c r="J141" i="19"/>
  <c r="J142" i="19"/>
  <c r="J143" i="19"/>
  <c r="J144" i="19"/>
  <c r="J145" i="19"/>
  <c r="I811" i="21"/>
  <c r="H811" i="21"/>
  <c r="G811" i="21"/>
  <c r="F811" i="21"/>
  <c r="J810" i="21"/>
  <c r="J809" i="21"/>
  <c r="J808" i="21"/>
  <c r="J807" i="21"/>
  <c r="J806" i="21"/>
  <c r="J805" i="21"/>
  <c r="J804" i="21"/>
  <c r="J803" i="21"/>
  <c r="J802" i="21"/>
  <c r="J801" i="21"/>
  <c r="J800" i="21"/>
  <c r="J799" i="21"/>
  <c r="J798" i="21"/>
  <c r="J797" i="21"/>
  <c r="J796" i="21"/>
  <c r="J795" i="21"/>
  <c r="J794" i="21"/>
  <c r="J793" i="21"/>
  <c r="J792" i="21"/>
  <c r="J791" i="21"/>
  <c r="J790" i="21"/>
  <c r="J789" i="21"/>
  <c r="J788" i="21"/>
  <c r="J787" i="21"/>
  <c r="J786" i="21"/>
  <c r="J785" i="21"/>
  <c r="J784" i="21"/>
  <c r="J783" i="21"/>
  <c r="J782" i="21"/>
  <c r="J781" i="21"/>
  <c r="J780" i="21"/>
  <c r="J779" i="21"/>
  <c r="J778" i="21"/>
  <c r="J777" i="21"/>
  <c r="J776" i="21"/>
  <c r="J775" i="21"/>
  <c r="J774" i="21"/>
  <c r="J773" i="21"/>
  <c r="J772" i="21"/>
  <c r="J771" i="21"/>
  <c r="J770" i="21"/>
  <c r="J769" i="21"/>
  <c r="J768" i="21"/>
  <c r="J767" i="21"/>
  <c r="J766" i="21"/>
  <c r="J765" i="21"/>
  <c r="J764" i="21"/>
  <c r="J763" i="21"/>
  <c r="J762" i="21"/>
  <c r="J761" i="21"/>
  <c r="J760" i="21"/>
  <c r="J759" i="21"/>
  <c r="J758" i="21"/>
  <c r="J757" i="21"/>
  <c r="J756" i="21"/>
  <c r="J755" i="21"/>
  <c r="J754" i="21"/>
  <c r="J753" i="21"/>
  <c r="J752" i="21"/>
  <c r="J751" i="21"/>
  <c r="J750" i="21"/>
  <c r="J749" i="21"/>
  <c r="J748" i="21"/>
  <c r="J747" i="21"/>
  <c r="J746" i="21"/>
  <c r="J745" i="21"/>
  <c r="J744" i="21"/>
  <c r="J743" i="21"/>
  <c r="J742" i="21"/>
  <c r="J741" i="21"/>
  <c r="J740" i="21"/>
  <c r="J739" i="21"/>
  <c r="J738" i="21"/>
  <c r="J737" i="21"/>
  <c r="J736" i="21"/>
  <c r="J735" i="21"/>
  <c r="J734" i="21"/>
  <c r="J733" i="21"/>
  <c r="J732" i="21"/>
  <c r="J731" i="21"/>
  <c r="J730" i="21"/>
  <c r="J729" i="21"/>
  <c r="J728" i="21"/>
  <c r="J727" i="21"/>
  <c r="J726" i="21"/>
  <c r="J725" i="21"/>
  <c r="J724" i="21"/>
  <c r="J723" i="21"/>
  <c r="J722" i="21"/>
  <c r="J721" i="21"/>
  <c r="J720" i="21"/>
  <c r="J719" i="21"/>
  <c r="J718" i="21"/>
  <c r="J717" i="21"/>
  <c r="J716" i="21"/>
  <c r="J715" i="21"/>
  <c r="J714" i="21"/>
  <c r="J713" i="21"/>
  <c r="J712" i="21"/>
  <c r="J711" i="21"/>
  <c r="J710" i="21"/>
  <c r="J709" i="21"/>
  <c r="J708" i="21"/>
  <c r="J707" i="21"/>
  <c r="J706" i="21"/>
  <c r="J705" i="21"/>
  <c r="J704" i="21"/>
  <c r="J703" i="21"/>
  <c r="J702" i="21"/>
  <c r="J701" i="21"/>
  <c r="J700" i="21"/>
  <c r="J699" i="21"/>
  <c r="J698" i="21"/>
  <c r="J697" i="21"/>
  <c r="J696" i="21"/>
  <c r="J695" i="21"/>
  <c r="J694" i="21"/>
  <c r="J693" i="21"/>
  <c r="J692" i="21"/>
  <c r="J691" i="21"/>
  <c r="J690" i="21"/>
  <c r="J689" i="21"/>
  <c r="J688" i="21"/>
  <c r="J687" i="21"/>
  <c r="J686" i="21"/>
  <c r="J685" i="21"/>
  <c r="J684" i="21"/>
  <c r="J683" i="21"/>
  <c r="J682" i="21"/>
  <c r="J681" i="21"/>
  <c r="J680" i="21"/>
  <c r="J679" i="21"/>
  <c r="J678" i="21"/>
  <c r="J677" i="21"/>
  <c r="J676" i="21"/>
  <c r="J675" i="21"/>
  <c r="J674" i="21"/>
  <c r="J673" i="21"/>
  <c r="J672" i="21"/>
  <c r="J671" i="21"/>
  <c r="J670" i="21"/>
  <c r="J669" i="21"/>
  <c r="J668" i="21"/>
  <c r="J667" i="21"/>
  <c r="J666" i="21"/>
  <c r="J665" i="21"/>
  <c r="J664" i="21"/>
  <c r="J663" i="21"/>
  <c r="J662" i="21"/>
  <c r="J661" i="21"/>
  <c r="J660" i="21"/>
  <c r="J659" i="21"/>
  <c r="J658" i="21"/>
  <c r="J657" i="21"/>
  <c r="J656" i="21"/>
  <c r="J655" i="21"/>
  <c r="J654" i="21"/>
  <c r="J653" i="21"/>
  <c r="J652" i="21"/>
  <c r="J651" i="21"/>
  <c r="J650" i="21"/>
  <c r="J649" i="21"/>
  <c r="J648" i="21"/>
  <c r="J647" i="21"/>
  <c r="J646" i="21"/>
  <c r="J645" i="21"/>
  <c r="J644" i="21"/>
  <c r="J643" i="21"/>
  <c r="J642" i="21"/>
  <c r="J641" i="21"/>
  <c r="J640" i="21"/>
  <c r="J639" i="21"/>
  <c r="J638" i="21"/>
  <c r="J637" i="21"/>
  <c r="J636" i="21"/>
  <c r="J635" i="21"/>
  <c r="J634" i="21"/>
  <c r="J633" i="21"/>
  <c r="J632" i="21"/>
  <c r="J631" i="21"/>
  <c r="J630" i="21"/>
  <c r="J629" i="21"/>
  <c r="J628" i="21"/>
  <c r="J627" i="21"/>
  <c r="J626" i="21"/>
  <c r="J625" i="21"/>
  <c r="J624" i="21"/>
  <c r="J623" i="21"/>
  <c r="J622" i="21"/>
  <c r="J621" i="21"/>
  <c r="J620" i="21"/>
  <c r="J619" i="21"/>
  <c r="J618" i="21"/>
  <c r="J617" i="21"/>
  <c r="J616" i="21"/>
  <c r="J615" i="21"/>
  <c r="J614" i="21"/>
  <c r="J613" i="21"/>
  <c r="J612" i="21"/>
  <c r="J611" i="21"/>
  <c r="J610" i="21"/>
  <c r="J609" i="21"/>
  <c r="J608" i="21"/>
  <c r="J607" i="21"/>
  <c r="J606" i="21"/>
  <c r="J605" i="21"/>
  <c r="J604" i="21"/>
  <c r="J603" i="21"/>
  <c r="J602" i="21"/>
  <c r="J601" i="21"/>
  <c r="J600" i="21"/>
  <c r="J599" i="21"/>
  <c r="J598" i="21"/>
  <c r="J597" i="21"/>
  <c r="J596" i="21"/>
  <c r="J595" i="21"/>
  <c r="J594" i="21"/>
  <c r="J593" i="21"/>
  <c r="J592" i="21"/>
  <c r="J591" i="21"/>
  <c r="J590" i="21"/>
  <c r="J589" i="21"/>
  <c r="J588" i="21"/>
  <c r="J587" i="21"/>
  <c r="J586" i="21"/>
  <c r="J585" i="21"/>
  <c r="J584" i="21"/>
  <c r="J583" i="21"/>
  <c r="J582" i="21"/>
  <c r="J581" i="21"/>
  <c r="J580" i="21"/>
  <c r="J579" i="21"/>
  <c r="J578" i="21"/>
  <c r="J577" i="21"/>
  <c r="J576" i="21"/>
  <c r="J575" i="21"/>
  <c r="J574" i="21"/>
  <c r="J573" i="21"/>
  <c r="J572" i="21"/>
  <c r="J571" i="21"/>
  <c r="J570" i="21"/>
  <c r="J569" i="21"/>
  <c r="J568" i="21"/>
  <c r="J567" i="21"/>
  <c r="J566" i="21"/>
  <c r="J565" i="21"/>
  <c r="J564" i="21"/>
  <c r="J563" i="21"/>
  <c r="J562" i="21"/>
  <c r="J561" i="21"/>
  <c r="J560" i="21"/>
  <c r="J559" i="21"/>
  <c r="J558" i="21"/>
  <c r="J557" i="21"/>
  <c r="J556" i="21"/>
  <c r="J555" i="21"/>
  <c r="J554" i="21"/>
  <c r="J553" i="21"/>
  <c r="J552" i="21"/>
  <c r="J551" i="21"/>
  <c r="J550" i="21"/>
  <c r="J549" i="21"/>
  <c r="J548" i="21"/>
  <c r="J547" i="21"/>
  <c r="J546" i="21"/>
  <c r="J545" i="21"/>
  <c r="J544" i="21"/>
  <c r="J543" i="21"/>
  <c r="J542" i="21"/>
  <c r="J541" i="21"/>
  <c r="J540" i="21"/>
  <c r="J539" i="21"/>
  <c r="J538" i="21"/>
  <c r="J537" i="21"/>
  <c r="J536" i="21"/>
  <c r="J535" i="21"/>
  <c r="J534" i="21"/>
  <c r="J533" i="21"/>
  <c r="J532" i="21"/>
  <c r="J531" i="21"/>
  <c r="J530" i="21"/>
  <c r="J529" i="21"/>
  <c r="J528" i="21"/>
  <c r="J527" i="21"/>
  <c r="J526" i="21"/>
  <c r="J525" i="21"/>
  <c r="J524" i="21"/>
  <c r="J523" i="21"/>
  <c r="J522" i="21"/>
  <c r="J521" i="21"/>
  <c r="J520" i="21"/>
  <c r="J519" i="21"/>
  <c r="J518" i="21"/>
  <c r="J517" i="21"/>
  <c r="J516" i="21"/>
  <c r="J515" i="21"/>
  <c r="J514" i="21"/>
  <c r="J513" i="21"/>
  <c r="J512" i="21"/>
  <c r="J511" i="21"/>
  <c r="J510" i="21"/>
  <c r="J509" i="21"/>
  <c r="J508" i="21"/>
  <c r="J507" i="21"/>
  <c r="J506" i="21"/>
  <c r="J505" i="21"/>
  <c r="J504" i="21"/>
  <c r="J503" i="21"/>
  <c r="J502" i="21"/>
  <c r="J501" i="21"/>
  <c r="J500" i="21"/>
  <c r="J499" i="21"/>
  <c r="J498" i="21"/>
  <c r="J497" i="21"/>
  <c r="J496" i="21"/>
  <c r="J495" i="21"/>
  <c r="J494" i="21"/>
  <c r="J493" i="21"/>
  <c r="J492" i="21"/>
  <c r="J491" i="21"/>
  <c r="J490" i="21"/>
  <c r="J489" i="21"/>
  <c r="J488" i="21"/>
  <c r="J487" i="21"/>
  <c r="J486" i="21"/>
  <c r="J485" i="21"/>
  <c r="J484" i="21"/>
  <c r="J483" i="21"/>
  <c r="J482" i="21"/>
  <c r="J481" i="21"/>
  <c r="J480" i="21"/>
  <c r="J479" i="21"/>
  <c r="J478" i="21"/>
  <c r="J477" i="21"/>
  <c r="J476" i="21"/>
  <c r="J475" i="21"/>
  <c r="J474" i="21"/>
  <c r="J473" i="21"/>
  <c r="J472" i="21"/>
  <c r="J471" i="21"/>
  <c r="J470" i="21"/>
  <c r="J469" i="21"/>
  <c r="J468" i="21"/>
  <c r="J467" i="21"/>
  <c r="J466" i="21"/>
  <c r="J465" i="21"/>
  <c r="J464" i="21"/>
  <c r="J463" i="21"/>
  <c r="J462" i="21"/>
  <c r="J461" i="21"/>
  <c r="J460" i="21"/>
  <c r="J459" i="21"/>
  <c r="J458" i="21"/>
  <c r="J457" i="21"/>
  <c r="J456" i="21"/>
  <c r="J455" i="21"/>
  <c r="J454" i="21"/>
  <c r="J453" i="21"/>
  <c r="J452" i="21"/>
  <c r="J451" i="21"/>
  <c r="J450" i="21"/>
  <c r="J449" i="21"/>
  <c r="J448" i="21"/>
  <c r="J447" i="21"/>
  <c r="J446" i="21"/>
  <c r="J445" i="21"/>
  <c r="J444" i="21"/>
  <c r="J443" i="21"/>
  <c r="J442" i="21"/>
  <c r="J441" i="21"/>
  <c r="J440" i="21"/>
  <c r="J439" i="21"/>
  <c r="J438" i="21"/>
  <c r="J437" i="21"/>
  <c r="J436" i="21"/>
  <c r="J435" i="21"/>
  <c r="J434" i="21"/>
  <c r="J433" i="21"/>
  <c r="J432" i="21"/>
  <c r="J431" i="21"/>
  <c r="J430" i="21"/>
  <c r="J429" i="21"/>
  <c r="J428" i="21"/>
  <c r="J427" i="21"/>
  <c r="J426" i="21"/>
  <c r="J425" i="21"/>
  <c r="J424" i="21"/>
  <c r="J423" i="21"/>
  <c r="J422" i="21"/>
  <c r="J421" i="21"/>
  <c r="J420" i="21"/>
  <c r="J419" i="21"/>
  <c r="J418" i="21"/>
  <c r="J417" i="21"/>
  <c r="J416" i="21"/>
  <c r="J415" i="21"/>
  <c r="J414" i="21"/>
  <c r="J413" i="21"/>
  <c r="J412" i="21"/>
  <c r="J411" i="21"/>
  <c r="J410" i="21"/>
  <c r="J409" i="21"/>
  <c r="J408" i="21"/>
  <c r="J407" i="21"/>
  <c r="J406" i="21"/>
  <c r="J405" i="21"/>
  <c r="J404" i="21"/>
  <c r="J403" i="21"/>
  <c r="J402" i="21"/>
  <c r="J401" i="21"/>
  <c r="J400" i="21"/>
  <c r="J399" i="21"/>
  <c r="J398" i="21"/>
  <c r="J397" i="21"/>
  <c r="J396" i="21"/>
  <c r="J395" i="21"/>
  <c r="J394" i="21"/>
  <c r="J393" i="21"/>
  <c r="J392" i="21"/>
  <c r="J391" i="21"/>
  <c r="J390" i="21"/>
  <c r="J389" i="21"/>
  <c r="J388" i="21"/>
  <c r="J387" i="21"/>
  <c r="J386" i="21"/>
  <c r="J385" i="21"/>
  <c r="J384" i="21"/>
  <c r="J383" i="21"/>
  <c r="J382" i="21"/>
  <c r="J381" i="21"/>
  <c r="J380" i="21"/>
  <c r="J379" i="21"/>
  <c r="J378" i="21"/>
  <c r="J377" i="21"/>
  <c r="J376" i="21"/>
  <c r="J375" i="21"/>
  <c r="J374" i="21"/>
  <c r="J373" i="21"/>
  <c r="J372" i="21"/>
  <c r="J371" i="21"/>
  <c r="J370" i="21"/>
  <c r="J369" i="21"/>
  <c r="J368" i="21"/>
  <c r="J367" i="21"/>
  <c r="J366" i="21"/>
  <c r="J365" i="21"/>
  <c r="J364" i="21"/>
  <c r="J363" i="21"/>
  <c r="J362" i="21"/>
  <c r="J361" i="21"/>
  <c r="J360" i="21"/>
  <c r="J359" i="21"/>
  <c r="J358" i="21"/>
  <c r="J357" i="21"/>
  <c r="J356" i="21"/>
  <c r="J355" i="21"/>
  <c r="J354" i="21"/>
  <c r="J353" i="21"/>
  <c r="J352" i="21"/>
  <c r="J351" i="21"/>
  <c r="J350" i="21"/>
  <c r="J349" i="21"/>
  <c r="J348" i="21"/>
  <c r="J347" i="21"/>
  <c r="J346" i="21"/>
  <c r="J345" i="21"/>
  <c r="J344" i="21"/>
  <c r="J343" i="21"/>
  <c r="J342" i="21"/>
  <c r="J341" i="21"/>
  <c r="J340" i="21"/>
  <c r="J339" i="21"/>
  <c r="J338" i="21"/>
  <c r="J337" i="21"/>
  <c r="J336" i="21"/>
  <c r="J335" i="21"/>
  <c r="J334" i="21"/>
  <c r="J333" i="21"/>
  <c r="J332" i="21"/>
  <c r="J331" i="21"/>
  <c r="J330" i="21"/>
  <c r="J329" i="21"/>
  <c r="J328" i="21"/>
  <c r="J327" i="21"/>
  <c r="J326" i="21"/>
  <c r="J325" i="21"/>
  <c r="J324" i="21"/>
  <c r="J323" i="21"/>
  <c r="J322" i="21"/>
  <c r="J321" i="21"/>
  <c r="J320" i="21"/>
  <c r="J319" i="21"/>
  <c r="J318" i="21"/>
  <c r="J317" i="21"/>
  <c r="J316" i="21"/>
  <c r="J315" i="21"/>
  <c r="J314" i="21"/>
  <c r="J313" i="21"/>
  <c r="J312" i="21"/>
  <c r="J311" i="21"/>
  <c r="J310" i="21"/>
  <c r="J309" i="21"/>
  <c r="J308" i="21"/>
  <c r="J307" i="21"/>
  <c r="J306" i="21"/>
  <c r="J305" i="21"/>
  <c r="J304" i="21"/>
  <c r="J303" i="21"/>
  <c r="J302" i="21"/>
  <c r="J301" i="21"/>
  <c r="J300" i="21"/>
  <c r="J299" i="21"/>
  <c r="J298" i="21"/>
  <c r="J297" i="21"/>
  <c r="J296" i="21"/>
  <c r="J295" i="21"/>
  <c r="J294" i="21"/>
  <c r="J293" i="21"/>
  <c r="J292" i="21"/>
  <c r="J291" i="21"/>
  <c r="J290" i="21"/>
  <c r="J289" i="21"/>
  <c r="J288" i="21"/>
  <c r="J285" i="21"/>
  <c r="J284" i="21"/>
  <c r="J283" i="21"/>
  <c r="J282" i="21"/>
  <c r="J281" i="21"/>
  <c r="J280" i="21"/>
  <c r="J279" i="21"/>
  <c r="J278" i="21"/>
  <c r="J277" i="21"/>
  <c r="J276" i="21"/>
  <c r="J275" i="21"/>
  <c r="J274" i="21"/>
  <c r="J273" i="21"/>
  <c r="J272" i="21"/>
  <c r="J271" i="21"/>
  <c r="J270" i="21"/>
  <c r="J269" i="21"/>
  <c r="J268" i="21"/>
  <c r="J267" i="21"/>
  <c r="J266" i="21"/>
  <c r="J265" i="21"/>
  <c r="J264" i="21"/>
  <c r="J263" i="21"/>
  <c r="J262" i="21"/>
  <c r="J261" i="21"/>
  <c r="J260" i="21"/>
  <c r="J259" i="21"/>
  <c r="J258" i="21"/>
  <c r="J257" i="21"/>
  <c r="J256" i="21"/>
  <c r="J255" i="21"/>
  <c r="J254" i="21"/>
  <c r="J253" i="21"/>
  <c r="J252" i="21"/>
  <c r="J251" i="21"/>
  <c r="J250" i="21"/>
  <c r="J249" i="21"/>
  <c r="J248" i="21"/>
  <c r="J247" i="21"/>
  <c r="J246" i="21"/>
  <c r="J245" i="21"/>
  <c r="J244" i="21"/>
  <c r="J243" i="21"/>
  <c r="J242" i="21"/>
  <c r="J241" i="21"/>
  <c r="J240" i="21"/>
  <c r="J239" i="21"/>
  <c r="J238" i="21"/>
  <c r="J237" i="21"/>
  <c r="J236" i="21"/>
  <c r="J235" i="21"/>
  <c r="J234" i="21"/>
  <c r="J233" i="21"/>
  <c r="J232" i="21"/>
  <c r="J231" i="21"/>
  <c r="J230" i="21"/>
  <c r="J229" i="21"/>
  <c r="J228" i="21"/>
  <c r="J227" i="21"/>
  <c r="J226" i="21"/>
  <c r="J225" i="21"/>
  <c r="J224" i="21"/>
  <c r="J223" i="21"/>
  <c r="J222" i="21"/>
  <c r="J221" i="21"/>
  <c r="J220" i="21"/>
  <c r="J219" i="21"/>
  <c r="J218" i="21"/>
  <c r="J217" i="21"/>
  <c r="J216" i="21"/>
  <c r="J215" i="21"/>
  <c r="J214" i="21"/>
  <c r="J213" i="21"/>
  <c r="J212" i="21"/>
  <c r="J211" i="21"/>
  <c r="J210" i="21"/>
  <c r="J209" i="21"/>
  <c r="J208" i="21"/>
  <c r="J207" i="21"/>
  <c r="J206" i="21"/>
  <c r="J205" i="21"/>
  <c r="J204" i="21"/>
  <c r="J203" i="21"/>
  <c r="J202" i="21"/>
  <c r="J201" i="21"/>
  <c r="J200" i="21"/>
  <c r="J199" i="21"/>
  <c r="J198" i="21"/>
  <c r="J197" i="21"/>
  <c r="J196" i="21"/>
  <c r="J195" i="21"/>
  <c r="J194" i="21"/>
  <c r="J193" i="21"/>
  <c r="J192" i="21"/>
  <c r="J191" i="21"/>
  <c r="J190" i="21"/>
  <c r="J189" i="21"/>
  <c r="J188" i="21"/>
  <c r="J187" i="21"/>
  <c r="J186" i="21"/>
  <c r="J185" i="21"/>
  <c r="J184" i="21"/>
  <c r="J183" i="21"/>
  <c r="J182" i="21"/>
  <c r="J181" i="21"/>
  <c r="J180" i="21"/>
  <c r="J179" i="21"/>
  <c r="J178" i="21"/>
  <c r="J177" i="21"/>
  <c r="J176" i="21"/>
  <c r="J175" i="21"/>
  <c r="J174" i="21"/>
  <c r="J173" i="21"/>
  <c r="J172" i="21"/>
  <c r="J171" i="21"/>
  <c r="J170" i="21"/>
  <c r="J169" i="21"/>
  <c r="J168" i="21"/>
  <c r="J167" i="21"/>
  <c r="J166" i="21"/>
  <c r="J165" i="21"/>
  <c r="J164" i="21"/>
  <c r="J163" i="21"/>
  <c r="J162" i="21"/>
  <c r="J161" i="21"/>
  <c r="J159" i="21"/>
  <c r="J158" i="21"/>
  <c r="J157" i="21"/>
  <c r="J156" i="21"/>
  <c r="J155" i="21"/>
  <c r="J154" i="21"/>
  <c r="J153" i="21"/>
  <c r="J152" i="21"/>
  <c r="J151" i="21"/>
  <c r="J150" i="21"/>
  <c r="J149" i="21"/>
  <c r="J148" i="21"/>
  <c r="J147" i="21"/>
  <c r="J146" i="21"/>
  <c r="J145" i="21"/>
  <c r="J144" i="21"/>
  <c r="J143" i="21"/>
  <c r="J142" i="21"/>
  <c r="J141" i="21"/>
  <c r="J140" i="21"/>
  <c r="J139" i="21"/>
  <c r="J138" i="21"/>
  <c r="J137" i="21"/>
  <c r="J136" i="21"/>
  <c r="J135" i="21"/>
  <c r="J134" i="21"/>
  <c r="J133" i="21"/>
  <c r="J132" i="21"/>
  <c r="J131" i="21"/>
  <c r="J130" i="21"/>
  <c r="J129" i="21"/>
  <c r="J128" i="21"/>
  <c r="J127" i="21"/>
  <c r="J126" i="21"/>
  <c r="J125" i="21"/>
  <c r="J124" i="21"/>
  <c r="J123" i="21"/>
  <c r="J122" i="21"/>
  <c r="J121" i="21"/>
  <c r="J120" i="21"/>
  <c r="J119" i="21"/>
  <c r="J118" i="21"/>
  <c r="J117" i="21"/>
  <c r="J116" i="21"/>
  <c r="J115" i="21"/>
  <c r="J114" i="21"/>
  <c r="J113" i="21"/>
  <c r="J112" i="21"/>
  <c r="J102" i="21"/>
  <c r="J101" i="21"/>
  <c r="J100" i="21"/>
  <c r="J99" i="21"/>
  <c r="J98" i="21"/>
  <c r="J97" i="21"/>
  <c r="J96" i="21"/>
  <c r="J95" i="21"/>
  <c r="J94" i="21"/>
  <c r="J93" i="21"/>
  <c r="J92" i="21"/>
  <c r="J91" i="21"/>
  <c r="J90" i="21"/>
  <c r="J89" i="21"/>
  <c r="J88" i="21"/>
  <c r="J87" i="21"/>
  <c r="J86" i="21"/>
  <c r="J85" i="21"/>
  <c r="J84" i="21"/>
  <c r="J83" i="21"/>
  <c r="J82" i="21"/>
  <c r="J81" i="21"/>
  <c r="J80" i="21"/>
  <c r="J79" i="21"/>
  <c r="J78" i="21"/>
  <c r="J77" i="21"/>
  <c r="J76" i="21"/>
  <c r="J75" i="21"/>
  <c r="J74" i="21"/>
  <c r="J73" i="21"/>
  <c r="J72" i="21"/>
  <c r="J71" i="21"/>
  <c r="J70" i="21"/>
  <c r="J69" i="21"/>
  <c r="J68" i="21"/>
  <c r="J67" i="21"/>
  <c r="J66" i="21"/>
  <c r="J65" i="21"/>
  <c r="J64" i="21"/>
  <c r="J63" i="21"/>
  <c r="J62" i="21"/>
  <c r="J61" i="21"/>
  <c r="J60" i="21"/>
  <c r="J59" i="21"/>
  <c r="J58" i="21"/>
  <c r="J57" i="21"/>
  <c r="J56" i="21"/>
  <c r="J55" i="21"/>
  <c r="J54" i="21"/>
  <c r="J53" i="21"/>
  <c r="J52" i="21"/>
  <c r="J51" i="21"/>
  <c r="J50" i="21"/>
  <c r="J49" i="21"/>
  <c r="J48" i="21"/>
  <c r="J47" i="21"/>
  <c r="J46" i="21"/>
  <c r="J45" i="21"/>
  <c r="J44" i="21"/>
  <c r="J43" i="21"/>
  <c r="J42" i="21"/>
  <c r="J41" i="21"/>
  <c r="J40" i="21"/>
  <c r="J39" i="21"/>
  <c r="J38" i="21"/>
  <c r="J37" i="21"/>
  <c r="J36" i="21"/>
  <c r="J35" i="21"/>
  <c r="J34" i="21"/>
  <c r="J33" i="21"/>
  <c r="J32" i="21"/>
  <c r="J31" i="21"/>
  <c r="J30" i="21"/>
  <c r="J29" i="21"/>
  <c r="J28" i="21"/>
  <c r="J27" i="21"/>
  <c r="J26" i="21"/>
  <c r="J25" i="21"/>
  <c r="J24" i="21"/>
  <c r="J23" i="21"/>
  <c r="J22" i="21"/>
  <c r="J21" i="21"/>
  <c r="J20" i="21"/>
  <c r="J19" i="21"/>
  <c r="J18" i="21"/>
  <c r="J17" i="21"/>
  <c r="J16" i="21"/>
  <c r="J15" i="21"/>
  <c r="J14" i="21"/>
  <c r="I812" i="20"/>
  <c r="H812" i="20"/>
  <c r="G812" i="20"/>
  <c r="F812" i="20"/>
  <c r="J811" i="20"/>
  <c r="J810" i="20"/>
  <c r="J809" i="20"/>
  <c r="J808" i="20"/>
  <c r="J807" i="20"/>
  <c r="J806" i="20"/>
  <c r="J805" i="20"/>
  <c r="J804" i="20"/>
  <c r="J803" i="20"/>
  <c r="J802" i="20"/>
  <c r="J801" i="20"/>
  <c r="J800" i="20"/>
  <c r="J799" i="20"/>
  <c r="J798" i="20"/>
  <c r="J797" i="20"/>
  <c r="J796" i="20"/>
  <c r="J795" i="20"/>
  <c r="J794" i="20"/>
  <c r="J793" i="20"/>
  <c r="J792" i="20"/>
  <c r="J791" i="20"/>
  <c r="J790" i="20"/>
  <c r="J789" i="20"/>
  <c r="J788" i="20"/>
  <c r="J787" i="20"/>
  <c r="J786" i="20"/>
  <c r="J785" i="20"/>
  <c r="J784" i="20"/>
  <c r="J783" i="20"/>
  <c r="J782" i="20"/>
  <c r="J781" i="20"/>
  <c r="J780" i="20"/>
  <c r="J779" i="20"/>
  <c r="J778" i="20"/>
  <c r="J777" i="20"/>
  <c r="J776" i="20"/>
  <c r="J775" i="20"/>
  <c r="J774" i="20"/>
  <c r="J773" i="20"/>
  <c r="J772" i="20"/>
  <c r="J771" i="20"/>
  <c r="J770" i="20"/>
  <c r="J769" i="20"/>
  <c r="J768" i="20"/>
  <c r="J767" i="20"/>
  <c r="J766" i="20"/>
  <c r="J765" i="20"/>
  <c r="J764" i="20"/>
  <c r="J763" i="20"/>
  <c r="J762" i="20"/>
  <c r="J761" i="20"/>
  <c r="J760" i="20"/>
  <c r="J759" i="20"/>
  <c r="J758" i="20"/>
  <c r="J757" i="20"/>
  <c r="J756" i="20"/>
  <c r="J755" i="20"/>
  <c r="J754" i="20"/>
  <c r="J753" i="20"/>
  <c r="J752" i="20"/>
  <c r="J751" i="20"/>
  <c r="J750" i="20"/>
  <c r="J749" i="20"/>
  <c r="J748" i="20"/>
  <c r="J747" i="20"/>
  <c r="J746" i="20"/>
  <c r="J745" i="20"/>
  <c r="J744" i="20"/>
  <c r="J743" i="20"/>
  <c r="J742" i="20"/>
  <c r="J741" i="20"/>
  <c r="J740" i="20"/>
  <c r="J739" i="20"/>
  <c r="J738" i="20"/>
  <c r="J737" i="20"/>
  <c r="J736" i="20"/>
  <c r="J735" i="20"/>
  <c r="J734" i="20"/>
  <c r="J733" i="20"/>
  <c r="J732" i="20"/>
  <c r="J731" i="20"/>
  <c r="J730" i="20"/>
  <c r="J729" i="20"/>
  <c r="J728" i="20"/>
  <c r="J727" i="20"/>
  <c r="J726" i="20"/>
  <c r="J725" i="20"/>
  <c r="J724" i="20"/>
  <c r="J723" i="20"/>
  <c r="J722" i="20"/>
  <c r="J721" i="20"/>
  <c r="J720" i="20"/>
  <c r="J719" i="20"/>
  <c r="J718" i="20"/>
  <c r="J717" i="20"/>
  <c r="J716" i="20"/>
  <c r="J715" i="20"/>
  <c r="J714" i="20"/>
  <c r="J713" i="20"/>
  <c r="J712" i="20"/>
  <c r="J711" i="20"/>
  <c r="J710" i="20"/>
  <c r="J709" i="20"/>
  <c r="J708" i="20"/>
  <c r="J707" i="20"/>
  <c r="J706" i="20"/>
  <c r="J705" i="20"/>
  <c r="J704" i="20"/>
  <c r="J703" i="20"/>
  <c r="J702" i="20"/>
  <c r="J701" i="20"/>
  <c r="J700" i="20"/>
  <c r="J699" i="20"/>
  <c r="J698" i="20"/>
  <c r="J697" i="20"/>
  <c r="J696" i="20"/>
  <c r="J695" i="20"/>
  <c r="J694" i="20"/>
  <c r="J693" i="20"/>
  <c r="J692" i="20"/>
  <c r="J691" i="20"/>
  <c r="J690" i="20"/>
  <c r="J689" i="20"/>
  <c r="J688" i="20"/>
  <c r="J687" i="20"/>
  <c r="J686" i="20"/>
  <c r="J685" i="20"/>
  <c r="J684" i="20"/>
  <c r="J683" i="20"/>
  <c r="J682" i="20"/>
  <c r="J681" i="20"/>
  <c r="J680" i="20"/>
  <c r="J679" i="20"/>
  <c r="J678" i="20"/>
  <c r="J677" i="20"/>
  <c r="J676" i="20"/>
  <c r="J675" i="20"/>
  <c r="J674" i="20"/>
  <c r="J673" i="20"/>
  <c r="J672" i="20"/>
  <c r="J671" i="20"/>
  <c r="J670" i="20"/>
  <c r="J669" i="20"/>
  <c r="J668" i="20"/>
  <c r="J667" i="20"/>
  <c r="J666" i="20"/>
  <c r="J665" i="20"/>
  <c r="J664" i="20"/>
  <c r="J663" i="20"/>
  <c r="J662" i="20"/>
  <c r="J661" i="20"/>
  <c r="J660" i="20"/>
  <c r="J659" i="20"/>
  <c r="J658" i="20"/>
  <c r="J657" i="20"/>
  <c r="J656" i="20"/>
  <c r="J655" i="20"/>
  <c r="J654" i="20"/>
  <c r="J653" i="20"/>
  <c r="J652" i="20"/>
  <c r="J651" i="20"/>
  <c r="J650" i="20"/>
  <c r="J649" i="20"/>
  <c r="J648" i="20"/>
  <c r="J647" i="20"/>
  <c r="J646" i="20"/>
  <c r="J645" i="20"/>
  <c r="J644" i="20"/>
  <c r="J643" i="20"/>
  <c r="J642" i="20"/>
  <c r="J641" i="20"/>
  <c r="J640" i="20"/>
  <c r="J639" i="20"/>
  <c r="J638" i="20"/>
  <c r="J637" i="20"/>
  <c r="J636" i="20"/>
  <c r="J635" i="20"/>
  <c r="J634" i="20"/>
  <c r="J633" i="20"/>
  <c r="J632" i="20"/>
  <c r="J631" i="20"/>
  <c r="J630" i="20"/>
  <c r="J629" i="20"/>
  <c r="J628" i="20"/>
  <c r="J627" i="20"/>
  <c r="J626" i="20"/>
  <c r="J625" i="20"/>
  <c r="J624" i="20"/>
  <c r="J623" i="20"/>
  <c r="J622" i="20"/>
  <c r="J621" i="20"/>
  <c r="J620" i="20"/>
  <c r="J619" i="20"/>
  <c r="J618" i="20"/>
  <c r="J617" i="20"/>
  <c r="J616" i="20"/>
  <c r="J615" i="20"/>
  <c r="J614" i="20"/>
  <c r="J613" i="20"/>
  <c r="J612" i="20"/>
  <c r="J611" i="20"/>
  <c r="J610" i="20"/>
  <c r="J609" i="20"/>
  <c r="J608" i="20"/>
  <c r="J607" i="20"/>
  <c r="J606" i="20"/>
  <c r="J605" i="20"/>
  <c r="J604" i="20"/>
  <c r="J603" i="20"/>
  <c r="J602" i="20"/>
  <c r="J601" i="20"/>
  <c r="J600" i="20"/>
  <c r="J599" i="20"/>
  <c r="J598" i="20"/>
  <c r="J597" i="20"/>
  <c r="J596" i="20"/>
  <c r="J595" i="20"/>
  <c r="J594" i="20"/>
  <c r="J593" i="20"/>
  <c r="J592" i="20"/>
  <c r="J591" i="20"/>
  <c r="J590" i="20"/>
  <c r="J589" i="20"/>
  <c r="J588" i="20"/>
  <c r="J587" i="20"/>
  <c r="J586" i="20"/>
  <c r="J585" i="20"/>
  <c r="J584" i="20"/>
  <c r="J583" i="20"/>
  <c r="J582" i="20"/>
  <c r="J581" i="20"/>
  <c r="J580" i="20"/>
  <c r="J579" i="20"/>
  <c r="J578" i="20"/>
  <c r="J577" i="20"/>
  <c r="J576" i="20"/>
  <c r="J575" i="20"/>
  <c r="J574" i="20"/>
  <c r="J573" i="20"/>
  <c r="J572" i="20"/>
  <c r="J571" i="20"/>
  <c r="J570" i="20"/>
  <c r="J569" i="20"/>
  <c r="J568" i="20"/>
  <c r="J567" i="20"/>
  <c r="J566" i="20"/>
  <c r="J565" i="20"/>
  <c r="J564" i="20"/>
  <c r="J563" i="20"/>
  <c r="J562" i="20"/>
  <c r="J561" i="20"/>
  <c r="J560" i="20"/>
  <c r="J559" i="20"/>
  <c r="J558" i="20"/>
  <c r="J557" i="20"/>
  <c r="J556" i="20"/>
  <c r="J555" i="20"/>
  <c r="J554" i="20"/>
  <c r="J553" i="20"/>
  <c r="J552" i="20"/>
  <c r="J551" i="20"/>
  <c r="J550" i="20"/>
  <c r="J549" i="20"/>
  <c r="J548" i="20"/>
  <c r="J547" i="20"/>
  <c r="J546" i="20"/>
  <c r="J545" i="20"/>
  <c r="J544" i="20"/>
  <c r="J543" i="20"/>
  <c r="J542" i="20"/>
  <c r="J541" i="20"/>
  <c r="J540" i="20"/>
  <c r="J539" i="20"/>
  <c r="J538" i="20"/>
  <c r="J537" i="20"/>
  <c r="J536" i="20"/>
  <c r="J535" i="20"/>
  <c r="J534" i="20"/>
  <c r="J533" i="20"/>
  <c r="J532" i="20"/>
  <c r="J531" i="20"/>
  <c r="J530" i="20"/>
  <c r="J529" i="20"/>
  <c r="J528" i="20"/>
  <c r="J527" i="20"/>
  <c r="J526" i="20"/>
  <c r="J525" i="20"/>
  <c r="J524" i="20"/>
  <c r="J523" i="20"/>
  <c r="J522" i="20"/>
  <c r="J521" i="20"/>
  <c r="J520" i="20"/>
  <c r="J519" i="20"/>
  <c r="J518" i="20"/>
  <c r="J517" i="20"/>
  <c r="J516" i="20"/>
  <c r="J515" i="20"/>
  <c r="J514" i="20"/>
  <c r="J513" i="20"/>
  <c r="J512" i="20"/>
  <c r="J511" i="20"/>
  <c r="J510" i="20"/>
  <c r="J509" i="20"/>
  <c r="J508" i="20"/>
  <c r="J507" i="20"/>
  <c r="J506" i="20"/>
  <c r="J505" i="20"/>
  <c r="J504" i="20"/>
  <c r="J503" i="20"/>
  <c r="J502" i="20"/>
  <c r="J501" i="20"/>
  <c r="J500" i="20"/>
  <c r="J499" i="20"/>
  <c r="J498" i="20"/>
  <c r="J497" i="20"/>
  <c r="J496" i="20"/>
  <c r="J495" i="20"/>
  <c r="J494" i="20"/>
  <c r="J493" i="20"/>
  <c r="J492" i="20"/>
  <c r="J491" i="20"/>
  <c r="J490" i="20"/>
  <c r="J489" i="20"/>
  <c r="J488" i="20"/>
  <c r="J487" i="20"/>
  <c r="J486" i="20"/>
  <c r="J485" i="20"/>
  <c r="J484" i="20"/>
  <c r="J483" i="20"/>
  <c r="J482" i="20"/>
  <c r="J481" i="20"/>
  <c r="J480" i="20"/>
  <c r="J479" i="20"/>
  <c r="J478" i="20"/>
  <c r="J477" i="20"/>
  <c r="J476" i="20"/>
  <c r="J475" i="20"/>
  <c r="J474" i="20"/>
  <c r="J473" i="20"/>
  <c r="J472" i="20"/>
  <c r="J471" i="20"/>
  <c r="J470" i="20"/>
  <c r="J469" i="20"/>
  <c r="J468" i="20"/>
  <c r="J467" i="20"/>
  <c r="J466" i="20"/>
  <c r="J465" i="20"/>
  <c r="J464" i="20"/>
  <c r="J463" i="20"/>
  <c r="J462" i="20"/>
  <c r="J461" i="20"/>
  <c r="J460" i="20"/>
  <c r="J459" i="20"/>
  <c r="J458" i="20"/>
  <c r="J457" i="20"/>
  <c r="J456" i="20"/>
  <c r="J455" i="20"/>
  <c r="J454" i="20"/>
  <c r="J453" i="20"/>
  <c r="J452" i="20"/>
  <c r="J451" i="20"/>
  <c r="J450" i="20"/>
  <c r="J449" i="20"/>
  <c r="J448" i="20"/>
  <c r="J447" i="20"/>
  <c r="J446" i="20"/>
  <c r="J445" i="20"/>
  <c r="J444" i="20"/>
  <c r="J443" i="20"/>
  <c r="J442" i="20"/>
  <c r="J441" i="20"/>
  <c r="J440" i="20"/>
  <c r="J439" i="20"/>
  <c r="J438" i="20"/>
  <c r="J437" i="20"/>
  <c r="J436" i="20"/>
  <c r="J435" i="20"/>
  <c r="J434" i="20"/>
  <c r="J433" i="20"/>
  <c r="J432" i="20"/>
  <c r="J431" i="20"/>
  <c r="J430" i="20"/>
  <c r="J429" i="20"/>
  <c r="J428" i="20"/>
  <c r="J427" i="20"/>
  <c r="J426" i="20"/>
  <c r="J425" i="20"/>
  <c r="J424" i="20"/>
  <c r="J423" i="20"/>
  <c r="J422" i="20"/>
  <c r="J421" i="20"/>
  <c r="J420" i="20"/>
  <c r="J419" i="20"/>
  <c r="J418" i="20"/>
  <c r="J417" i="20"/>
  <c r="J416" i="20"/>
  <c r="J415" i="20"/>
  <c r="J414" i="20"/>
  <c r="J413" i="20"/>
  <c r="J412" i="20"/>
  <c r="J411" i="20"/>
  <c r="J410" i="20"/>
  <c r="J409" i="20"/>
  <c r="J408" i="20"/>
  <c r="J407" i="20"/>
  <c r="J406" i="20"/>
  <c r="J405" i="20"/>
  <c r="J404" i="20"/>
  <c r="J403" i="20"/>
  <c r="J402" i="20"/>
  <c r="J401" i="20"/>
  <c r="J400" i="20"/>
  <c r="J399" i="20"/>
  <c r="J398" i="20"/>
  <c r="J397" i="20"/>
  <c r="J396" i="20"/>
  <c r="J395" i="20"/>
  <c r="J394" i="20"/>
  <c r="J393" i="20"/>
  <c r="J392" i="20"/>
  <c r="J391" i="20"/>
  <c r="J390" i="20"/>
  <c r="J389" i="20"/>
  <c r="J388" i="20"/>
  <c r="J387" i="20"/>
  <c r="J386" i="20"/>
  <c r="J385" i="20"/>
  <c r="J384" i="20"/>
  <c r="J383" i="20"/>
  <c r="J382" i="20"/>
  <c r="J381" i="20"/>
  <c r="J380" i="20"/>
  <c r="J379" i="20"/>
  <c r="J378" i="20"/>
  <c r="J377" i="20"/>
  <c r="J376" i="20"/>
  <c r="J375" i="20"/>
  <c r="J374" i="20"/>
  <c r="J373" i="20"/>
  <c r="J372" i="20"/>
  <c r="J371" i="20"/>
  <c r="J370" i="20"/>
  <c r="J369" i="20"/>
  <c r="J368" i="20"/>
  <c r="J367" i="20"/>
  <c r="J366" i="20"/>
  <c r="J365" i="20"/>
  <c r="J364" i="20"/>
  <c r="J363" i="20"/>
  <c r="J362" i="20"/>
  <c r="J361" i="20"/>
  <c r="J360" i="20"/>
  <c r="J359" i="20"/>
  <c r="J358" i="20"/>
  <c r="J357" i="20"/>
  <c r="J356" i="20"/>
  <c r="J355" i="20"/>
  <c r="J354" i="20"/>
  <c r="J353" i="20"/>
  <c r="J352" i="20"/>
  <c r="J351" i="20"/>
  <c r="J350" i="20"/>
  <c r="J349" i="20"/>
  <c r="J348" i="20"/>
  <c r="J347" i="20"/>
  <c r="J346" i="20"/>
  <c r="J345" i="20"/>
  <c r="J344" i="20"/>
  <c r="J343" i="20"/>
  <c r="J342" i="20"/>
  <c r="J341" i="20"/>
  <c r="J340" i="20"/>
  <c r="J339" i="20"/>
  <c r="J338" i="20"/>
  <c r="J337" i="20"/>
  <c r="J336" i="20"/>
  <c r="J335" i="20"/>
  <c r="J334" i="20"/>
  <c r="J333" i="20"/>
  <c r="J332" i="20"/>
  <c r="J331" i="20"/>
  <c r="J330" i="20"/>
  <c r="J329" i="20"/>
  <c r="J328" i="20"/>
  <c r="J327" i="20"/>
  <c r="J326" i="20"/>
  <c r="J325" i="20"/>
  <c r="J324" i="20"/>
  <c r="J323" i="20"/>
  <c r="J322" i="20"/>
  <c r="J321" i="20"/>
  <c r="J320" i="20"/>
  <c r="J319" i="20"/>
  <c r="J318" i="20"/>
  <c r="J317" i="20"/>
  <c r="J316" i="20"/>
  <c r="J315" i="20"/>
  <c r="J314" i="20"/>
  <c r="J313" i="20"/>
  <c r="J312" i="20"/>
  <c r="J311" i="20"/>
  <c r="J310" i="20"/>
  <c r="J309" i="20"/>
  <c r="J308" i="20"/>
  <c r="J307" i="20"/>
  <c r="J306" i="20"/>
  <c r="J305" i="20"/>
  <c r="J304" i="20"/>
  <c r="J303" i="20"/>
  <c r="J302" i="20"/>
  <c r="J301" i="20"/>
  <c r="J300" i="20"/>
  <c r="J299" i="20"/>
  <c r="J298" i="20"/>
  <c r="J297" i="20"/>
  <c r="J296" i="20"/>
  <c r="J295" i="20"/>
  <c r="J294" i="20"/>
  <c r="J293" i="20"/>
  <c r="J292" i="20"/>
  <c r="J291" i="20"/>
  <c r="J290" i="20"/>
  <c r="J289" i="20"/>
  <c r="J288" i="20"/>
  <c r="J287" i="20"/>
  <c r="J286" i="20"/>
  <c r="J285" i="20"/>
  <c r="J284" i="20"/>
  <c r="J281" i="20"/>
  <c r="J280" i="20"/>
  <c r="J279" i="20"/>
  <c r="J278" i="20"/>
  <c r="J277" i="20"/>
  <c r="J276" i="20"/>
  <c r="J275" i="20"/>
  <c r="J274" i="20"/>
  <c r="J273" i="20"/>
  <c r="J272" i="20"/>
  <c r="J271" i="20"/>
  <c r="J270" i="20"/>
  <c r="J269" i="20"/>
  <c r="J268" i="20"/>
  <c r="J267" i="20"/>
  <c r="J266" i="20"/>
  <c r="J265" i="20"/>
  <c r="J264" i="20"/>
  <c r="J263" i="20"/>
  <c r="J262" i="20"/>
  <c r="J261" i="20"/>
  <c r="J260" i="20"/>
  <c r="J259" i="20"/>
  <c r="J258" i="20"/>
  <c r="J257" i="20"/>
  <c r="J256" i="20"/>
  <c r="J255" i="20"/>
  <c r="J254" i="20"/>
  <c r="J253" i="20"/>
  <c r="J252" i="20"/>
  <c r="J251" i="20"/>
  <c r="J250" i="20"/>
  <c r="J249" i="20"/>
  <c r="J248" i="20"/>
  <c r="J247" i="20"/>
  <c r="J246" i="20"/>
  <c r="J245" i="20"/>
  <c r="J244" i="20"/>
  <c r="J243" i="20"/>
  <c r="J242" i="20"/>
  <c r="J241" i="20"/>
  <c r="J240" i="20"/>
  <c r="J239" i="20"/>
  <c r="J238" i="20"/>
  <c r="J237" i="20"/>
  <c r="J236" i="20"/>
  <c r="J235" i="20"/>
  <c r="J234" i="20"/>
  <c r="J233" i="20"/>
  <c r="J232" i="20"/>
  <c r="J231" i="20"/>
  <c r="J230" i="20"/>
  <c r="J229" i="20"/>
  <c r="J228" i="20"/>
  <c r="J227" i="20"/>
  <c r="J226" i="20"/>
  <c r="J225" i="20"/>
  <c r="J224" i="20"/>
  <c r="J223" i="20"/>
  <c r="J222" i="20"/>
  <c r="J221" i="20"/>
  <c r="J220" i="20"/>
  <c r="J219" i="20"/>
  <c r="J218" i="20"/>
  <c r="J217" i="20"/>
  <c r="J216" i="20"/>
  <c r="J215" i="20"/>
  <c r="J214" i="20"/>
  <c r="J213" i="20"/>
  <c r="J212" i="20"/>
  <c r="J211" i="20"/>
  <c r="J210" i="20"/>
  <c r="J209" i="20"/>
  <c r="J208" i="20"/>
  <c r="J207" i="20"/>
  <c r="J206" i="20"/>
  <c r="J205" i="20"/>
  <c r="J204" i="20"/>
  <c r="J203" i="20"/>
  <c r="J202" i="20"/>
  <c r="J201" i="20"/>
  <c r="J200" i="20"/>
  <c r="J199" i="20"/>
  <c r="J198" i="20"/>
  <c r="J197" i="20"/>
  <c r="J196" i="20"/>
  <c r="J195" i="20"/>
  <c r="J194" i="20"/>
  <c r="J193" i="20"/>
  <c r="J192" i="20"/>
  <c r="J191" i="20"/>
  <c r="J190" i="20"/>
  <c r="J189" i="20"/>
  <c r="J188" i="20"/>
  <c r="J187" i="20"/>
  <c r="J186" i="20"/>
  <c r="J185" i="20"/>
  <c r="J184" i="20"/>
  <c r="J183" i="20"/>
  <c r="J182" i="20"/>
  <c r="J181" i="20"/>
  <c r="J180" i="20"/>
  <c r="J179" i="20"/>
  <c r="J178" i="20"/>
  <c r="J177" i="20"/>
  <c r="J176" i="20"/>
  <c r="J175" i="20"/>
  <c r="J174" i="20"/>
  <c r="J173" i="20"/>
  <c r="J172" i="20"/>
  <c r="J171" i="20"/>
  <c r="J170" i="20"/>
  <c r="J169" i="20"/>
  <c r="J168" i="20"/>
  <c r="J167" i="20"/>
  <c r="J166" i="20"/>
  <c r="J165" i="20"/>
  <c r="J164" i="20"/>
  <c r="J163" i="20"/>
  <c r="J162" i="20"/>
  <c r="J161" i="20"/>
  <c r="J160" i="20"/>
  <c r="J159" i="20"/>
  <c r="J158" i="20"/>
  <c r="J157" i="20"/>
  <c r="J155" i="20"/>
  <c r="J154" i="20"/>
  <c r="J153" i="20"/>
  <c r="J152" i="20"/>
  <c r="J151" i="20"/>
  <c r="J150" i="20"/>
  <c r="J149" i="20"/>
  <c r="J148" i="20"/>
  <c r="J147" i="20"/>
  <c r="J146" i="20"/>
  <c r="J145" i="20"/>
  <c r="J144" i="20"/>
  <c r="J143" i="20"/>
  <c r="J142" i="20"/>
  <c r="J141" i="20"/>
  <c r="J140" i="20"/>
  <c r="J139" i="20"/>
  <c r="J138" i="20"/>
  <c r="J137" i="20"/>
  <c r="J136" i="20"/>
  <c r="J135" i="20"/>
  <c r="J134" i="20"/>
  <c r="J133" i="20"/>
  <c r="J132" i="20"/>
  <c r="J131" i="20"/>
  <c r="J130" i="20"/>
  <c r="J129" i="20"/>
  <c r="J128" i="20"/>
  <c r="J127" i="20"/>
  <c r="J126" i="20"/>
  <c r="J125" i="20"/>
  <c r="J124" i="20"/>
  <c r="J123" i="20"/>
  <c r="J122" i="20"/>
  <c r="J121" i="20"/>
  <c r="J120" i="20"/>
  <c r="J119" i="20"/>
  <c r="J118" i="20"/>
  <c r="J117" i="20"/>
  <c r="J116" i="20"/>
  <c r="J115" i="20"/>
  <c r="J114" i="20"/>
  <c r="J113" i="20"/>
  <c r="J112" i="20"/>
  <c r="J111" i="20"/>
  <c r="J110" i="20"/>
  <c r="J109" i="20"/>
  <c r="J108" i="20"/>
  <c r="J107" i="20"/>
  <c r="J106" i="20"/>
  <c r="J105" i="20"/>
  <c r="J104" i="20"/>
  <c r="J103" i="20"/>
  <c r="J102" i="20"/>
  <c r="J101" i="20"/>
  <c r="J100" i="20"/>
  <c r="J99" i="20"/>
  <c r="J98" i="20"/>
  <c r="J97" i="20"/>
  <c r="J96" i="20"/>
  <c r="J95" i="20"/>
  <c r="J94" i="20"/>
  <c r="J93" i="20"/>
  <c r="J92" i="20"/>
  <c r="J91" i="20"/>
  <c r="J90" i="20"/>
  <c r="J89" i="20"/>
  <c r="J88" i="20"/>
  <c r="J87" i="20"/>
  <c r="J86" i="20"/>
  <c r="J85" i="20"/>
  <c r="J84" i="20"/>
  <c r="J83" i="20"/>
  <c r="J82" i="20"/>
  <c r="J81" i="20"/>
  <c r="J80" i="20"/>
  <c r="J79" i="20"/>
  <c r="J78" i="20"/>
  <c r="J77" i="20"/>
  <c r="J76" i="20"/>
  <c r="J75" i="20"/>
  <c r="J74" i="20"/>
  <c r="J73" i="20"/>
  <c r="J72" i="20"/>
  <c r="J71" i="20"/>
  <c r="J70" i="20"/>
  <c r="J69" i="20"/>
  <c r="J68" i="20"/>
  <c r="J67" i="20"/>
  <c r="J66" i="20"/>
  <c r="J65" i="20"/>
  <c r="J64" i="20"/>
  <c r="J63" i="20"/>
  <c r="J62" i="20"/>
  <c r="J61" i="20"/>
  <c r="J60" i="20"/>
  <c r="J59" i="20"/>
  <c r="J58" i="20"/>
  <c r="J57" i="20"/>
  <c r="J56" i="20"/>
  <c r="J55" i="20"/>
  <c r="J54" i="20"/>
  <c r="J53" i="20"/>
  <c r="J52" i="20"/>
  <c r="J51" i="20"/>
  <c r="J50" i="20"/>
  <c r="J49" i="20"/>
  <c r="J48" i="20"/>
  <c r="J47" i="20"/>
  <c r="J46" i="20"/>
  <c r="J45" i="20"/>
  <c r="J44" i="20"/>
  <c r="J43" i="20"/>
  <c r="J42" i="20"/>
  <c r="J41" i="20"/>
  <c r="J40" i="20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I812" i="19"/>
  <c r="H812" i="19"/>
  <c r="G812" i="19"/>
  <c r="F812" i="19"/>
  <c r="J811" i="19"/>
  <c r="J810" i="19"/>
  <c r="J809" i="19"/>
  <c r="J808" i="19"/>
  <c r="J807" i="19"/>
  <c r="J806" i="19"/>
  <c r="J805" i="19"/>
  <c r="J804" i="19"/>
  <c r="J803" i="19"/>
  <c r="J802" i="19"/>
  <c r="J801" i="19"/>
  <c r="J800" i="19"/>
  <c r="J799" i="19"/>
  <c r="J798" i="19"/>
  <c r="J797" i="19"/>
  <c r="J796" i="19"/>
  <c r="J795" i="19"/>
  <c r="J794" i="19"/>
  <c r="J793" i="19"/>
  <c r="J792" i="19"/>
  <c r="J791" i="19"/>
  <c r="J790" i="19"/>
  <c r="J789" i="19"/>
  <c r="J788" i="19"/>
  <c r="J787" i="19"/>
  <c r="J786" i="19"/>
  <c r="J785" i="19"/>
  <c r="J784" i="19"/>
  <c r="J783" i="19"/>
  <c r="J782" i="19"/>
  <c r="J781" i="19"/>
  <c r="J780" i="19"/>
  <c r="J779" i="19"/>
  <c r="J778" i="19"/>
  <c r="J777" i="19"/>
  <c r="J776" i="19"/>
  <c r="J775" i="19"/>
  <c r="J774" i="19"/>
  <c r="J773" i="19"/>
  <c r="J772" i="19"/>
  <c r="J771" i="19"/>
  <c r="J770" i="19"/>
  <c r="J769" i="19"/>
  <c r="J768" i="19"/>
  <c r="J767" i="19"/>
  <c r="J766" i="19"/>
  <c r="J765" i="19"/>
  <c r="J764" i="19"/>
  <c r="J763" i="19"/>
  <c r="J762" i="19"/>
  <c r="J761" i="19"/>
  <c r="J760" i="19"/>
  <c r="J759" i="19"/>
  <c r="J758" i="19"/>
  <c r="J757" i="19"/>
  <c r="J756" i="19"/>
  <c r="J755" i="19"/>
  <c r="J754" i="19"/>
  <c r="J753" i="19"/>
  <c r="J752" i="19"/>
  <c r="J751" i="19"/>
  <c r="J750" i="19"/>
  <c r="J749" i="19"/>
  <c r="J748" i="19"/>
  <c r="J747" i="19"/>
  <c r="J746" i="19"/>
  <c r="J745" i="19"/>
  <c r="J744" i="19"/>
  <c r="J743" i="19"/>
  <c r="J742" i="19"/>
  <c r="J741" i="19"/>
  <c r="J740" i="19"/>
  <c r="J739" i="19"/>
  <c r="J738" i="19"/>
  <c r="J737" i="19"/>
  <c r="J736" i="19"/>
  <c r="J735" i="19"/>
  <c r="J734" i="19"/>
  <c r="J733" i="19"/>
  <c r="J732" i="19"/>
  <c r="J731" i="19"/>
  <c r="J730" i="19"/>
  <c r="J729" i="19"/>
  <c r="J728" i="19"/>
  <c r="J727" i="19"/>
  <c r="J726" i="19"/>
  <c r="J725" i="19"/>
  <c r="J724" i="19"/>
  <c r="J723" i="19"/>
  <c r="J722" i="19"/>
  <c r="J721" i="19"/>
  <c r="J720" i="19"/>
  <c r="J719" i="19"/>
  <c r="J718" i="19"/>
  <c r="J717" i="19"/>
  <c r="J716" i="19"/>
  <c r="J715" i="19"/>
  <c r="J714" i="19"/>
  <c r="J713" i="19"/>
  <c r="J712" i="19"/>
  <c r="J711" i="19"/>
  <c r="J710" i="19"/>
  <c r="J709" i="19"/>
  <c r="J708" i="19"/>
  <c r="J707" i="19"/>
  <c r="J706" i="19"/>
  <c r="J705" i="19"/>
  <c r="J704" i="19"/>
  <c r="J703" i="19"/>
  <c r="J702" i="19"/>
  <c r="J701" i="19"/>
  <c r="J700" i="19"/>
  <c r="J699" i="19"/>
  <c r="J698" i="19"/>
  <c r="J697" i="19"/>
  <c r="J696" i="19"/>
  <c r="J695" i="19"/>
  <c r="J694" i="19"/>
  <c r="J693" i="19"/>
  <c r="J692" i="19"/>
  <c r="J691" i="19"/>
  <c r="J690" i="19"/>
  <c r="J689" i="19"/>
  <c r="J688" i="19"/>
  <c r="J687" i="19"/>
  <c r="J686" i="19"/>
  <c r="J685" i="19"/>
  <c r="J684" i="19"/>
  <c r="J683" i="19"/>
  <c r="J682" i="19"/>
  <c r="J681" i="19"/>
  <c r="J680" i="19"/>
  <c r="J679" i="19"/>
  <c r="J678" i="19"/>
  <c r="J677" i="19"/>
  <c r="J676" i="19"/>
  <c r="J675" i="19"/>
  <c r="J674" i="19"/>
  <c r="J673" i="19"/>
  <c r="J672" i="19"/>
  <c r="J671" i="19"/>
  <c r="J670" i="19"/>
  <c r="J669" i="19"/>
  <c r="J668" i="19"/>
  <c r="J667" i="19"/>
  <c r="J666" i="19"/>
  <c r="J665" i="19"/>
  <c r="J664" i="19"/>
  <c r="J663" i="19"/>
  <c r="J662" i="19"/>
  <c r="J661" i="19"/>
  <c r="J660" i="19"/>
  <c r="J659" i="19"/>
  <c r="J658" i="19"/>
  <c r="J657" i="19"/>
  <c r="J656" i="19"/>
  <c r="J655" i="19"/>
  <c r="J654" i="19"/>
  <c r="J653" i="19"/>
  <c r="J652" i="19"/>
  <c r="J651" i="19"/>
  <c r="J650" i="19"/>
  <c r="J649" i="19"/>
  <c r="J648" i="19"/>
  <c r="J647" i="19"/>
  <c r="J646" i="19"/>
  <c r="J645" i="19"/>
  <c r="J644" i="19"/>
  <c r="J643" i="19"/>
  <c r="J642" i="19"/>
  <c r="J641" i="19"/>
  <c r="J640" i="19"/>
  <c r="J639" i="19"/>
  <c r="J638" i="19"/>
  <c r="J637" i="19"/>
  <c r="J636" i="19"/>
  <c r="J635" i="19"/>
  <c r="J634" i="19"/>
  <c r="J633" i="19"/>
  <c r="J632" i="19"/>
  <c r="J631" i="19"/>
  <c r="J630" i="19"/>
  <c r="J629" i="19"/>
  <c r="J628" i="19"/>
  <c r="J627" i="19"/>
  <c r="J626" i="19"/>
  <c r="J625" i="19"/>
  <c r="J624" i="19"/>
  <c r="J623" i="19"/>
  <c r="J622" i="19"/>
  <c r="J621" i="19"/>
  <c r="J620" i="19"/>
  <c r="J619" i="19"/>
  <c r="J618" i="19"/>
  <c r="J617" i="19"/>
  <c r="J616" i="19"/>
  <c r="J615" i="19"/>
  <c r="J614" i="19"/>
  <c r="J613" i="19"/>
  <c r="J612" i="19"/>
  <c r="J611" i="19"/>
  <c r="J610" i="19"/>
  <c r="J609" i="19"/>
  <c r="J608" i="19"/>
  <c r="J607" i="19"/>
  <c r="J606" i="19"/>
  <c r="J605" i="19"/>
  <c r="J604" i="19"/>
  <c r="J603" i="19"/>
  <c r="J602" i="19"/>
  <c r="J601" i="19"/>
  <c r="J600" i="19"/>
  <c r="J599" i="19"/>
  <c r="J598" i="19"/>
  <c r="J597" i="19"/>
  <c r="J596" i="19"/>
  <c r="J595" i="19"/>
  <c r="J594" i="19"/>
  <c r="J593" i="19"/>
  <c r="J592" i="19"/>
  <c r="J591" i="19"/>
  <c r="J590" i="19"/>
  <c r="J589" i="19"/>
  <c r="J588" i="19"/>
  <c r="J587" i="19"/>
  <c r="J586" i="19"/>
  <c r="J585" i="19"/>
  <c r="J584" i="19"/>
  <c r="J583" i="19"/>
  <c r="J582" i="19"/>
  <c r="J581" i="19"/>
  <c r="J580" i="19"/>
  <c r="J579" i="19"/>
  <c r="J578" i="19"/>
  <c r="J577" i="19"/>
  <c r="J576" i="19"/>
  <c r="J575" i="19"/>
  <c r="J574" i="19"/>
  <c r="J573" i="19"/>
  <c r="J572" i="19"/>
  <c r="J571" i="19"/>
  <c r="J570" i="19"/>
  <c r="J569" i="19"/>
  <c r="J568" i="19"/>
  <c r="J567" i="19"/>
  <c r="J566" i="19"/>
  <c r="J565" i="19"/>
  <c r="J564" i="19"/>
  <c r="J563" i="19"/>
  <c r="J562" i="19"/>
  <c r="J561" i="19"/>
  <c r="J560" i="19"/>
  <c r="J559" i="19"/>
  <c r="J558" i="19"/>
  <c r="J557" i="19"/>
  <c r="J556" i="19"/>
  <c r="J555" i="19"/>
  <c r="J554" i="19"/>
  <c r="J553" i="19"/>
  <c r="J552" i="19"/>
  <c r="J551" i="19"/>
  <c r="J550" i="19"/>
  <c r="J549" i="19"/>
  <c r="J548" i="19"/>
  <c r="J547" i="19"/>
  <c r="J546" i="19"/>
  <c r="J545" i="19"/>
  <c r="J544" i="19"/>
  <c r="J543" i="19"/>
  <c r="J542" i="19"/>
  <c r="J541" i="19"/>
  <c r="J540" i="19"/>
  <c r="J539" i="19"/>
  <c r="J538" i="19"/>
  <c r="J537" i="19"/>
  <c r="J536" i="19"/>
  <c r="J535" i="19"/>
  <c r="J534" i="19"/>
  <c r="J533" i="19"/>
  <c r="J532" i="19"/>
  <c r="J531" i="19"/>
  <c r="J530" i="19"/>
  <c r="J529" i="19"/>
  <c r="J528" i="19"/>
  <c r="J527" i="19"/>
  <c r="J526" i="19"/>
  <c r="J525" i="19"/>
  <c r="J524" i="19"/>
  <c r="J523" i="19"/>
  <c r="J522" i="19"/>
  <c r="J521" i="19"/>
  <c r="J520" i="19"/>
  <c r="J519" i="19"/>
  <c r="J518" i="19"/>
  <c r="J517" i="19"/>
  <c r="J516" i="19"/>
  <c r="J515" i="19"/>
  <c r="J514" i="19"/>
  <c r="J513" i="19"/>
  <c r="J512" i="19"/>
  <c r="J511" i="19"/>
  <c r="J510" i="19"/>
  <c r="J509" i="19"/>
  <c r="J508" i="19"/>
  <c r="J507" i="19"/>
  <c r="J506" i="19"/>
  <c r="J505" i="19"/>
  <c r="J504" i="19"/>
  <c r="J503" i="19"/>
  <c r="J502" i="19"/>
  <c r="J501" i="19"/>
  <c r="J500" i="19"/>
  <c r="J499" i="19"/>
  <c r="J498" i="19"/>
  <c r="J497" i="19"/>
  <c r="J496" i="19"/>
  <c r="J495" i="19"/>
  <c r="J494" i="19"/>
  <c r="J493" i="19"/>
  <c r="J492" i="19"/>
  <c r="J491" i="19"/>
  <c r="J490" i="19"/>
  <c r="J489" i="19"/>
  <c r="J488" i="19"/>
  <c r="J487" i="19"/>
  <c r="J486" i="19"/>
  <c r="J485" i="19"/>
  <c r="J484" i="19"/>
  <c r="J483" i="19"/>
  <c r="J482" i="19"/>
  <c r="J481" i="19"/>
  <c r="J480" i="19"/>
  <c r="J479" i="19"/>
  <c r="J478" i="19"/>
  <c r="J477" i="19"/>
  <c r="J476" i="19"/>
  <c r="J475" i="19"/>
  <c r="J474" i="19"/>
  <c r="J473" i="19"/>
  <c r="J472" i="19"/>
  <c r="J471" i="19"/>
  <c r="J470" i="19"/>
  <c r="J469" i="19"/>
  <c r="J468" i="19"/>
  <c r="J467" i="19"/>
  <c r="J466" i="19"/>
  <c r="J465" i="19"/>
  <c r="J464" i="19"/>
  <c r="J463" i="19"/>
  <c r="J462" i="19"/>
  <c r="J461" i="19"/>
  <c r="J460" i="19"/>
  <c r="J459" i="19"/>
  <c r="J458" i="19"/>
  <c r="J457" i="19"/>
  <c r="J456" i="19"/>
  <c r="J455" i="19"/>
  <c r="J454" i="19"/>
  <c r="J453" i="19"/>
  <c r="J452" i="19"/>
  <c r="J451" i="19"/>
  <c r="J450" i="19"/>
  <c r="J449" i="19"/>
  <c r="J448" i="19"/>
  <c r="J447" i="19"/>
  <c r="J446" i="19"/>
  <c r="J445" i="19"/>
  <c r="J444" i="19"/>
  <c r="J443" i="19"/>
  <c r="J442" i="19"/>
  <c r="J441" i="19"/>
  <c r="J440" i="19"/>
  <c r="J439" i="19"/>
  <c r="J438" i="19"/>
  <c r="J437" i="19"/>
  <c r="J436" i="19"/>
  <c r="J435" i="19"/>
  <c r="J434" i="19"/>
  <c r="J433" i="19"/>
  <c r="J432" i="19"/>
  <c r="J431" i="19"/>
  <c r="J430" i="19"/>
  <c r="J429" i="19"/>
  <c r="J428" i="19"/>
  <c r="J427" i="19"/>
  <c r="J426" i="19"/>
  <c r="J425" i="19"/>
  <c r="J424" i="19"/>
  <c r="J423" i="19"/>
  <c r="J422" i="19"/>
  <c r="J421" i="19"/>
  <c r="J420" i="19"/>
  <c r="J419" i="19"/>
  <c r="J418" i="19"/>
  <c r="J417" i="19"/>
  <c r="J416" i="19"/>
  <c r="J415" i="19"/>
  <c r="J414" i="19"/>
  <c r="J413" i="19"/>
  <c r="J412" i="19"/>
  <c r="J411" i="19"/>
  <c r="J410" i="19"/>
  <c r="J409" i="19"/>
  <c r="J408" i="19"/>
  <c r="J407" i="19"/>
  <c r="J406" i="19"/>
  <c r="J405" i="19"/>
  <c r="J404" i="19"/>
  <c r="J403" i="19"/>
  <c r="J402" i="19"/>
  <c r="J401" i="19"/>
  <c r="J400" i="19"/>
  <c r="J399" i="19"/>
  <c r="J398" i="19"/>
  <c r="J397" i="19"/>
  <c r="J396" i="19"/>
  <c r="J395" i="19"/>
  <c r="J394" i="19"/>
  <c r="J393" i="19"/>
  <c r="J392" i="19"/>
  <c r="J391" i="19"/>
  <c r="J390" i="19"/>
  <c r="J389" i="19"/>
  <c r="J388" i="19"/>
  <c r="J387" i="19"/>
  <c r="J386" i="19"/>
  <c r="J385" i="19"/>
  <c r="J384" i="19"/>
  <c r="J383" i="19"/>
  <c r="J382" i="19"/>
  <c r="J381" i="19"/>
  <c r="J380" i="19"/>
  <c r="J379" i="19"/>
  <c r="J378" i="19"/>
  <c r="J377" i="19"/>
  <c r="J376" i="19"/>
  <c r="J375" i="19"/>
  <c r="J374" i="19"/>
  <c r="J373" i="19"/>
  <c r="J372" i="19"/>
  <c r="J371" i="19"/>
  <c r="J370" i="19"/>
  <c r="J369" i="19"/>
  <c r="J368" i="19"/>
  <c r="J367" i="19"/>
  <c r="J366" i="19"/>
  <c r="J365" i="19"/>
  <c r="J364" i="19"/>
  <c r="J363" i="19"/>
  <c r="J362" i="19"/>
  <c r="J361" i="19"/>
  <c r="J360" i="19"/>
  <c r="J359" i="19"/>
  <c r="J358" i="19"/>
  <c r="J357" i="19"/>
  <c r="J356" i="19"/>
  <c r="J355" i="19"/>
  <c r="J354" i="19"/>
  <c r="J353" i="19"/>
  <c r="J352" i="19"/>
  <c r="J351" i="19"/>
  <c r="J350" i="19"/>
  <c r="J349" i="19"/>
  <c r="J348" i="19"/>
  <c r="J347" i="19"/>
  <c r="J346" i="19"/>
  <c r="J345" i="19"/>
  <c r="J344" i="19"/>
  <c r="J343" i="19"/>
  <c r="J342" i="19"/>
  <c r="J341" i="19"/>
  <c r="J340" i="19"/>
  <c r="J339" i="19"/>
  <c r="J338" i="19"/>
  <c r="J337" i="19"/>
  <c r="J336" i="19"/>
  <c r="J335" i="19"/>
  <c r="J334" i="19"/>
  <c r="J333" i="19"/>
  <c r="J332" i="19"/>
  <c r="J331" i="19"/>
  <c r="J330" i="19"/>
  <c r="J329" i="19"/>
  <c r="J328" i="19"/>
  <c r="J327" i="19"/>
  <c r="J326" i="19"/>
  <c r="J325" i="19"/>
  <c r="J324" i="19"/>
  <c r="J323" i="19"/>
  <c r="J322" i="19"/>
  <c r="J321" i="19"/>
  <c r="J320" i="19"/>
  <c r="J319" i="19"/>
  <c r="J318" i="19"/>
  <c r="J317" i="19"/>
  <c r="J316" i="19"/>
  <c r="J315" i="19"/>
  <c r="J314" i="19"/>
  <c r="J313" i="19"/>
  <c r="J312" i="19"/>
  <c r="J311" i="19"/>
  <c r="J310" i="19"/>
  <c r="J309" i="19"/>
  <c r="J308" i="19"/>
  <c r="J307" i="19"/>
  <c r="J306" i="19"/>
  <c r="J305" i="19"/>
  <c r="J304" i="19"/>
  <c r="J303" i="19"/>
  <c r="J302" i="19"/>
  <c r="J301" i="19"/>
  <c r="J300" i="19"/>
  <c r="J299" i="19"/>
  <c r="J298" i="19"/>
  <c r="J297" i="19"/>
  <c r="J296" i="19"/>
  <c r="J295" i="19"/>
  <c r="J294" i="19"/>
  <c r="J293" i="19"/>
  <c r="J292" i="19"/>
  <c r="J291" i="19"/>
  <c r="J290" i="19"/>
  <c r="J289" i="19"/>
  <c r="J288" i="19"/>
  <c r="J285" i="19"/>
  <c r="J284" i="19"/>
  <c r="J283" i="19"/>
  <c r="J282" i="19"/>
  <c r="J281" i="19"/>
  <c r="J280" i="19"/>
  <c r="J279" i="19"/>
  <c r="J278" i="19"/>
  <c r="J277" i="19"/>
  <c r="J276" i="19"/>
  <c r="J275" i="19"/>
  <c r="J274" i="19"/>
  <c r="J273" i="19"/>
  <c r="J272" i="19"/>
  <c r="J271" i="19"/>
  <c r="J270" i="19"/>
  <c r="J269" i="19"/>
  <c r="J268" i="19"/>
  <c r="J267" i="19"/>
  <c r="J266" i="19"/>
  <c r="J265" i="19"/>
  <c r="J264" i="19"/>
  <c r="J263" i="19"/>
  <c r="J262" i="19"/>
  <c r="J261" i="19"/>
  <c r="J260" i="19"/>
  <c r="J259" i="19"/>
  <c r="J258" i="19"/>
  <c r="J257" i="19"/>
  <c r="J256" i="19"/>
  <c r="J255" i="19"/>
  <c r="J254" i="19"/>
  <c r="J253" i="19"/>
  <c r="J252" i="19"/>
  <c r="J251" i="19"/>
  <c r="J250" i="19"/>
  <c r="J249" i="19"/>
  <c r="J248" i="19"/>
  <c r="J247" i="19"/>
  <c r="J246" i="19"/>
  <c r="J245" i="19"/>
  <c r="J244" i="19"/>
  <c r="J243" i="19"/>
  <c r="J242" i="19"/>
  <c r="J241" i="19"/>
  <c r="J240" i="19"/>
  <c r="J239" i="19"/>
  <c r="J238" i="19"/>
  <c r="J237" i="19"/>
  <c r="J236" i="19"/>
  <c r="J235" i="19"/>
  <c r="J234" i="19"/>
  <c r="J233" i="19"/>
  <c r="J232" i="19"/>
  <c r="J231" i="19"/>
  <c r="J230" i="19"/>
  <c r="J229" i="19"/>
  <c r="J228" i="19"/>
  <c r="J227" i="19"/>
  <c r="J226" i="19"/>
  <c r="J225" i="19"/>
  <c r="J224" i="19"/>
  <c r="J223" i="19"/>
  <c r="J222" i="19"/>
  <c r="J221" i="19"/>
  <c r="J220" i="19"/>
  <c r="J219" i="19"/>
  <c r="J218" i="19"/>
  <c r="J217" i="19"/>
  <c r="J216" i="19"/>
  <c r="J215" i="19"/>
  <c r="J214" i="19"/>
  <c r="J213" i="19"/>
  <c r="J212" i="19"/>
  <c r="J211" i="19"/>
  <c r="J210" i="19"/>
  <c r="J209" i="19"/>
  <c r="J208" i="19"/>
  <c r="J207" i="19"/>
  <c r="J206" i="19"/>
  <c r="J205" i="19"/>
  <c r="J204" i="19"/>
  <c r="J203" i="19"/>
  <c r="J202" i="19"/>
  <c r="J201" i="19"/>
  <c r="J200" i="19"/>
  <c r="J199" i="19"/>
  <c r="J198" i="19"/>
  <c r="J197" i="19"/>
  <c r="J196" i="19"/>
  <c r="J195" i="19"/>
  <c r="J194" i="19"/>
  <c r="J193" i="19"/>
  <c r="J192" i="19"/>
  <c r="J191" i="19"/>
  <c r="J190" i="19"/>
  <c r="J189" i="19"/>
  <c r="J188" i="19"/>
  <c r="J187" i="19"/>
  <c r="J186" i="19"/>
  <c r="J185" i="19"/>
  <c r="J184" i="19"/>
  <c r="J183" i="19"/>
  <c r="J182" i="19"/>
  <c r="J181" i="19"/>
  <c r="J180" i="19"/>
  <c r="J179" i="19"/>
  <c r="J178" i="19"/>
  <c r="J177" i="19"/>
  <c r="J176" i="19"/>
  <c r="J175" i="19"/>
  <c r="J174" i="19"/>
  <c r="J173" i="19"/>
  <c r="J172" i="19"/>
  <c r="J171" i="19"/>
  <c r="J170" i="19"/>
  <c r="J169" i="19"/>
  <c r="J168" i="19"/>
  <c r="J167" i="19"/>
  <c r="J166" i="19"/>
  <c r="J165" i="19"/>
  <c r="J164" i="19"/>
  <c r="J163" i="19"/>
  <c r="J162" i="19"/>
  <c r="J161" i="19"/>
  <c r="J159" i="19"/>
  <c r="J158" i="19"/>
  <c r="J157" i="19"/>
  <c r="J156" i="19"/>
  <c r="J155" i="19"/>
  <c r="J154" i="19"/>
  <c r="J153" i="19"/>
  <c r="J152" i="19"/>
  <c r="J151" i="19"/>
  <c r="J150" i="19"/>
  <c r="J149" i="19"/>
  <c r="J148" i="19"/>
  <c r="J147" i="19"/>
  <c r="J146" i="19"/>
  <c r="J137" i="19"/>
  <c r="J136" i="19"/>
  <c r="J135" i="19"/>
  <c r="J134" i="19"/>
  <c r="J133" i="19"/>
  <c r="J132" i="19"/>
  <c r="J131" i="19"/>
  <c r="J130" i="19"/>
  <c r="J129" i="19"/>
  <c r="J128" i="19"/>
  <c r="J127" i="19"/>
  <c r="J126" i="19"/>
  <c r="J125" i="19"/>
  <c r="J124" i="19"/>
  <c r="J123" i="19"/>
  <c r="J122" i="19"/>
  <c r="J121" i="19"/>
  <c r="J120" i="19"/>
  <c r="J119" i="19"/>
  <c r="J118" i="19"/>
  <c r="J117" i="19"/>
  <c r="J116" i="19"/>
  <c r="J115" i="19"/>
  <c r="J114" i="19"/>
  <c r="J113" i="19"/>
  <c r="J112" i="19"/>
  <c r="J111" i="19"/>
  <c r="J110" i="19"/>
  <c r="J109" i="19"/>
  <c r="J108" i="19"/>
  <c r="J107" i="19"/>
  <c r="J106" i="19"/>
  <c r="J105" i="19"/>
  <c r="J104" i="19"/>
  <c r="J103" i="19"/>
  <c r="J102" i="19"/>
  <c r="J101" i="19"/>
  <c r="J100" i="19"/>
  <c r="J99" i="19"/>
  <c r="J98" i="19"/>
  <c r="J97" i="19"/>
  <c r="J96" i="19"/>
  <c r="J95" i="19"/>
  <c r="J94" i="19"/>
  <c r="J93" i="19"/>
  <c r="J92" i="19"/>
  <c r="J91" i="19"/>
  <c r="J90" i="19"/>
  <c r="J89" i="19"/>
  <c r="J88" i="19"/>
  <c r="J87" i="19"/>
  <c r="J86" i="19"/>
  <c r="J85" i="19"/>
  <c r="J84" i="19"/>
  <c r="J83" i="19"/>
  <c r="J82" i="19"/>
  <c r="J81" i="19"/>
  <c r="J80" i="19"/>
  <c r="J79" i="19"/>
  <c r="J78" i="19"/>
  <c r="J77" i="19"/>
  <c r="J76" i="19"/>
  <c r="J75" i="19"/>
  <c r="J74" i="19"/>
  <c r="J73" i="19"/>
  <c r="J72" i="19"/>
  <c r="J71" i="19"/>
  <c r="J70" i="19"/>
  <c r="J69" i="19"/>
  <c r="J68" i="19"/>
  <c r="J67" i="19"/>
  <c r="J66" i="19"/>
  <c r="J65" i="19"/>
  <c r="J64" i="19"/>
  <c r="J63" i="19"/>
  <c r="J62" i="19"/>
  <c r="J61" i="19"/>
  <c r="J60" i="19"/>
  <c r="J59" i="19"/>
  <c r="J58" i="19"/>
  <c r="J57" i="19"/>
  <c r="J56" i="19"/>
  <c r="J55" i="19"/>
  <c r="J54" i="19"/>
  <c r="J53" i="19"/>
  <c r="J52" i="19"/>
  <c r="J51" i="19"/>
  <c r="J50" i="19"/>
  <c r="J49" i="19"/>
  <c r="J48" i="19"/>
  <c r="J47" i="19"/>
  <c r="J46" i="19"/>
  <c r="J45" i="19"/>
  <c r="J44" i="19"/>
  <c r="J43" i="19"/>
  <c r="J42" i="19"/>
  <c r="J41" i="19"/>
  <c r="J40" i="19"/>
  <c r="J39" i="19"/>
  <c r="J38" i="19"/>
  <c r="J37" i="19"/>
  <c r="J36" i="19"/>
  <c r="J35" i="19"/>
  <c r="J34" i="19"/>
  <c r="J33" i="19"/>
  <c r="J32" i="19"/>
  <c r="J31" i="19"/>
  <c r="J30" i="19"/>
  <c r="J29" i="19"/>
  <c r="J28" i="19"/>
  <c r="J27" i="19"/>
  <c r="J26" i="19"/>
  <c r="J25" i="19"/>
  <c r="J24" i="19"/>
  <c r="J23" i="19"/>
  <c r="J22" i="19"/>
  <c r="J21" i="19"/>
  <c r="J20" i="19"/>
  <c r="J19" i="19"/>
  <c r="J18" i="19"/>
  <c r="J17" i="19"/>
  <c r="J16" i="19"/>
  <c r="J15" i="19"/>
  <c r="J14" i="19"/>
  <c r="J812" i="20" l="1"/>
  <c r="J814" i="22"/>
  <c r="J811" i="21"/>
  <c r="J812" i="19"/>
  <c r="J94" i="17" l="1"/>
  <c r="J93" i="17"/>
  <c r="J92" i="17"/>
  <c r="J91" i="17"/>
  <c r="J87" i="17"/>
  <c r="J445" i="17"/>
  <c r="J446" i="17"/>
  <c r="J447" i="17"/>
  <c r="J448" i="17"/>
  <c r="J449" i="17"/>
  <c r="J450" i="17"/>
  <c r="J451" i="17"/>
  <c r="J404" i="16"/>
  <c r="J405" i="16"/>
  <c r="J406" i="16"/>
  <c r="J407" i="16"/>
  <c r="J408" i="16"/>
  <c r="J409" i="16"/>
  <c r="J410" i="16"/>
  <c r="J411" i="16"/>
  <c r="J412" i="16"/>
  <c r="J413" i="16"/>
  <c r="J414" i="16"/>
  <c r="J415" i="16"/>
  <c r="J416" i="16"/>
  <c r="J417" i="16"/>
  <c r="J418" i="16"/>
  <c r="I808" i="18"/>
  <c r="H808" i="18"/>
  <c r="G808" i="18"/>
  <c r="F808" i="18"/>
  <c r="J807" i="18"/>
  <c r="J806" i="18"/>
  <c r="J805" i="18"/>
  <c r="J804" i="18"/>
  <c r="J803" i="18"/>
  <c r="J802" i="18"/>
  <c r="J801" i="18"/>
  <c r="J800" i="18"/>
  <c r="J799" i="18"/>
  <c r="J798" i="18"/>
  <c r="J797" i="18"/>
  <c r="J796" i="18"/>
  <c r="J795" i="18"/>
  <c r="J794" i="18"/>
  <c r="J793" i="18"/>
  <c r="J792" i="18"/>
  <c r="J791" i="18"/>
  <c r="J790" i="18"/>
  <c r="J789" i="18"/>
  <c r="J788" i="18"/>
  <c r="J787" i="18"/>
  <c r="J786" i="18"/>
  <c r="J785" i="18"/>
  <c r="J784" i="18"/>
  <c r="J783" i="18"/>
  <c r="J782" i="18"/>
  <c r="J781" i="18"/>
  <c r="J780" i="18"/>
  <c r="J779" i="18"/>
  <c r="J778" i="18"/>
  <c r="J777" i="18"/>
  <c r="J776" i="18"/>
  <c r="J775" i="18"/>
  <c r="J774" i="18"/>
  <c r="J773" i="18"/>
  <c r="J772" i="18"/>
  <c r="J771" i="18"/>
  <c r="J770" i="18"/>
  <c r="J769" i="18"/>
  <c r="J768" i="18"/>
  <c r="J767" i="18"/>
  <c r="J766" i="18"/>
  <c r="J765" i="18"/>
  <c r="J764" i="18"/>
  <c r="J763" i="18"/>
  <c r="J762" i="18"/>
  <c r="J761" i="18"/>
  <c r="J760" i="18"/>
  <c r="J759" i="18"/>
  <c r="J758" i="18"/>
  <c r="J757" i="18"/>
  <c r="J756" i="18"/>
  <c r="J755" i="18"/>
  <c r="J754" i="18"/>
  <c r="J753" i="18"/>
  <c r="J752" i="18"/>
  <c r="J751" i="18"/>
  <c r="J750" i="18"/>
  <c r="J749" i="18"/>
  <c r="J748" i="18"/>
  <c r="J747" i="18"/>
  <c r="J746" i="18"/>
  <c r="J745" i="18"/>
  <c r="J744" i="18"/>
  <c r="J743" i="18"/>
  <c r="J742" i="18"/>
  <c r="J741" i="18"/>
  <c r="J740" i="18"/>
  <c r="J739" i="18"/>
  <c r="J738" i="18"/>
  <c r="J737" i="18"/>
  <c r="J736" i="18"/>
  <c r="J735" i="18"/>
  <c r="J734" i="18"/>
  <c r="J733" i="18"/>
  <c r="J732" i="18"/>
  <c r="J731" i="18"/>
  <c r="J730" i="18"/>
  <c r="J729" i="18"/>
  <c r="J728" i="18"/>
  <c r="J727" i="18"/>
  <c r="J726" i="18"/>
  <c r="J725" i="18"/>
  <c r="J724" i="18"/>
  <c r="J723" i="18"/>
  <c r="J722" i="18"/>
  <c r="J721" i="18"/>
  <c r="J720" i="18"/>
  <c r="J719" i="18"/>
  <c r="J718" i="18"/>
  <c r="J717" i="18"/>
  <c r="J716" i="18"/>
  <c r="J715" i="18"/>
  <c r="J714" i="18"/>
  <c r="J713" i="18"/>
  <c r="J712" i="18"/>
  <c r="J711" i="18"/>
  <c r="J710" i="18"/>
  <c r="J709" i="18"/>
  <c r="J708" i="18"/>
  <c r="J707" i="18"/>
  <c r="J706" i="18"/>
  <c r="J705" i="18"/>
  <c r="J704" i="18"/>
  <c r="J703" i="18"/>
  <c r="J702" i="18"/>
  <c r="J701" i="18"/>
  <c r="J700" i="18"/>
  <c r="J699" i="18"/>
  <c r="J698" i="18"/>
  <c r="J697" i="18"/>
  <c r="J696" i="18"/>
  <c r="J695" i="18"/>
  <c r="J694" i="18"/>
  <c r="J693" i="18"/>
  <c r="J692" i="18"/>
  <c r="J691" i="18"/>
  <c r="J690" i="18"/>
  <c r="J689" i="18"/>
  <c r="J688" i="18"/>
  <c r="J687" i="18"/>
  <c r="J686" i="18"/>
  <c r="J685" i="18"/>
  <c r="J684" i="18"/>
  <c r="J683" i="18"/>
  <c r="J682" i="18"/>
  <c r="J681" i="18"/>
  <c r="J680" i="18"/>
  <c r="J679" i="18"/>
  <c r="J678" i="18"/>
  <c r="J677" i="18"/>
  <c r="J676" i="18"/>
  <c r="J675" i="18"/>
  <c r="J674" i="18"/>
  <c r="J673" i="18"/>
  <c r="J672" i="18"/>
  <c r="J671" i="18"/>
  <c r="J670" i="18"/>
  <c r="J669" i="18"/>
  <c r="J668" i="18"/>
  <c r="J667" i="18"/>
  <c r="J666" i="18"/>
  <c r="J665" i="18"/>
  <c r="J664" i="18"/>
  <c r="J663" i="18"/>
  <c r="J662" i="18"/>
  <c r="J661" i="18"/>
  <c r="J660" i="18"/>
  <c r="J659" i="18"/>
  <c r="J658" i="18"/>
  <c r="J657" i="18"/>
  <c r="J656" i="18"/>
  <c r="J655" i="18"/>
  <c r="J654" i="18"/>
  <c r="J653" i="18"/>
  <c r="J652" i="18"/>
  <c r="J651" i="18"/>
  <c r="J650" i="18"/>
  <c r="J649" i="18"/>
  <c r="J648" i="18"/>
  <c r="J647" i="18"/>
  <c r="J646" i="18"/>
  <c r="J645" i="18"/>
  <c r="J644" i="18"/>
  <c r="J643" i="18"/>
  <c r="J642" i="18"/>
  <c r="J641" i="18"/>
  <c r="J640" i="18"/>
  <c r="J639" i="18"/>
  <c r="J638" i="18"/>
  <c r="J637" i="18"/>
  <c r="J636" i="18"/>
  <c r="J635" i="18"/>
  <c r="J634" i="18"/>
  <c r="J633" i="18"/>
  <c r="J632" i="18"/>
  <c r="J631" i="18"/>
  <c r="J630" i="18"/>
  <c r="J629" i="18"/>
  <c r="J628" i="18"/>
  <c r="J627" i="18"/>
  <c r="J626" i="18"/>
  <c r="J625" i="18"/>
  <c r="J624" i="18"/>
  <c r="J623" i="18"/>
  <c r="J622" i="18"/>
  <c r="J621" i="18"/>
  <c r="J620" i="18"/>
  <c r="J619" i="18"/>
  <c r="J618" i="18"/>
  <c r="J617" i="18"/>
  <c r="J616" i="18"/>
  <c r="J615" i="18"/>
  <c r="J614" i="18"/>
  <c r="J613" i="18"/>
  <c r="J612" i="18"/>
  <c r="J611" i="18"/>
  <c r="J610" i="18"/>
  <c r="J609" i="18"/>
  <c r="J608" i="18"/>
  <c r="J607" i="18"/>
  <c r="J606" i="18"/>
  <c r="J605" i="18"/>
  <c r="J604" i="18"/>
  <c r="J603" i="18"/>
  <c r="J602" i="18"/>
  <c r="J601" i="18"/>
  <c r="J600" i="18"/>
  <c r="J599" i="18"/>
  <c r="J598" i="18"/>
  <c r="J597" i="18"/>
  <c r="J596" i="18"/>
  <c r="J595" i="18"/>
  <c r="J594" i="18"/>
  <c r="J593" i="18"/>
  <c r="J592" i="18"/>
  <c r="J591" i="18"/>
  <c r="J590" i="18"/>
  <c r="J589" i="18"/>
  <c r="J588" i="18"/>
  <c r="J587" i="18"/>
  <c r="J586" i="18"/>
  <c r="J585" i="18"/>
  <c r="J584" i="18"/>
  <c r="J583" i="18"/>
  <c r="J582" i="18"/>
  <c r="J581" i="18"/>
  <c r="J580" i="18"/>
  <c r="J579" i="18"/>
  <c r="J578" i="18"/>
  <c r="J577" i="18"/>
  <c r="J576" i="18"/>
  <c r="J575" i="18"/>
  <c r="J574" i="18"/>
  <c r="J573" i="18"/>
  <c r="J572" i="18"/>
  <c r="J571" i="18"/>
  <c r="J570" i="18"/>
  <c r="J569" i="18"/>
  <c r="J568" i="18"/>
  <c r="J567" i="18"/>
  <c r="J566" i="18"/>
  <c r="J565" i="18"/>
  <c r="J564" i="18"/>
  <c r="J563" i="18"/>
  <c r="J562" i="18"/>
  <c r="J561" i="18"/>
  <c r="J560" i="18"/>
  <c r="J559" i="18"/>
  <c r="J558" i="18"/>
  <c r="J557" i="18"/>
  <c r="J556" i="18"/>
  <c r="J555" i="18"/>
  <c r="J554" i="18"/>
  <c r="J553" i="18"/>
  <c r="J552" i="18"/>
  <c r="J551" i="18"/>
  <c r="J550" i="18"/>
  <c r="J549" i="18"/>
  <c r="J548" i="18"/>
  <c r="J547" i="18"/>
  <c r="J546" i="18"/>
  <c r="J545" i="18"/>
  <c r="J544" i="18"/>
  <c r="J543" i="18"/>
  <c r="J542" i="18"/>
  <c r="J541" i="18"/>
  <c r="J540" i="18"/>
  <c r="J539" i="18"/>
  <c r="J538" i="18"/>
  <c r="J537" i="18"/>
  <c r="J536" i="18"/>
  <c r="J535" i="18"/>
  <c r="J534" i="18"/>
  <c r="J533" i="18"/>
  <c r="J532" i="18"/>
  <c r="J531" i="18"/>
  <c r="J530" i="18"/>
  <c r="J529" i="18"/>
  <c r="J528" i="18"/>
  <c r="J527" i="18"/>
  <c r="J526" i="18"/>
  <c r="J525" i="18"/>
  <c r="J524" i="18"/>
  <c r="J523" i="18"/>
  <c r="J522" i="18"/>
  <c r="J521" i="18"/>
  <c r="J520" i="18"/>
  <c r="J519" i="18"/>
  <c r="J518" i="18"/>
  <c r="J517" i="18"/>
  <c r="J516" i="18"/>
  <c r="J515" i="18"/>
  <c r="J514" i="18"/>
  <c r="J513" i="18"/>
  <c r="J512" i="18"/>
  <c r="J511" i="18"/>
  <c r="J510" i="18"/>
  <c r="J509" i="18"/>
  <c r="J508" i="18"/>
  <c r="J507" i="18"/>
  <c r="J506" i="18"/>
  <c r="J505" i="18"/>
  <c r="J504" i="18"/>
  <c r="J503" i="18"/>
  <c r="J502" i="18"/>
  <c r="J501" i="18"/>
  <c r="J500" i="18"/>
  <c r="J499" i="18"/>
  <c r="J498" i="18"/>
  <c r="J497" i="18"/>
  <c r="J496" i="18"/>
  <c r="J495" i="18"/>
  <c r="J494" i="18"/>
  <c r="J493" i="18"/>
  <c r="J492" i="18"/>
  <c r="J491" i="18"/>
  <c r="J490" i="18"/>
  <c r="J489" i="18"/>
  <c r="J488" i="18"/>
  <c r="J487" i="18"/>
  <c r="J486" i="18"/>
  <c r="J485" i="18"/>
  <c r="J484" i="18"/>
  <c r="J483" i="18"/>
  <c r="J482" i="18"/>
  <c r="J481" i="18"/>
  <c r="J480" i="18"/>
  <c r="J479" i="18"/>
  <c r="J478" i="18"/>
  <c r="J477" i="18"/>
  <c r="J476" i="18"/>
  <c r="J475" i="18"/>
  <c r="J474" i="18"/>
  <c r="J473" i="18"/>
  <c r="J472" i="18"/>
  <c r="J471" i="18"/>
  <c r="J470" i="18"/>
  <c r="J469" i="18"/>
  <c r="J468" i="18"/>
  <c r="J467" i="18"/>
  <c r="J466" i="18"/>
  <c r="J465" i="18"/>
  <c r="J464" i="18"/>
  <c r="J463" i="18"/>
  <c r="J462" i="18"/>
  <c r="J461" i="18"/>
  <c r="J460" i="18"/>
  <c r="J459" i="18"/>
  <c r="J458" i="18"/>
  <c r="J457" i="18"/>
  <c r="J456" i="18"/>
  <c r="J455" i="18"/>
  <c r="J454" i="18"/>
  <c r="J453" i="18"/>
  <c r="J452" i="18"/>
  <c r="J451" i="18"/>
  <c r="J450" i="18"/>
  <c r="J449" i="18"/>
  <c r="J448" i="18"/>
  <c r="J447" i="18"/>
  <c r="J446" i="18"/>
  <c r="J445" i="18"/>
  <c r="J444" i="18"/>
  <c r="J443" i="18"/>
  <c r="J442" i="18"/>
  <c r="J441" i="18"/>
  <c r="J440" i="18"/>
  <c r="J439" i="18"/>
  <c r="J438" i="18"/>
  <c r="J437" i="18"/>
  <c r="J436" i="18"/>
  <c r="J435" i="18"/>
  <c r="J434" i="18"/>
  <c r="J433" i="18"/>
  <c r="J432" i="18"/>
  <c r="J431" i="18"/>
  <c r="J430" i="18"/>
  <c r="J429" i="18"/>
  <c r="J428" i="18"/>
  <c r="J427" i="18"/>
  <c r="J426" i="18"/>
  <c r="J425" i="18"/>
  <c r="J424" i="18"/>
  <c r="J423" i="18"/>
  <c r="J422" i="18"/>
  <c r="J421" i="18"/>
  <c r="J420" i="18"/>
  <c r="J419" i="18"/>
  <c r="J418" i="18"/>
  <c r="J417" i="18"/>
  <c r="J416" i="18"/>
  <c r="J415" i="18"/>
  <c r="J414" i="18"/>
  <c r="J413" i="18"/>
  <c r="J412" i="18"/>
  <c r="J411" i="18"/>
  <c r="J410" i="18"/>
  <c r="J409" i="18"/>
  <c r="J408" i="18"/>
  <c r="J407" i="18"/>
  <c r="J406" i="18"/>
  <c r="J405" i="18"/>
  <c r="J404" i="18"/>
  <c r="J403" i="18"/>
  <c r="J402" i="18"/>
  <c r="J401" i="18"/>
  <c r="J400" i="18"/>
  <c r="J399" i="18"/>
  <c r="J398" i="18"/>
  <c r="J397" i="18"/>
  <c r="J396" i="18"/>
  <c r="J395" i="18"/>
  <c r="J394" i="18"/>
  <c r="J393" i="18"/>
  <c r="J392" i="18"/>
  <c r="J391" i="18"/>
  <c r="J390" i="18"/>
  <c r="J389" i="18"/>
  <c r="J388" i="18"/>
  <c r="J387" i="18"/>
  <c r="J386" i="18"/>
  <c r="J385" i="18"/>
  <c r="J384" i="18"/>
  <c r="J383" i="18"/>
  <c r="J382" i="18"/>
  <c r="J381" i="18"/>
  <c r="J380" i="18"/>
  <c r="J379" i="18"/>
  <c r="J378" i="18"/>
  <c r="J377" i="18"/>
  <c r="J376" i="18"/>
  <c r="J375" i="18"/>
  <c r="J374" i="18"/>
  <c r="J373" i="18"/>
  <c r="J372" i="18"/>
  <c r="J371" i="18"/>
  <c r="J370" i="18"/>
  <c r="J369" i="18"/>
  <c r="J368" i="18"/>
  <c r="J367" i="18"/>
  <c r="J366" i="18"/>
  <c r="J365" i="18"/>
  <c r="J364" i="18"/>
  <c r="J363" i="18"/>
  <c r="J362" i="18"/>
  <c r="J361" i="18"/>
  <c r="J360" i="18"/>
  <c r="J359" i="18"/>
  <c r="J358" i="18"/>
  <c r="J357" i="18"/>
  <c r="J356" i="18"/>
  <c r="J355" i="18"/>
  <c r="J354" i="18"/>
  <c r="J353" i="18"/>
  <c r="J352" i="18"/>
  <c r="J351" i="18"/>
  <c r="J350" i="18"/>
  <c r="J349" i="18"/>
  <c r="J348" i="18"/>
  <c r="J347" i="18"/>
  <c r="J346" i="18"/>
  <c r="J345" i="18"/>
  <c r="J344" i="18"/>
  <c r="J343" i="18"/>
  <c r="J342" i="18"/>
  <c r="J341" i="18"/>
  <c r="J340" i="18"/>
  <c r="J339" i="18"/>
  <c r="J338" i="18"/>
  <c r="J337" i="18"/>
  <c r="J336" i="18"/>
  <c r="J335" i="18"/>
  <c r="J334" i="18"/>
  <c r="J333" i="18"/>
  <c r="J332" i="18"/>
  <c r="J331" i="18"/>
  <c r="J330" i="18"/>
  <c r="J329" i="18"/>
  <c r="J328" i="18"/>
  <c r="J327" i="18"/>
  <c r="J326" i="18"/>
  <c r="J325" i="18"/>
  <c r="J324" i="18"/>
  <c r="J323" i="18"/>
  <c r="J322" i="18"/>
  <c r="J321" i="18"/>
  <c r="J320" i="18"/>
  <c r="J319" i="18"/>
  <c r="J318" i="18"/>
  <c r="J317" i="18"/>
  <c r="J316" i="18"/>
  <c r="J315" i="18"/>
  <c r="J314" i="18"/>
  <c r="J313" i="18"/>
  <c r="J312" i="18"/>
  <c r="J311" i="18"/>
  <c r="J310" i="18"/>
  <c r="J309" i="18"/>
  <c r="J308" i="18"/>
  <c r="J307" i="18"/>
  <c r="J306" i="18"/>
  <c r="J305" i="18"/>
  <c r="J304" i="18"/>
  <c r="J303" i="18"/>
  <c r="J302" i="18"/>
  <c r="J301" i="18"/>
  <c r="J300" i="18"/>
  <c r="J299" i="18"/>
  <c r="J298" i="18"/>
  <c r="J297" i="18"/>
  <c r="J296" i="18"/>
  <c r="J295" i="18"/>
  <c r="J294" i="18"/>
  <c r="J293" i="18"/>
  <c r="J292" i="18"/>
  <c r="J291" i="18"/>
  <c r="J290" i="18"/>
  <c r="J289" i="18"/>
  <c r="J288" i="18"/>
  <c r="J287" i="18"/>
  <c r="J286" i="18"/>
  <c r="J285" i="18"/>
  <c r="J284" i="18"/>
  <c r="J281" i="18"/>
  <c r="J280" i="18"/>
  <c r="J279" i="18"/>
  <c r="J278" i="18"/>
  <c r="J277" i="18"/>
  <c r="J276" i="18"/>
  <c r="J275" i="18"/>
  <c r="J274" i="18"/>
  <c r="J273" i="18"/>
  <c r="J272" i="18"/>
  <c r="J271" i="18"/>
  <c r="J270" i="18"/>
  <c r="J269" i="18"/>
  <c r="J268" i="18"/>
  <c r="J267" i="18"/>
  <c r="J266" i="18"/>
  <c r="J265" i="18"/>
  <c r="J264" i="18"/>
  <c r="J263" i="18"/>
  <c r="J262" i="18"/>
  <c r="J261" i="18"/>
  <c r="J260" i="18"/>
  <c r="J259" i="18"/>
  <c r="J258" i="18"/>
  <c r="J257" i="18"/>
  <c r="J256" i="18"/>
  <c r="J255" i="18"/>
  <c r="J254" i="18"/>
  <c r="J253" i="18"/>
  <c r="J252" i="18"/>
  <c r="J251" i="18"/>
  <c r="J250" i="18"/>
  <c r="J249" i="18"/>
  <c r="J248" i="18"/>
  <c r="J247" i="18"/>
  <c r="J246" i="18"/>
  <c r="J245" i="18"/>
  <c r="J244" i="18"/>
  <c r="J243" i="18"/>
  <c r="J242" i="18"/>
  <c r="J241" i="18"/>
  <c r="J240" i="18"/>
  <c r="J239" i="18"/>
  <c r="J238" i="18"/>
  <c r="J237" i="18"/>
  <c r="J236" i="18"/>
  <c r="J235" i="18"/>
  <c r="J234" i="18"/>
  <c r="J233" i="18"/>
  <c r="J232" i="18"/>
  <c r="J231" i="18"/>
  <c r="J230" i="18"/>
  <c r="J229" i="18"/>
  <c r="J228" i="18"/>
  <c r="J227" i="18"/>
  <c r="J226" i="18"/>
  <c r="J225" i="18"/>
  <c r="J224" i="18"/>
  <c r="J223" i="18"/>
  <c r="J222" i="18"/>
  <c r="J221" i="18"/>
  <c r="J220" i="18"/>
  <c r="J219" i="18"/>
  <c r="J218" i="18"/>
  <c r="J217" i="18"/>
  <c r="J216" i="18"/>
  <c r="J215" i="18"/>
  <c r="J214" i="18"/>
  <c r="J213" i="18"/>
  <c r="J212" i="18"/>
  <c r="J211" i="18"/>
  <c r="J210" i="18"/>
  <c r="J209" i="18"/>
  <c r="J208" i="18"/>
  <c r="J207" i="18"/>
  <c r="J206" i="18"/>
  <c r="J205" i="18"/>
  <c r="J204" i="18"/>
  <c r="J203" i="18"/>
  <c r="J202" i="18"/>
  <c r="J201" i="18"/>
  <c r="J200" i="18"/>
  <c r="J199" i="18"/>
  <c r="J198" i="18"/>
  <c r="J197" i="18"/>
  <c r="J196" i="18"/>
  <c r="J195" i="18"/>
  <c r="J194" i="18"/>
  <c r="J193" i="18"/>
  <c r="J192" i="18"/>
  <c r="J191" i="18"/>
  <c r="J190" i="18"/>
  <c r="J189" i="18"/>
  <c r="J188" i="18"/>
  <c r="J187" i="18"/>
  <c r="J186" i="18"/>
  <c r="J185" i="18"/>
  <c r="J184" i="18"/>
  <c r="J183" i="18"/>
  <c r="J182" i="18"/>
  <c r="J181" i="18"/>
  <c r="J180" i="18"/>
  <c r="J179" i="18"/>
  <c r="J178" i="18"/>
  <c r="J177" i="18"/>
  <c r="J176" i="18"/>
  <c r="J175" i="18"/>
  <c r="J174" i="18"/>
  <c r="J173" i="18"/>
  <c r="J172" i="18"/>
  <c r="J171" i="18"/>
  <c r="J170" i="18"/>
  <c r="J169" i="18"/>
  <c r="J168" i="18"/>
  <c r="J167" i="18"/>
  <c r="J166" i="18"/>
  <c r="J165" i="18"/>
  <c r="J164" i="18"/>
  <c r="J163" i="18"/>
  <c r="J162" i="18"/>
  <c r="J161" i="18"/>
  <c r="J160" i="18"/>
  <c r="J159" i="18"/>
  <c r="J158" i="18"/>
  <c r="J157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J121" i="18"/>
  <c r="J120" i="18"/>
  <c r="J119" i="18"/>
  <c r="J118" i="18"/>
  <c r="J117" i="18"/>
  <c r="J116" i="18"/>
  <c r="J115" i="18"/>
  <c r="J114" i="18"/>
  <c r="J113" i="18"/>
  <c r="J112" i="18"/>
  <c r="J111" i="18"/>
  <c r="J110" i="18"/>
  <c r="J109" i="18"/>
  <c r="J108" i="18"/>
  <c r="J107" i="18"/>
  <c r="J106" i="18"/>
  <c r="J105" i="18"/>
  <c r="J104" i="18"/>
  <c r="J103" i="18"/>
  <c r="J102" i="18"/>
  <c r="J101" i="18"/>
  <c r="J100" i="18"/>
  <c r="J99" i="18"/>
  <c r="J98" i="18"/>
  <c r="J97" i="18"/>
  <c r="J96" i="18"/>
  <c r="J95" i="18"/>
  <c r="J94" i="18"/>
  <c r="J93" i="18"/>
  <c r="J92" i="18"/>
  <c r="J91" i="18"/>
  <c r="J90" i="18"/>
  <c r="J89" i="18"/>
  <c r="J88" i="18"/>
  <c r="J87" i="18"/>
  <c r="J86" i="18"/>
  <c r="J85" i="18"/>
  <c r="J84" i="18"/>
  <c r="J83" i="18"/>
  <c r="J82" i="18"/>
  <c r="J81" i="18"/>
  <c r="J80" i="18"/>
  <c r="J79" i="18"/>
  <c r="J78" i="18"/>
  <c r="J77" i="18"/>
  <c r="J76" i="18"/>
  <c r="J75" i="18"/>
  <c r="J74" i="18"/>
  <c r="J73" i="18"/>
  <c r="J72" i="18"/>
  <c r="J71" i="18"/>
  <c r="J70" i="18"/>
  <c r="J69" i="18"/>
  <c r="J68" i="18"/>
  <c r="J67" i="18"/>
  <c r="J66" i="18"/>
  <c r="J65" i="18"/>
  <c r="J64" i="18"/>
  <c r="J63" i="18"/>
  <c r="J62" i="18"/>
  <c r="J61" i="18"/>
  <c r="J60" i="18"/>
  <c r="J59" i="18"/>
  <c r="J58" i="18"/>
  <c r="J57" i="18"/>
  <c r="J56" i="18"/>
  <c r="J55" i="18"/>
  <c r="J54" i="18"/>
  <c r="J53" i="18"/>
  <c r="J52" i="18"/>
  <c r="J51" i="18"/>
  <c r="J50" i="18"/>
  <c r="J49" i="18"/>
  <c r="J48" i="18"/>
  <c r="J47" i="18"/>
  <c r="J46" i="18"/>
  <c r="J45" i="18"/>
  <c r="J44" i="18"/>
  <c r="J43" i="18"/>
  <c r="J42" i="18"/>
  <c r="J41" i="18"/>
  <c r="J40" i="18"/>
  <c r="J39" i="18"/>
  <c r="J38" i="18"/>
  <c r="J37" i="18"/>
  <c r="J36" i="18"/>
  <c r="J35" i="18"/>
  <c r="J34" i="18"/>
  <c r="J33" i="18"/>
  <c r="J32" i="18"/>
  <c r="J31" i="18"/>
  <c r="J30" i="18"/>
  <c r="J29" i="18"/>
  <c r="J28" i="18"/>
  <c r="J27" i="18"/>
  <c r="J26" i="18"/>
  <c r="J25" i="18"/>
  <c r="J24" i="18"/>
  <c r="J23" i="18"/>
  <c r="J22" i="18"/>
  <c r="J21" i="18"/>
  <c r="J20" i="18"/>
  <c r="J19" i="18"/>
  <c r="J18" i="18"/>
  <c r="J17" i="18"/>
  <c r="J16" i="18"/>
  <c r="J15" i="18"/>
  <c r="J14" i="18"/>
  <c r="I485" i="17"/>
  <c r="H485" i="17"/>
  <c r="G485" i="17"/>
  <c r="F485" i="17"/>
  <c r="J484" i="17"/>
  <c r="J483" i="17"/>
  <c r="J482" i="17"/>
  <c r="J481" i="17"/>
  <c r="J480" i="17"/>
  <c r="J479" i="17"/>
  <c r="J478" i="17"/>
  <c r="J477" i="17"/>
  <c r="J476" i="17"/>
  <c r="J475" i="17"/>
  <c r="J474" i="17"/>
  <c r="J473" i="17"/>
  <c r="J472" i="17"/>
  <c r="J471" i="17"/>
  <c r="J470" i="17"/>
  <c r="J469" i="17"/>
  <c r="J468" i="17"/>
  <c r="J467" i="17"/>
  <c r="J466" i="17"/>
  <c r="J465" i="17"/>
  <c r="J464" i="17"/>
  <c r="J463" i="17"/>
  <c r="J462" i="17"/>
  <c r="J461" i="17"/>
  <c r="J460" i="17"/>
  <c r="J459" i="17"/>
  <c r="J458" i="17"/>
  <c r="J457" i="17"/>
  <c r="J456" i="17"/>
  <c r="J455" i="17"/>
  <c r="J454" i="17"/>
  <c r="J453" i="17"/>
  <c r="J452" i="17"/>
  <c r="J444" i="17"/>
  <c r="J443" i="17"/>
  <c r="J442" i="17"/>
  <c r="J441" i="17"/>
  <c r="J440" i="17"/>
  <c r="J439" i="17"/>
  <c r="J438" i="17"/>
  <c r="J437" i="17"/>
  <c r="J436" i="17"/>
  <c r="J435" i="17"/>
  <c r="J434" i="17"/>
  <c r="J433" i="17"/>
  <c r="J432" i="17"/>
  <c r="J431" i="17"/>
  <c r="J430" i="17"/>
  <c r="J429" i="17"/>
  <c r="J428" i="17"/>
  <c r="J427" i="17"/>
  <c r="J426" i="17"/>
  <c r="J425" i="17"/>
  <c r="J424" i="17"/>
  <c r="J423" i="17"/>
  <c r="J422" i="17"/>
  <c r="J421" i="17"/>
  <c r="J420" i="17"/>
  <c r="J419" i="17"/>
  <c r="J418" i="17"/>
  <c r="J417" i="17"/>
  <c r="J416" i="17"/>
  <c r="J415" i="17"/>
  <c r="J414" i="17"/>
  <c r="J413" i="17"/>
  <c r="J412" i="17"/>
  <c r="J411" i="17"/>
  <c r="J410" i="17"/>
  <c r="J409" i="17"/>
  <c r="J408" i="17"/>
  <c r="J407" i="17"/>
  <c r="J406" i="17"/>
  <c r="J405" i="17"/>
  <c r="J404" i="17"/>
  <c r="J403" i="17"/>
  <c r="J402" i="17"/>
  <c r="J401" i="17"/>
  <c r="J400" i="17"/>
  <c r="J399" i="17"/>
  <c r="J398" i="17"/>
  <c r="J397" i="17"/>
  <c r="J396" i="17"/>
  <c r="J395" i="17"/>
  <c r="J394" i="17"/>
  <c r="J393" i="17"/>
  <c r="J392" i="17"/>
  <c r="J391" i="17"/>
  <c r="J390" i="17"/>
  <c r="J389" i="17"/>
  <c r="J388" i="17"/>
  <c r="J387" i="17"/>
  <c r="J386" i="17"/>
  <c r="J385" i="17"/>
  <c r="J384" i="17"/>
  <c r="J383" i="17"/>
  <c r="J382" i="17"/>
  <c r="J381" i="17"/>
  <c r="J380" i="17"/>
  <c r="J379" i="17"/>
  <c r="J378" i="17"/>
  <c r="J377" i="17"/>
  <c r="J376" i="17"/>
  <c r="J375" i="17"/>
  <c r="J374" i="17"/>
  <c r="J373" i="17"/>
  <c r="J372" i="17"/>
  <c r="J371" i="17"/>
  <c r="J370" i="17"/>
  <c r="J369" i="17"/>
  <c r="J368" i="17"/>
  <c r="J367" i="17"/>
  <c r="J366" i="17"/>
  <c r="J365" i="17"/>
  <c r="J364" i="17"/>
  <c r="J363" i="17"/>
  <c r="J362" i="17"/>
  <c r="J361" i="17"/>
  <c r="J360" i="17"/>
  <c r="J359" i="17"/>
  <c r="J358" i="17"/>
  <c r="J357" i="17"/>
  <c r="J356" i="17"/>
  <c r="J355" i="17"/>
  <c r="J354" i="17"/>
  <c r="J353" i="17"/>
  <c r="J352" i="17"/>
  <c r="J351" i="17"/>
  <c r="J350" i="17"/>
  <c r="J349" i="17"/>
  <c r="J348" i="17"/>
  <c r="J347" i="17"/>
  <c r="J346" i="17"/>
  <c r="J345" i="17"/>
  <c r="J344" i="17"/>
  <c r="J343" i="17"/>
  <c r="J342" i="17"/>
  <c r="J341" i="17"/>
  <c r="J340" i="17"/>
  <c r="J339" i="17"/>
  <c r="J338" i="17"/>
  <c r="J337" i="17"/>
  <c r="J336" i="17"/>
  <c r="J335" i="17"/>
  <c r="J334" i="17"/>
  <c r="J333" i="17"/>
  <c r="J332" i="17"/>
  <c r="J331" i="17"/>
  <c r="J330" i="17"/>
  <c r="J329" i="17"/>
  <c r="J328" i="17"/>
  <c r="J327" i="17"/>
  <c r="J326" i="17"/>
  <c r="J325" i="17"/>
  <c r="J324" i="17"/>
  <c r="J323" i="17"/>
  <c r="J322" i="17"/>
  <c r="J321" i="17"/>
  <c r="J320" i="17"/>
  <c r="J319" i="17"/>
  <c r="J318" i="17"/>
  <c r="J317" i="17"/>
  <c r="J316" i="17"/>
  <c r="J315" i="17"/>
  <c r="J314" i="17"/>
  <c r="J313" i="17"/>
  <c r="J312" i="17"/>
  <c r="J311" i="17"/>
  <c r="J310" i="17"/>
  <c r="J309" i="17"/>
  <c r="J308" i="17"/>
  <c r="J307" i="17"/>
  <c r="J306" i="17"/>
  <c r="J305" i="17"/>
  <c r="J304" i="17"/>
  <c r="J303" i="17"/>
  <c r="J302" i="17"/>
  <c r="J301" i="17"/>
  <c r="J300" i="17"/>
  <c r="J299" i="17"/>
  <c r="J298" i="17"/>
  <c r="J297" i="17"/>
  <c r="J296" i="17"/>
  <c r="J295" i="17"/>
  <c r="J294" i="17"/>
  <c r="J293" i="17"/>
  <c r="J292" i="17"/>
  <c r="J291" i="17"/>
  <c r="J290" i="17"/>
  <c r="J289" i="17"/>
  <c r="J288" i="17"/>
  <c r="J287" i="17"/>
  <c r="J286" i="17"/>
  <c r="J285" i="17"/>
  <c r="J284" i="17"/>
  <c r="J283" i="17"/>
  <c r="J282" i="17"/>
  <c r="J281" i="17"/>
  <c r="J280" i="17"/>
  <c r="J279" i="17"/>
  <c r="J278" i="17"/>
  <c r="J277" i="17"/>
  <c r="J276" i="17"/>
  <c r="J275" i="17"/>
  <c r="J274" i="17"/>
  <c r="J273" i="17"/>
  <c r="J272" i="17"/>
  <c r="J271" i="17"/>
  <c r="J270" i="17"/>
  <c r="J269" i="17"/>
  <c r="J268" i="17"/>
  <c r="J267" i="17"/>
  <c r="J266" i="17"/>
  <c r="J265" i="17"/>
  <c r="J264" i="17"/>
  <c r="J263" i="17"/>
  <c r="J262" i="17"/>
  <c r="J261" i="17"/>
  <c r="J260" i="17"/>
  <c r="J259" i="17"/>
  <c r="J258" i="17"/>
  <c r="J257" i="17"/>
  <c r="J256" i="17"/>
  <c r="J255" i="17"/>
  <c r="J254" i="17"/>
  <c r="J253" i="17"/>
  <c r="J252" i="17"/>
  <c r="J251" i="17"/>
  <c r="J250" i="17"/>
  <c r="J249" i="17"/>
  <c r="J248" i="17"/>
  <c r="J247" i="17"/>
  <c r="J246" i="17"/>
  <c r="J245" i="17"/>
  <c r="J244" i="17"/>
  <c r="J243" i="17"/>
  <c r="J242" i="17"/>
  <c r="J241" i="17"/>
  <c r="J240" i="17"/>
  <c r="J239" i="17"/>
  <c r="J238" i="17"/>
  <c r="J237" i="17"/>
  <c r="J236" i="17"/>
  <c r="J235" i="17"/>
  <c r="J234" i="17"/>
  <c r="J233" i="17"/>
  <c r="J232" i="17"/>
  <c r="J231" i="17"/>
  <c r="J230" i="17"/>
  <c r="J229" i="17"/>
  <c r="J228" i="17"/>
  <c r="J227" i="17"/>
  <c r="J226" i="17"/>
  <c r="J225" i="17"/>
  <c r="J224" i="17"/>
  <c r="J223" i="17"/>
  <c r="J222" i="17"/>
  <c r="J221" i="17"/>
  <c r="J220" i="17"/>
  <c r="J219" i="17"/>
  <c r="J218" i="17"/>
  <c r="J217" i="17"/>
  <c r="J216" i="17"/>
  <c r="J215" i="17"/>
  <c r="J214" i="17"/>
  <c r="J213" i="17"/>
  <c r="J212" i="17"/>
  <c r="J211" i="17"/>
  <c r="J210" i="17"/>
  <c r="J209" i="17"/>
  <c r="J208" i="17"/>
  <c r="J207" i="17"/>
  <c r="J206" i="17"/>
  <c r="J204" i="17"/>
  <c r="J203" i="17"/>
  <c r="J202" i="17"/>
  <c r="J201" i="17"/>
  <c r="J200" i="17"/>
  <c r="J199" i="17"/>
  <c r="J198" i="17"/>
  <c r="J197" i="17"/>
  <c r="J196" i="17"/>
  <c r="J195" i="17"/>
  <c r="J194" i="17"/>
  <c r="J193" i="17"/>
  <c r="J192" i="17"/>
  <c r="J191" i="17"/>
  <c r="J190" i="17"/>
  <c r="J189" i="17"/>
  <c r="J188" i="17"/>
  <c r="J187" i="17"/>
  <c r="J186" i="17"/>
  <c r="J185" i="17"/>
  <c r="J184" i="17"/>
  <c r="J183" i="17"/>
  <c r="J182" i="17"/>
  <c r="J181" i="17"/>
  <c r="J180" i="17"/>
  <c r="J179" i="17"/>
  <c r="J178" i="17"/>
  <c r="J177" i="17"/>
  <c r="J176" i="17"/>
  <c r="J175" i="17"/>
  <c r="J174" i="17"/>
  <c r="J173" i="17"/>
  <c r="J172" i="17"/>
  <c r="J171" i="17"/>
  <c r="J170" i="17"/>
  <c r="J169" i="17"/>
  <c r="J168" i="17"/>
  <c r="J167" i="17"/>
  <c r="J166" i="17"/>
  <c r="J165" i="17"/>
  <c r="J164" i="17"/>
  <c r="J163" i="17"/>
  <c r="J162" i="17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J144" i="17"/>
  <c r="J143" i="17"/>
  <c r="J142" i="17"/>
  <c r="J141" i="17"/>
  <c r="J140" i="17"/>
  <c r="J139" i="17"/>
  <c r="J138" i="17"/>
  <c r="J137" i="17"/>
  <c r="J136" i="17"/>
  <c r="J135" i="17"/>
  <c r="J134" i="17"/>
  <c r="J133" i="17"/>
  <c r="J132" i="17"/>
  <c r="J131" i="17"/>
  <c r="J130" i="17"/>
  <c r="J129" i="17"/>
  <c r="J128" i="17"/>
  <c r="J127" i="17"/>
  <c r="J126" i="17"/>
  <c r="J125" i="17"/>
  <c r="J124" i="17"/>
  <c r="J123" i="17"/>
  <c r="J122" i="17"/>
  <c r="J121" i="17"/>
  <c r="J120" i="17"/>
  <c r="J119" i="17"/>
  <c r="J118" i="17"/>
  <c r="J117" i="17"/>
  <c r="J116" i="17"/>
  <c r="J115" i="17"/>
  <c r="J114" i="17"/>
  <c r="J113" i="17"/>
  <c r="J112" i="17"/>
  <c r="J111" i="17"/>
  <c r="J110" i="17"/>
  <c r="J108" i="17"/>
  <c r="J107" i="17"/>
  <c r="J106" i="17"/>
  <c r="J105" i="17"/>
  <c r="J104" i="17"/>
  <c r="J103" i="17"/>
  <c r="J102" i="17"/>
  <c r="J101" i="17"/>
  <c r="J100" i="17"/>
  <c r="J99" i="17"/>
  <c r="J98" i="17"/>
  <c r="J97" i="17"/>
  <c r="J96" i="17"/>
  <c r="J95" i="17"/>
  <c r="J90" i="17"/>
  <c r="J89" i="17"/>
  <c r="J88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I446" i="16"/>
  <c r="H446" i="16"/>
  <c r="G446" i="16"/>
  <c r="F446" i="16"/>
  <c r="J445" i="16"/>
  <c r="J444" i="16"/>
  <c r="J443" i="16"/>
  <c r="J442" i="16"/>
  <c r="J441" i="16"/>
  <c r="J440" i="16"/>
  <c r="J439" i="16"/>
  <c r="J438" i="16"/>
  <c r="J437" i="16"/>
  <c r="J436" i="16"/>
  <c r="J435" i="16"/>
  <c r="J434" i="16"/>
  <c r="J433" i="16"/>
  <c r="J432" i="16"/>
  <c r="J431" i="16"/>
  <c r="J430" i="16"/>
  <c r="J429" i="16"/>
  <c r="J428" i="16"/>
  <c r="J427" i="16"/>
  <c r="J426" i="16"/>
  <c r="J425" i="16"/>
  <c r="J424" i="16"/>
  <c r="J423" i="16"/>
  <c r="J422" i="16"/>
  <c r="J421" i="16"/>
  <c r="J420" i="16"/>
  <c r="J419" i="16"/>
  <c r="J403" i="16"/>
  <c r="J402" i="16"/>
  <c r="J401" i="16"/>
  <c r="J400" i="16"/>
  <c r="J399" i="16"/>
  <c r="J398" i="16"/>
  <c r="J397" i="16"/>
  <c r="J396" i="16"/>
  <c r="J395" i="16"/>
  <c r="J394" i="16"/>
  <c r="J393" i="16"/>
  <c r="J392" i="16"/>
  <c r="J391" i="16"/>
  <c r="J390" i="16"/>
  <c r="J389" i="16"/>
  <c r="J388" i="16"/>
  <c r="J387" i="16"/>
  <c r="J386" i="16"/>
  <c r="J385" i="16"/>
  <c r="J384" i="16"/>
  <c r="J383" i="16"/>
  <c r="J382" i="16"/>
  <c r="J381" i="16"/>
  <c r="J380" i="16"/>
  <c r="J379" i="16"/>
  <c r="J378" i="16"/>
  <c r="J377" i="16"/>
  <c r="J376" i="16"/>
  <c r="J375" i="16"/>
  <c r="J374" i="16"/>
  <c r="J373" i="16"/>
  <c r="J372" i="16"/>
  <c r="J371" i="16"/>
  <c r="J370" i="16"/>
  <c r="J369" i="16"/>
  <c r="J368" i="16"/>
  <c r="J367" i="16"/>
  <c r="J366" i="16"/>
  <c r="J365" i="16"/>
  <c r="J364" i="16"/>
  <c r="J363" i="16"/>
  <c r="J362" i="16"/>
  <c r="J361" i="16"/>
  <c r="J360" i="16"/>
  <c r="J359" i="16"/>
  <c r="J358" i="16"/>
  <c r="J357" i="16"/>
  <c r="J356" i="16"/>
  <c r="J355" i="16"/>
  <c r="J354" i="16"/>
  <c r="J353" i="16"/>
  <c r="J352" i="16"/>
  <c r="J351" i="16"/>
  <c r="J350" i="16"/>
  <c r="J349" i="16"/>
  <c r="J348" i="16"/>
  <c r="J347" i="16"/>
  <c r="J346" i="16"/>
  <c r="J345" i="16"/>
  <c r="J344" i="16"/>
  <c r="J343" i="16"/>
  <c r="J342" i="16"/>
  <c r="J341" i="16"/>
  <c r="J340" i="16"/>
  <c r="J339" i="16"/>
  <c r="J338" i="16"/>
  <c r="J337" i="16"/>
  <c r="J336" i="16"/>
  <c r="J335" i="16"/>
  <c r="J334" i="16"/>
  <c r="J333" i="16"/>
  <c r="J332" i="16"/>
  <c r="J331" i="16"/>
  <c r="J330" i="16"/>
  <c r="J329" i="16"/>
  <c r="J328" i="16"/>
  <c r="J327" i="16"/>
  <c r="J326" i="16"/>
  <c r="J325" i="16"/>
  <c r="J324" i="16"/>
  <c r="J323" i="16"/>
  <c r="J322" i="16"/>
  <c r="J321" i="16"/>
  <c r="J320" i="16"/>
  <c r="J319" i="16"/>
  <c r="J318" i="16"/>
  <c r="J317" i="16"/>
  <c r="J316" i="16"/>
  <c r="J315" i="16"/>
  <c r="J314" i="16"/>
  <c r="J313" i="16"/>
  <c r="J312" i="16"/>
  <c r="J311" i="16"/>
  <c r="J310" i="16"/>
  <c r="J309" i="16"/>
  <c r="J308" i="16"/>
  <c r="J307" i="16"/>
  <c r="J306" i="16"/>
  <c r="J305" i="16"/>
  <c r="J304" i="16"/>
  <c r="J303" i="16"/>
  <c r="J302" i="16"/>
  <c r="J301" i="16"/>
  <c r="J300" i="16"/>
  <c r="J299" i="16"/>
  <c r="J298" i="16"/>
  <c r="J297" i="16"/>
  <c r="J296" i="16"/>
  <c r="J295" i="16"/>
  <c r="J294" i="16"/>
  <c r="J293" i="16"/>
  <c r="J292" i="16"/>
  <c r="J291" i="16"/>
  <c r="J290" i="16"/>
  <c r="J289" i="16"/>
  <c r="J288" i="16"/>
  <c r="J287" i="16"/>
  <c r="J286" i="16"/>
  <c r="J285" i="16"/>
  <c r="J284" i="16"/>
  <c r="J283" i="16"/>
  <c r="J282" i="16"/>
  <c r="J281" i="16"/>
  <c r="J280" i="16"/>
  <c r="J279" i="16"/>
  <c r="J278" i="16"/>
  <c r="J277" i="16"/>
  <c r="J276" i="16"/>
  <c r="J275" i="16"/>
  <c r="J274" i="16"/>
  <c r="J273" i="16"/>
  <c r="J272" i="16"/>
  <c r="J271" i="16"/>
  <c r="J270" i="16"/>
  <c r="J269" i="16"/>
  <c r="J268" i="16"/>
  <c r="J267" i="16"/>
  <c r="J266" i="16"/>
  <c r="J265" i="16"/>
  <c r="J264" i="16"/>
  <c r="J263" i="16"/>
  <c r="J262" i="16"/>
  <c r="J261" i="16"/>
  <c r="J260" i="16"/>
  <c r="J259" i="16"/>
  <c r="J258" i="16"/>
  <c r="J257" i="16"/>
  <c r="J256" i="16"/>
  <c r="J255" i="16"/>
  <c r="J254" i="16"/>
  <c r="J253" i="16"/>
  <c r="J252" i="16"/>
  <c r="J251" i="16"/>
  <c r="J250" i="16"/>
  <c r="J249" i="16"/>
  <c r="J248" i="16"/>
  <c r="J247" i="16"/>
  <c r="J246" i="16"/>
  <c r="J245" i="16"/>
  <c r="J244" i="16"/>
  <c r="J243" i="16"/>
  <c r="J242" i="16"/>
  <c r="J241" i="16"/>
  <c r="J240" i="16"/>
  <c r="J239" i="16"/>
  <c r="J238" i="16"/>
  <c r="J237" i="16"/>
  <c r="J236" i="16"/>
  <c r="J235" i="16"/>
  <c r="J234" i="16"/>
  <c r="J233" i="16"/>
  <c r="J232" i="16"/>
  <c r="J231" i="16"/>
  <c r="J230" i="16"/>
  <c r="J229" i="16"/>
  <c r="J228" i="16"/>
  <c r="J227" i="16"/>
  <c r="J226" i="16"/>
  <c r="J225" i="16"/>
  <c r="J224" i="16"/>
  <c r="J223" i="16"/>
  <c r="J222" i="16"/>
  <c r="J221" i="16"/>
  <c r="J218" i="16"/>
  <c r="J217" i="16"/>
  <c r="J216" i="16"/>
  <c r="J215" i="16"/>
  <c r="J214" i="16"/>
  <c r="J213" i="16"/>
  <c r="J212" i="16"/>
  <c r="J211" i="16"/>
  <c r="J210" i="16"/>
  <c r="J209" i="16"/>
  <c r="J208" i="16"/>
  <c r="J207" i="16"/>
  <c r="J206" i="16"/>
  <c r="J205" i="16"/>
  <c r="J204" i="16"/>
  <c r="J203" i="16"/>
  <c r="J202" i="16"/>
  <c r="J201" i="16"/>
  <c r="J200" i="16"/>
  <c r="J199" i="16"/>
  <c r="J198" i="16"/>
  <c r="J197" i="16"/>
  <c r="J196" i="16"/>
  <c r="J195" i="16"/>
  <c r="J194" i="16"/>
  <c r="J193" i="16"/>
  <c r="J192" i="16"/>
  <c r="J191" i="16"/>
  <c r="J190" i="16"/>
  <c r="J189" i="16"/>
  <c r="J188" i="16"/>
  <c r="J187" i="16"/>
  <c r="J186" i="16"/>
  <c r="J185" i="16"/>
  <c r="J184" i="16"/>
  <c r="J183" i="16"/>
  <c r="J182" i="16"/>
  <c r="J181" i="16"/>
  <c r="J180" i="16"/>
  <c r="J179" i="16"/>
  <c r="J178" i="16"/>
  <c r="J177" i="16"/>
  <c r="J176" i="16"/>
  <c r="J175" i="16"/>
  <c r="J174" i="16"/>
  <c r="J173" i="16"/>
  <c r="J172" i="16"/>
  <c r="J171" i="16"/>
  <c r="J170" i="16"/>
  <c r="J169" i="16"/>
  <c r="J168" i="16"/>
  <c r="J167" i="16"/>
  <c r="J166" i="16"/>
  <c r="J165" i="16"/>
  <c r="J164" i="16"/>
  <c r="J163" i="16"/>
  <c r="J162" i="16"/>
  <c r="J161" i="16"/>
  <c r="J160" i="16"/>
  <c r="J159" i="16"/>
  <c r="J158" i="16"/>
  <c r="J157" i="16"/>
  <c r="J156" i="16"/>
  <c r="J155" i="16"/>
  <c r="J154" i="16"/>
  <c r="J153" i="16"/>
  <c r="J152" i="16"/>
  <c r="J151" i="16"/>
  <c r="J150" i="16"/>
  <c r="J149" i="16"/>
  <c r="J148" i="16"/>
  <c r="J147" i="16"/>
  <c r="J146" i="16"/>
  <c r="J145" i="16"/>
  <c r="J144" i="16"/>
  <c r="J143" i="16"/>
  <c r="J142" i="16"/>
  <c r="J141" i="16"/>
  <c r="J140" i="16"/>
  <c r="J139" i="16"/>
  <c r="J138" i="16"/>
  <c r="J137" i="16"/>
  <c r="J136" i="16"/>
  <c r="J135" i="16"/>
  <c r="J134" i="16"/>
  <c r="J133" i="16"/>
  <c r="J132" i="16"/>
  <c r="J131" i="16"/>
  <c r="J130" i="16"/>
  <c r="J129" i="16"/>
  <c r="J128" i="16"/>
  <c r="J127" i="16"/>
  <c r="J126" i="16"/>
  <c r="J125" i="16"/>
  <c r="J124" i="16"/>
  <c r="J123" i="16"/>
  <c r="J122" i="16"/>
  <c r="J121" i="16"/>
  <c r="J120" i="16"/>
  <c r="J119" i="16"/>
  <c r="J118" i="16"/>
  <c r="J117" i="16"/>
  <c r="J116" i="16"/>
  <c r="J114" i="16"/>
  <c r="J113" i="16"/>
  <c r="J112" i="16"/>
  <c r="J111" i="16"/>
  <c r="J110" i="16"/>
  <c r="J109" i="16"/>
  <c r="J108" i="16"/>
  <c r="J107" i="16"/>
  <c r="J106" i="16"/>
  <c r="J105" i="16"/>
  <c r="J104" i="16"/>
  <c r="J103" i="16"/>
  <c r="J102" i="16"/>
  <c r="J101" i="16"/>
  <c r="J100" i="16"/>
  <c r="J99" i="16"/>
  <c r="J98" i="16"/>
  <c r="J97" i="16"/>
  <c r="J96" i="16"/>
  <c r="J95" i="16"/>
  <c r="J94" i="16"/>
  <c r="J93" i="16"/>
  <c r="J92" i="16"/>
  <c r="J91" i="16"/>
  <c r="J90" i="16"/>
  <c r="J89" i="16"/>
  <c r="J88" i="16"/>
  <c r="J87" i="16"/>
  <c r="J86" i="16"/>
  <c r="J85" i="16"/>
  <c r="J84" i="16"/>
  <c r="J83" i="16"/>
  <c r="J82" i="16"/>
  <c r="J81" i="16"/>
  <c r="J80" i="16"/>
  <c r="J79" i="16"/>
  <c r="J78" i="16"/>
  <c r="J77" i="16"/>
  <c r="J76" i="16"/>
  <c r="J75" i="16"/>
  <c r="J74" i="16"/>
  <c r="J73" i="16"/>
  <c r="J72" i="16"/>
  <c r="J71" i="16"/>
  <c r="J70" i="16"/>
  <c r="J69" i="16"/>
  <c r="J68" i="16"/>
  <c r="J67" i="16"/>
  <c r="J66" i="16"/>
  <c r="J65" i="16"/>
  <c r="J64" i="16"/>
  <c r="J63" i="16"/>
  <c r="J62" i="16"/>
  <c r="J61" i="16"/>
  <c r="J60" i="16"/>
  <c r="J59" i="16"/>
  <c r="J58" i="16"/>
  <c r="J57" i="16"/>
  <c r="J56" i="16"/>
  <c r="J55" i="16"/>
  <c r="J54" i="16"/>
  <c r="J53" i="16"/>
  <c r="J52" i="16"/>
  <c r="J51" i="16"/>
  <c r="J50" i="16"/>
  <c r="J49" i="16"/>
  <c r="J48" i="16"/>
  <c r="J47" i="16"/>
  <c r="J46" i="16"/>
  <c r="J45" i="16"/>
  <c r="J44" i="16"/>
  <c r="J43" i="16"/>
  <c r="J42" i="16"/>
  <c r="J41" i="16"/>
  <c r="J40" i="16"/>
  <c r="J39" i="16"/>
  <c r="J38" i="16"/>
  <c r="J37" i="16"/>
  <c r="J36" i="16"/>
  <c r="J35" i="16"/>
  <c r="J34" i="16"/>
  <c r="J33" i="16"/>
  <c r="J32" i="16"/>
  <c r="J31" i="16"/>
  <c r="J30" i="16"/>
  <c r="J29" i="16"/>
  <c r="J28" i="16"/>
  <c r="J27" i="16"/>
  <c r="J26" i="16"/>
  <c r="J25" i="16"/>
  <c r="J24" i="16"/>
  <c r="J23" i="16"/>
  <c r="J22" i="16"/>
  <c r="J21" i="16"/>
  <c r="J20" i="16"/>
  <c r="J19" i="16"/>
  <c r="J18" i="16"/>
  <c r="J17" i="16"/>
  <c r="J16" i="16"/>
  <c r="J15" i="16"/>
  <c r="J14" i="16"/>
  <c r="J808" i="18" l="1"/>
  <c r="J485" i="17"/>
  <c r="J446" i="16"/>
  <c r="J490" i="17" l="1"/>
  <c r="AX23" i="12"/>
  <c r="AM6" i="9" l="1"/>
  <c r="AN6" i="9"/>
  <c r="AO6" i="9"/>
  <c r="AP6" i="9"/>
  <c r="AQ6" i="9"/>
  <c r="AR6" i="9"/>
  <c r="AS6" i="9"/>
  <c r="AT6" i="9"/>
  <c r="AU6" i="9"/>
  <c r="AV6" i="9"/>
  <c r="AW6" i="9"/>
  <c r="AL6" i="9"/>
  <c r="AZ5" i="12" l="1"/>
  <c r="AT23" i="13" l="1"/>
  <c r="AT22" i="13"/>
  <c r="AT21" i="13"/>
  <c r="AT20" i="13"/>
  <c r="AT19" i="13"/>
  <c r="AT18" i="13"/>
  <c r="AT17" i="13"/>
  <c r="AT16" i="13"/>
  <c r="AT15" i="13"/>
  <c r="AT14" i="13"/>
  <c r="AX5" i="11" l="1"/>
  <c r="AS19" i="8" l="1"/>
  <c r="AS18" i="8"/>
  <c r="AS17" i="8"/>
  <c r="AS16" i="8"/>
  <c r="AS15" i="8"/>
  <c r="AS14" i="8"/>
  <c r="AT18" i="7"/>
  <c r="AT17" i="7"/>
  <c r="AT16" i="7"/>
  <c r="AT15" i="7"/>
  <c r="AT14" i="7"/>
  <c r="AS17" i="6"/>
  <c r="AS16" i="6"/>
  <c r="AS15" i="6"/>
  <c r="AS14" i="6"/>
  <c r="AS16" i="5"/>
  <c r="AS15" i="5"/>
  <c r="AS14" i="5"/>
  <c r="AS15" i="4"/>
  <c r="AS14" i="4"/>
  <c r="AM5" i="15" l="1"/>
  <c r="AM6" i="15" s="1"/>
  <c r="AU23" i="15"/>
  <c r="AU20" i="15"/>
  <c r="AL6" i="15"/>
  <c r="AQ6" i="15"/>
  <c r="AR6" i="15"/>
  <c r="AS6" i="15"/>
  <c r="AT6" i="15"/>
  <c r="AU6" i="15"/>
  <c r="AV6" i="15"/>
  <c r="AW6" i="15"/>
  <c r="AS14" i="15"/>
  <c r="AV14" i="15"/>
  <c r="AS15" i="15"/>
  <c r="AU15" i="15" s="1"/>
  <c r="AV15" i="15"/>
  <c r="AS16" i="15"/>
  <c r="AU16" i="15" s="1"/>
  <c r="AV16" i="15"/>
  <c r="AN5" i="15" s="1"/>
  <c r="AN6" i="15" s="1"/>
  <c r="AS17" i="15"/>
  <c r="AU17" i="15" s="1"/>
  <c r="AV17" i="15"/>
  <c r="AO5" i="15" s="1"/>
  <c r="AO6" i="15" s="1"/>
  <c r="AS18" i="15"/>
  <c r="AU18" i="15" s="1"/>
  <c r="AV18" i="15"/>
  <c r="AP5" i="15" s="1"/>
  <c r="AS19" i="15"/>
  <c r="AU19" i="15" s="1"/>
  <c r="AV19" i="15"/>
  <c r="AS20" i="15"/>
  <c r="AV20" i="15"/>
  <c r="AS21" i="15"/>
  <c r="AU21" i="15" s="1"/>
  <c r="AV21" i="15"/>
  <c r="AS22" i="15"/>
  <c r="AU22" i="15" s="1"/>
  <c r="AV22" i="15"/>
  <c r="AS23" i="15"/>
  <c r="AV23" i="15"/>
  <c r="AS24" i="15"/>
  <c r="AU24" i="15" s="1"/>
  <c r="AV24" i="15"/>
  <c r="AS25" i="15"/>
  <c r="AU25" i="15" s="1"/>
  <c r="AV25" i="15"/>
  <c r="AV25" i="5"/>
  <c r="AS25" i="5"/>
  <c r="AV24" i="5"/>
  <c r="AS24" i="5"/>
  <c r="AV23" i="5"/>
  <c r="AS23" i="5"/>
  <c r="AV22" i="5"/>
  <c r="AS22" i="5"/>
  <c r="AV21" i="5"/>
  <c r="AS21" i="5"/>
  <c r="AV20" i="5"/>
  <c r="AS20" i="5"/>
  <c r="AV19" i="5"/>
  <c r="AS19" i="5"/>
  <c r="AV18" i="5"/>
  <c r="AS18" i="5"/>
  <c r="AV17" i="5"/>
  <c r="AS17" i="5"/>
  <c r="AV16" i="5"/>
  <c r="AV15" i="5"/>
  <c r="AV14" i="5"/>
  <c r="AW6" i="5"/>
  <c r="AV6" i="5"/>
  <c r="AU6" i="5"/>
  <c r="AT6" i="5"/>
  <c r="AS6" i="5"/>
  <c r="AR6" i="5"/>
  <c r="AQ6" i="5"/>
  <c r="AP6" i="5"/>
  <c r="AO6" i="5"/>
  <c r="AN6" i="5"/>
  <c r="AM6" i="5"/>
  <c r="AL6" i="5"/>
  <c r="AX5" i="5"/>
  <c r="AX6" i="5" s="1"/>
  <c r="AV25" i="6"/>
  <c r="AS25" i="6"/>
  <c r="AV24" i="6"/>
  <c r="AS24" i="6"/>
  <c r="AV23" i="6"/>
  <c r="AS23" i="6"/>
  <c r="AV22" i="6"/>
  <c r="AS22" i="6"/>
  <c r="AV21" i="6"/>
  <c r="AS21" i="6"/>
  <c r="AV20" i="6"/>
  <c r="AS20" i="6"/>
  <c r="AV19" i="6"/>
  <c r="AS19" i="6"/>
  <c r="AV18" i="6"/>
  <c r="AS18" i="6"/>
  <c r="AV17" i="6"/>
  <c r="AV16" i="6"/>
  <c r="AV15" i="6"/>
  <c r="AV14" i="6"/>
  <c r="AW6" i="6"/>
  <c r="AV6" i="6"/>
  <c r="AU6" i="6"/>
  <c r="AT6" i="6"/>
  <c r="AS6" i="6"/>
  <c r="AR6" i="6"/>
  <c r="AQ6" i="6"/>
  <c r="AP6" i="6"/>
  <c r="AO6" i="6"/>
  <c r="AN6" i="6"/>
  <c r="AM6" i="6"/>
  <c r="AL6" i="6"/>
  <c r="AX5" i="6"/>
  <c r="AX6" i="6" s="1"/>
  <c r="AW25" i="7"/>
  <c r="AT25" i="7"/>
  <c r="AW24" i="7"/>
  <c r="AT24" i="7"/>
  <c r="AW23" i="7"/>
  <c r="AT23" i="7"/>
  <c r="AW22" i="7"/>
  <c r="AT22" i="7"/>
  <c r="AW21" i="7"/>
  <c r="AT21" i="7"/>
  <c r="AW20" i="7"/>
  <c r="AT20" i="7"/>
  <c r="AW19" i="7"/>
  <c r="AT19" i="7"/>
  <c r="AW18" i="7"/>
  <c r="AW17" i="7"/>
  <c r="AW16" i="7"/>
  <c r="AW15" i="7"/>
  <c r="AW14" i="7"/>
  <c r="AX6" i="7"/>
  <c r="AW6" i="7"/>
  <c r="AV6" i="7"/>
  <c r="AU6" i="7"/>
  <c r="AT6" i="7"/>
  <c r="AS6" i="7"/>
  <c r="AR6" i="7"/>
  <c r="AQ6" i="7"/>
  <c r="AP6" i="7"/>
  <c r="AO6" i="7"/>
  <c r="AN6" i="7"/>
  <c r="AM6" i="7"/>
  <c r="AY5" i="7"/>
  <c r="AY6" i="7" s="1"/>
  <c r="AV25" i="8"/>
  <c r="AS25" i="8"/>
  <c r="AV24" i="8"/>
  <c r="AS24" i="8"/>
  <c r="AV23" i="8"/>
  <c r="AS23" i="8"/>
  <c r="AV22" i="8"/>
  <c r="AS22" i="8"/>
  <c r="AV21" i="8"/>
  <c r="AS21" i="8"/>
  <c r="AV20" i="8"/>
  <c r="AS20" i="8"/>
  <c r="AV19" i="8"/>
  <c r="AV18" i="8"/>
  <c r="AV17" i="8"/>
  <c r="AV16" i="8"/>
  <c r="AV15" i="8"/>
  <c r="AV14" i="8"/>
  <c r="AW6" i="8"/>
  <c r="AV6" i="8"/>
  <c r="AU6" i="8"/>
  <c r="AT6" i="8"/>
  <c r="AS6" i="8"/>
  <c r="AR6" i="8"/>
  <c r="AQ6" i="8"/>
  <c r="AP6" i="8"/>
  <c r="AO6" i="8"/>
  <c r="AN6" i="8"/>
  <c r="AM6" i="8"/>
  <c r="AL6" i="8"/>
  <c r="AX5" i="8"/>
  <c r="AX6" i="8" s="1"/>
  <c r="AV25" i="9"/>
  <c r="AS25" i="9"/>
  <c r="AV24" i="9"/>
  <c r="AS24" i="9"/>
  <c r="AV23" i="9"/>
  <c r="AS23" i="9"/>
  <c r="AV22" i="9"/>
  <c r="AS22" i="9"/>
  <c r="AV21" i="9"/>
  <c r="AS21" i="9"/>
  <c r="AV20" i="9"/>
  <c r="AS20" i="9"/>
  <c r="AV19" i="9"/>
  <c r="AS19" i="9"/>
  <c r="AV18" i="9"/>
  <c r="AS18" i="9"/>
  <c r="AV17" i="9"/>
  <c r="AS17" i="9"/>
  <c r="AV16" i="9"/>
  <c r="AS16" i="9"/>
  <c r="AV15" i="9"/>
  <c r="AS15" i="9"/>
  <c r="AV14" i="9"/>
  <c r="AS14" i="9"/>
  <c r="AX5" i="9"/>
  <c r="AX6" i="9" s="1"/>
  <c r="AV25" i="10"/>
  <c r="AS25" i="10"/>
  <c r="AV24" i="10"/>
  <c r="AS24" i="10"/>
  <c r="AV23" i="10"/>
  <c r="AS23" i="10"/>
  <c r="AV22" i="10"/>
  <c r="AS22" i="10"/>
  <c r="AV21" i="10"/>
  <c r="AS21" i="10"/>
  <c r="AV20" i="10"/>
  <c r="AS20" i="10"/>
  <c r="AV19" i="10"/>
  <c r="AS19" i="10"/>
  <c r="AV18" i="10"/>
  <c r="AS18" i="10"/>
  <c r="AV17" i="10"/>
  <c r="AS17" i="10"/>
  <c r="AV16" i="10"/>
  <c r="AS16" i="10"/>
  <c r="AV15" i="10"/>
  <c r="AS15" i="10"/>
  <c r="AV14" i="10"/>
  <c r="AS14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X6" i="10"/>
  <c r="AV25" i="11"/>
  <c r="AS25" i="11"/>
  <c r="AV24" i="11"/>
  <c r="AS24" i="11"/>
  <c r="AV23" i="11"/>
  <c r="AS23" i="11"/>
  <c r="AV22" i="11"/>
  <c r="AS22" i="11"/>
  <c r="AV21" i="11"/>
  <c r="AS21" i="11"/>
  <c r="AV20" i="11"/>
  <c r="AS20" i="11"/>
  <c r="AV19" i="11"/>
  <c r="AS19" i="11"/>
  <c r="AV18" i="11"/>
  <c r="AS18" i="11"/>
  <c r="AV17" i="11"/>
  <c r="AS17" i="11"/>
  <c r="AV16" i="11"/>
  <c r="AS16" i="11"/>
  <c r="AV15" i="11"/>
  <c r="AS15" i="11"/>
  <c r="AV14" i="11"/>
  <c r="AS14" i="11"/>
  <c r="AW6" i="11"/>
  <c r="AV6" i="11"/>
  <c r="AU6" i="11"/>
  <c r="AT6" i="11"/>
  <c r="AS6" i="11"/>
  <c r="AR6" i="11"/>
  <c r="AQ6" i="11"/>
  <c r="AP6" i="11"/>
  <c r="AO6" i="11"/>
  <c r="AN6" i="11"/>
  <c r="AM6" i="11"/>
  <c r="AL6" i="11"/>
  <c r="AX6" i="11"/>
  <c r="AX25" i="12"/>
  <c r="AU25" i="12"/>
  <c r="AX24" i="12"/>
  <c r="AU24" i="12"/>
  <c r="AU23" i="12"/>
  <c r="AX22" i="12"/>
  <c r="AU22" i="12"/>
  <c r="AX21" i="12"/>
  <c r="AU21" i="12"/>
  <c r="AX20" i="12"/>
  <c r="AU20" i="12"/>
  <c r="AX19" i="12"/>
  <c r="AU19" i="12"/>
  <c r="AX18" i="12"/>
  <c r="AU18" i="12"/>
  <c r="AX17" i="12"/>
  <c r="AU17" i="12"/>
  <c r="AX16" i="12"/>
  <c r="AU16" i="12"/>
  <c r="AX15" i="12"/>
  <c r="AU15" i="12"/>
  <c r="AX14" i="12"/>
  <c r="AU14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Z6" i="12"/>
  <c r="AW25" i="13"/>
  <c r="AT25" i="13"/>
  <c r="AW24" i="13"/>
  <c r="AT24" i="13"/>
  <c r="AW23" i="13"/>
  <c r="AW22" i="13"/>
  <c r="AW21" i="13"/>
  <c r="AW20" i="13"/>
  <c r="AW19" i="13"/>
  <c r="AW18" i="13"/>
  <c r="AW17" i="13"/>
  <c r="AW16" i="13"/>
  <c r="AW15" i="13"/>
  <c r="AW14" i="13"/>
  <c r="AX6" i="13"/>
  <c r="AW6" i="13"/>
  <c r="AV6" i="13"/>
  <c r="AU6" i="13"/>
  <c r="AT6" i="13"/>
  <c r="AS6" i="13"/>
  <c r="AR6" i="13"/>
  <c r="AQ6" i="13"/>
  <c r="AP6" i="13"/>
  <c r="AO6" i="13"/>
  <c r="AN6" i="13"/>
  <c r="AM6" i="13"/>
  <c r="AY5" i="13"/>
  <c r="AY6" i="13" s="1"/>
  <c r="AV25" i="14"/>
  <c r="AS25" i="14"/>
  <c r="AV24" i="14"/>
  <c r="AS24" i="14"/>
  <c r="AV23" i="14"/>
  <c r="AS23" i="14"/>
  <c r="AV22" i="14"/>
  <c r="AS22" i="14"/>
  <c r="AV21" i="14"/>
  <c r="AS21" i="14"/>
  <c r="AV20" i="14"/>
  <c r="AS20" i="14"/>
  <c r="AV19" i="14"/>
  <c r="AS19" i="14"/>
  <c r="AV18" i="14"/>
  <c r="AS18" i="14"/>
  <c r="AV17" i="14"/>
  <c r="AS17" i="14"/>
  <c r="AV16" i="14"/>
  <c r="AS16" i="14"/>
  <c r="AV15" i="14"/>
  <c r="AS15" i="14"/>
  <c r="AV14" i="14"/>
  <c r="AS14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X5" i="14"/>
  <c r="AX6" i="14" s="1"/>
  <c r="AV25" i="4"/>
  <c r="AS25" i="4"/>
  <c r="AV24" i="4"/>
  <c r="AS24" i="4"/>
  <c r="AV23" i="4"/>
  <c r="AS23" i="4"/>
  <c r="AV22" i="4"/>
  <c r="AS22" i="4"/>
  <c r="AV21" i="4"/>
  <c r="AS21" i="4"/>
  <c r="AV20" i="4"/>
  <c r="AS20" i="4"/>
  <c r="AV19" i="4"/>
  <c r="AS19" i="4"/>
  <c r="AV18" i="4"/>
  <c r="AS18" i="4"/>
  <c r="AV17" i="4"/>
  <c r="AS17" i="4"/>
  <c r="AV16" i="4"/>
  <c r="AS16" i="4"/>
  <c r="AV15" i="4"/>
  <c r="AV14" i="4"/>
  <c r="AW6" i="4"/>
  <c r="AV6" i="4"/>
  <c r="AU6" i="4"/>
  <c r="AT6" i="4"/>
  <c r="AS6" i="4"/>
  <c r="AR6" i="4"/>
  <c r="AQ6" i="4"/>
  <c r="AP6" i="4"/>
  <c r="AO6" i="4"/>
  <c r="AN6" i="4"/>
  <c r="AM6" i="4"/>
  <c r="AL6" i="4"/>
  <c r="AX5" i="4"/>
  <c r="AX6" i="4" s="1"/>
  <c r="AM6" i="3"/>
  <c r="AV25" i="3"/>
  <c r="AV24" i="3"/>
  <c r="AV23" i="3"/>
  <c r="AV22" i="3"/>
  <c r="AV21" i="3"/>
  <c r="AV20" i="3"/>
  <c r="AV19" i="3"/>
  <c r="AV18" i="3"/>
  <c r="AV17" i="3"/>
  <c r="AV16" i="3"/>
  <c r="AV15" i="3"/>
  <c r="AV14" i="3"/>
  <c r="BE72" i="14"/>
  <c r="BE74" i="14" s="1"/>
  <c r="BE77" i="14" s="1"/>
  <c r="BF72" i="14"/>
  <c r="BE73" i="14"/>
  <c r="BF73" i="14"/>
  <c r="BF69" i="13"/>
  <c r="BG69" i="13"/>
  <c r="BF70" i="13"/>
  <c r="BG71" i="12"/>
  <c r="BH71" i="12"/>
  <c r="BH72" i="12" s="1"/>
  <c r="BG72" i="12"/>
  <c r="BG73" i="12"/>
  <c r="BG76" i="12" s="1"/>
  <c r="BE71" i="11"/>
  <c r="BF71" i="11"/>
  <c r="BF72" i="11" s="1"/>
  <c r="BE72" i="11"/>
  <c r="BE71" i="10"/>
  <c r="BF71" i="10"/>
  <c r="BF72" i="10" s="1"/>
  <c r="BE72" i="10"/>
  <c r="BE73" i="10"/>
  <c r="BE76" i="10" s="1"/>
  <c r="BE72" i="9"/>
  <c r="BF72" i="9"/>
  <c r="BE73" i="9"/>
  <c r="BF73" i="9"/>
  <c r="BE74" i="9"/>
  <c r="BE77" i="9" s="1"/>
  <c r="BE72" i="8"/>
  <c r="BE74" i="8" s="1"/>
  <c r="BE77" i="8" s="1"/>
  <c r="BF72" i="8"/>
  <c r="BE73" i="8"/>
  <c r="BF73" i="8"/>
  <c r="AS25" i="3"/>
  <c r="AS24" i="3"/>
  <c r="AS23" i="3"/>
  <c r="AS22" i="3"/>
  <c r="AS21" i="3"/>
  <c r="AS20" i="3"/>
  <c r="AS19" i="3"/>
  <c r="AS18" i="3"/>
  <c r="AS17" i="3"/>
  <c r="AS16" i="3"/>
  <c r="AS15" i="3"/>
  <c r="AS14" i="3"/>
  <c r="BF72" i="7"/>
  <c r="BG72" i="7"/>
  <c r="BF74" i="7" s="1"/>
  <c r="BF77" i="7" s="1"/>
  <c r="BF73" i="7"/>
  <c r="BE72" i="6"/>
  <c r="BF72" i="6"/>
  <c r="BE73" i="6"/>
  <c r="BF73" i="6"/>
  <c r="BE71" i="5"/>
  <c r="BF71" i="5"/>
  <c r="BF72" i="5" s="1"/>
  <c r="BE72" i="5"/>
  <c r="BE73" i="5"/>
  <c r="BE76" i="5" s="1"/>
  <c r="BE72" i="4"/>
  <c r="BF71" i="4"/>
  <c r="BE71" i="4"/>
  <c r="BE72" i="3"/>
  <c r="BF71" i="3"/>
  <c r="BE71" i="3"/>
  <c r="AW6" i="3"/>
  <c r="AV6" i="3"/>
  <c r="AU6" i="3"/>
  <c r="AT6" i="3"/>
  <c r="AS6" i="3"/>
  <c r="AR6" i="3"/>
  <c r="AQ6" i="3"/>
  <c r="AP6" i="3"/>
  <c r="AO6" i="3"/>
  <c r="AN6" i="3"/>
  <c r="AL6" i="3"/>
  <c r="AX5" i="3"/>
  <c r="AX6" i="3" s="1"/>
  <c r="BF72" i="3"/>
  <c r="BF71" i="13" l="1"/>
  <c r="BF74" i="13" s="1"/>
  <c r="BG73" i="7"/>
  <c r="BG70" i="13"/>
  <c r="BE73" i="11"/>
  <c r="BE76" i="11" s="1"/>
  <c r="AX5" i="15"/>
  <c r="AX6" i="15" s="1"/>
  <c r="AP6" i="15"/>
  <c r="BE74" i="6"/>
  <c r="BE77" i="6" s="1"/>
  <c r="BE73" i="3"/>
  <c r="BE76" i="3" s="1"/>
  <c r="BE73" i="4"/>
  <c r="BE76" i="4" s="1"/>
  <c r="BF72" i="4"/>
</calcChain>
</file>

<file path=xl/comments1.xml><?xml version="1.0" encoding="utf-8"?>
<comments xmlns="http://schemas.openxmlformats.org/spreadsheetml/2006/main">
  <authors>
    <author>adhi chandra jaya</author>
  </authors>
  <commentList>
    <comment ref="AQ18" authorId="0" shapeId="0">
      <text>
        <r>
          <rPr>
            <b/>
            <sz val="12"/>
            <color indexed="81"/>
            <rFont val="Tahoma"/>
            <family val="2"/>
          </rPr>
          <t>tidak tercapai target 2 juta karena OS nya tidak turun</t>
        </r>
      </text>
    </comment>
  </commentList>
</comments>
</file>

<file path=xl/sharedStrings.xml><?xml version="1.0" encoding="utf-8"?>
<sst xmlns="http://schemas.openxmlformats.org/spreadsheetml/2006/main" count="10858" uniqueCount="1202">
  <si>
    <t>PT. ADHI CHANDRA JAYA</t>
  </si>
  <si>
    <t>AF-MRP-21</t>
  </si>
  <si>
    <t>Rev : 0</t>
  </si>
  <si>
    <t>Jl. Kalisabi No. 2 Kel. Jati Uwung Rt.004/02</t>
  </si>
  <si>
    <t>Kec. Cibodas Kota Tangerang-Banten</t>
  </si>
  <si>
    <t>Tanggal : 27 April 2012</t>
  </si>
  <si>
    <t xml:space="preserve">Jan </t>
  </si>
  <si>
    <t xml:space="preserve">Feb 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</si>
  <si>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</si>
  <si>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</si>
  <si>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</si>
  <si>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</si>
  <si>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</si>
  <si>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</si>
  <si>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</si>
  <si>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</si>
  <si>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</si>
  <si>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</si>
  <si>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Rata-Rata</t>
  </si>
  <si>
    <t>Telp. 021-5517928  Fax. 021 - 55794649</t>
  </si>
  <si>
    <t>Target</t>
  </si>
  <si>
    <t xml:space="preserve">MONTHLY QUALITY  OBJECTIVE  REPORT </t>
  </si>
  <si>
    <t>Disetujui</t>
  </si>
  <si>
    <t>Diperiksa</t>
  </si>
  <si>
    <t>Dibuat</t>
  </si>
  <si>
    <t>Aktual</t>
  </si>
  <si>
    <t>Nofriadi Chandra</t>
  </si>
  <si>
    <t>Lala Herlina</t>
  </si>
  <si>
    <t xml:space="preserve">Kinerja </t>
  </si>
  <si>
    <t>ISO 9001 : 2008</t>
  </si>
  <si>
    <t>ISO 14001:2004 &amp; OHSAS 18001:2007</t>
  </si>
  <si>
    <t>Sasaran  Mutu</t>
  </si>
  <si>
    <t xml:space="preserve">   Bulan</t>
  </si>
  <si>
    <t>: Desember</t>
  </si>
  <si>
    <t>Departemen</t>
  </si>
  <si>
    <t>:  MARKETING</t>
  </si>
  <si>
    <t xml:space="preserve">   Tahun</t>
  </si>
  <si>
    <t>BULAN</t>
  </si>
  <si>
    <t>QTY PO</t>
  </si>
  <si>
    <t>QTY TERKIRIM</t>
  </si>
  <si>
    <t>SISA PO</t>
  </si>
  <si>
    <t xml:space="preserve"> </t>
  </si>
  <si>
    <t>Januari</t>
  </si>
  <si>
    <t>Februari</t>
  </si>
  <si>
    <t>Maret</t>
  </si>
  <si>
    <t>April</t>
  </si>
  <si>
    <t>Mei</t>
  </si>
  <si>
    <t>Juni</t>
  </si>
  <si>
    <t>Juli</t>
  </si>
  <si>
    <t>Agustus</t>
  </si>
  <si>
    <t>September</t>
  </si>
  <si>
    <t>Oktober</t>
  </si>
  <si>
    <t>November</t>
  </si>
  <si>
    <t>Desember</t>
  </si>
  <si>
    <t>NO</t>
  </si>
  <si>
    <t>ANALISA  MASALAH</t>
  </si>
  <si>
    <t>TINDAKAN  PERBAIKAN</t>
  </si>
  <si>
    <t>PIC</t>
  </si>
  <si>
    <t>DUE DATE</t>
  </si>
  <si>
    <t>STATUS</t>
  </si>
  <si>
    <t>ADC 12</t>
  </si>
  <si>
    <t>ADC 13</t>
  </si>
  <si>
    <t xml:space="preserve">TOTAL </t>
  </si>
  <si>
    <t>Rata - Rata</t>
  </si>
  <si>
    <t xml:space="preserve">Aktual Produktivitas (Kg / Jam ) </t>
  </si>
  <si>
    <t>Tarrget Produktivitas                                (1200 Kg / Jam = 1.2 Ton / Jam)</t>
  </si>
  <si>
    <t xml:space="preserve">Achievement  = Kinerja </t>
  </si>
  <si>
    <t>: November</t>
  </si>
  <si>
    <t>: Januari</t>
  </si>
  <si>
    <t>: Februari</t>
  </si>
  <si>
    <t>: Maret</t>
  </si>
  <si>
    <t>: April</t>
  </si>
  <si>
    <t>: 2016</t>
  </si>
  <si>
    <t>Eksternal</t>
  </si>
  <si>
    <t>Internal</t>
  </si>
  <si>
    <t>TERKIRIM (%)</t>
  </si>
  <si>
    <t>TOTAL</t>
  </si>
  <si>
    <t>Analisa Marketing 2016</t>
  </si>
  <si>
    <t>: Juni</t>
  </si>
  <si>
    <t>: Juli</t>
  </si>
  <si>
    <t>: Agustus</t>
  </si>
  <si>
    <t>: September</t>
  </si>
  <si>
    <t>: Oktober</t>
  </si>
  <si>
    <t>Dita / Eni</t>
  </si>
  <si>
    <t>:  Meningkatkan Jumlah Penjualan Produk Sebanyak 2.000.000 pcs / bulan &amp; Po Terkirim Minimal 90 %</t>
  </si>
  <si>
    <t>PO</t>
  </si>
  <si>
    <t>PT ADHI CHANDRA JAYA</t>
  </si>
  <si>
    <t>REV : 2</t>
  </si>
  <si>
    <t>JL KALISABI NO 2 KEL JATIUWUNG RT 004/02</t>
  </si>
  <si>
    <t>KEC CIBODAS KOTA TANGERANG-BANTEN</t>
  </si>
  <si>
    <t>TELP 021-5517928  FAX 55794649</t>
  </si>
  <si>
    <t>CUSTOMER</t>
  </si>
  <si>
    <t>NAMA PRODUK</t>
  </si>
  <si>
    <t>PLAN JUMLAH PO</t>
  </si>
  <si>
    <t>TOTAL QTY</t>
  </si>
  <si>
    <t xml:space="preserve">QTY </t>
  </si>
  <si>
    <t>PO TAMBAHAN</t>
  </si>
  <si>
    <t>TERKIRIM</t>
  </si>
  <si>
    <t>TOA</t>
  </si>
  <si>
    <t>FIXING SCREW</t>
  </si>
  <si>
    <t>BS-1020 BRACKET</t>
  </si>
  <si>
    <t>HX-SW HANDLE BRACKET</t>
  </si>
  <si>
    <t>TC-303 ANGLE</t>
  </si>
  <si>
    <t>TC-615 ANGLE</t>
  </si>
  <si>
    <t>TC-630 ANGLE</t>
  </si>
  <si>
    <t>BH-SCREW 3X6 FE BCR B-TIGHT</t>
  </si>
  <si>
    <t>SQUARE NUT M10 ZN A</t>
  </si>
  <si>
    <t>HY-CW1B SPACER</t>
  </si>
  <si>
    <t>BRAKET B</t>
  </si>
  <si>
    <t>BASE METAL</t>
  </si>
  <si>
    <t>TC-153 PLATE</t>
  </si>
  <si>
    <t>ER-1103  CUP</t>
  </si>
  <si>
    <t>ER-1103  POLE</t>
  </si>
  <si>
    <t>ZH-5025B BOTTOM PLATE W/PLT CR3</t>
  </si>
  <si>
    <t>ZH-4015 BOTTOM PLATE W/PLT</t>
  </si>
  <si>
    <t>METAL RING 16X23X15MM</t>
  </si>
  <si>
    <t>ER 520 HEAT SINK</t>
  </si>
  <si>
    <t>ER 1106 HEAT SINK G</t>
  </si>
  <si>
    <t>ER-1106 UNIT HOLD METAL W/PLT CR3</t>
  </si>
  <si>
    <t>PC-1867F KNOB NUT M4 W/NI PLT</t>
  </si>
  <si>
    <t>TU-650 BOTTOM PLATE GALVANIS</t>
  </si>
  <si>
    <t>ER-510 BOTTOM PLATE GALVANIS</t>
  </si>
  <si>
    <t>SC-615 BOTTOM PLATE GALVANIS</t>
  </si>
  <si>
    <t>HY-PF1B SIDE BAR</t>
  </si>
  <si>
    <t>HY-PF1B FRONT BAR</t>
  </si>
  <si>
    <t>HY-PF1B REINFORCEMENT PLATE</t>
  </si>
  <si>
    <t>TU-750A BOTTOM PLATE (Full machining)</t>
  </si>
  <si>
    <t>TC-303 BOTTOM PLATE GALVANIS</t>
  </si>
  <si>
    <t>BS-BUFFLE</t>
  </si>
  <si>
    <t>HS-150W ST OUTSERT FE  CR3</t>
  </si>
  <si>
    <t>SC-622 BOTTOM PLATE GALVANIS</t>
  </si>
  <si>
    <t>HS-150B ST OUTSERT FE BLK CR3</t>
  </si>
  <si>
    <t>NUT M16 FE CR3 (P 1 5)</t>
  </si>
  <si>
    <t>WASHER 16 X 32 X 2,6</t>
  </si>
  <si>
    <t>MIC ADAPTOR</t>
  </si>
  <si>
    <t>1020 REAR BOARD</t>
  </si>
  <si>
    <t>TU-30ML BOTTOM PLATE W/PLT</t>
  </si>
  <si>
    <t>TU-50ML BOTTOM PLATE W/PLT</t>
  </si>
  <si>
    <t>HEX-SOCKET M4X2 SUS 3SEMS</t>
  </si>
  <si>
    <t>HY-BH10B BOARD WALL STOPPER</t>
  </si>
  <si>
    <t>DIES PLATE A PAR 1303 G 12</t>
  </si>
  <si>
    <t>PLATE A PA-R19261A12</t>
  </si>
  <si>
    <t>PLATE A PA-R1455A12</t>
  </si>
  <si>
    <t>PLATE A PA-TR1303G12</t>
  </si>
  <si>
    <t>PLATE A PA-R19290A12</t>
  </si>
  <si>
    <t>PLATE A PA-R19291A12</t>
  </si>
  <si>
    <t>PLAT SPCC UK SD 2 X 160 X 75</t>
  </si>
  <si>
    <t>PLAT SPCC UK 100 X 60 X 2.0 MM</t>
  </si>
  <si>
    <t>HY-CM10 L-PLATE BRACKET</t>
  </si>
  <si>
    <t>HY-CM20 CEILING BRACKET</t>
  </si>
  <si>
    <t>F-1000  SPEAKER BRACKET</t>
  </si>
  <si>
    <t>F-2000  SPEAKER BRACKET</t>
  </si>
  <si>
    <t>F-1000 WALL BRACKET</t>
  </si>
  <si>
    <t>F-2000 WALL BRACKET</t>
  </si>
  <si>
    <t>PLATE SUPPORT EXH UPPER</t>
  </si>
  <si>
    <t>GEAR SPROCKET CC</t>
  </si>
  <si>
    <t>MTM</t>
  </si>
  <si>
    <t>FEMALE SCREW D80N</t>
  </si>
  <si>
    <t>METAL D80N</t>
  </si>
  <si>
    <t>SPW 16 X 200 K2L (ASSY)</t>
  </si>
  <si>
    <t>SPW 16X19X68 4L (HM)</t>
  </si>
  <si>
    <t>BEARING RACE IMV (ASSY)</t>
  </si>
  <si>
    <t>HANDLE JOINT PJ</t>
  </si>
  <si>
    <t>EXTENSION HANDLE IMV</t>
  </si>
  <si>
    <t>ROD HANDLE,D80N (PLATTED)</t>
  </si>
  <si>
    <t>WASHER KICK STATER KVLP</t>
  </si>
  <si>
    <t>HANDLE PJ 480W (EFC)</t>
  </si>
  <si>
    <t>ROD HANDLE 480W (PLATTED)</t>
  </si>
  <si>
    <t>METAL DOIN</t>
  </si>
  <si>
    <t>HANDLE PJ D28G</t>
  </si>
  <si>
    <t>HANDLE PJ D40G</t>
  </si>
  <si>
    <t>HANDLE PJ D40G (JPN)</t>
  </si>
  <si>
    <t>FEMALE SCREW YR9</t>
  </si>
  <si>
    <t>METAL YR9</t>
  </si>
  <si>
    <t>SPACER BUSH D80N</t>
  </si>
  <si>
    <t>SPW 20.6 X 117 K2L (ASSY)</t>
  </si>
  <si>
    <t>ROD HANDLE N-X11M (PLATTED)</t>
  </si>
  <si>
    <t>BEARING PJ SET</t>
  </si>
  <si>
    <t>FEMALE SCREW SMUV</t>
  </si>
  <si>
    <t>METAL  SMUV</t>
  </si>
  <si>
    <t>METAL JAZZ</t>
  </si>
  <si>
    <t>FEMALE SCREW JAZZ</t>
  </si>
  <si>
    <t>METAL PJ</t>
  </si>
  <si>
    <t>FEMALE SCREW PJ</t>
  </si>
  <si>
    <t>BEARING COVER</t>
  </si>
  <si>
    <t>EXTENSION HANDLE + SPRING</t>
  </si>
  <si>
    <t>HANDLE PJ X 620 (ASSY)</t>
  </si>
  <si>
    <t>WASHER X 620 (MACHINED)</t>
  </si>
  <si>
    <t>HANDLE SPW 200 SE (PLATTED)</t>
  </si>
  <si>
    <t>SPW 16 X180 X OS19K</t>
  </si>
  <si>
    <t>SPW 16 X 150 K2L (ASSY)</t>
  </si>
  <si>
    <t>SPW 16X240 K2L</t>
  </si>
  <si>
    <t>SPW 16 X 19 X 68 4L HM (PLATTED)</t>
  </si>
  <si>
    <t>SPW 18 X 19 X 105 HM (PLATTED)</t>
  </si>
  <si>
    <t>SPW 16 X 180 K2L (ASSY)</t>
  </si>
  <si>
    <t>PINION GUIDE</t>
  </si>
  <si>
    <t>PINION JOINT SM</t>
  </si>
  <si>
    <t>WASHER KICK STARTER KVRA</t>
  </si>
  <si>
    <t>SPW 16X82XOS14K</t>
  </si>
  <si>
    <t>SUPPORT JACK D40G</t>
  </si>
  <si>
    <t>WASHER KICK STARTER KTLM</t>
  </si>
  <si>
    <t>WASHER KICK STARTER KVYG</t>
  </si>
  <si>
    <t>SPW 16 X 67 2L (PLATTED)</t>
  </si>
  <si>
    <t>WASHER O MACHINED</t>
  </si>
  <si>
    <t>FEMALE SCREW D30D</t>
  </si>
  <si>
    <t>METAL D30D</t>
  </si>
  <si>
    <t>KAYABA</t>
  </si>
  <si>
    <t>PISTON ROD MACH A0184-23254-M0</t>
  </si>
  <si>
    <t>PISTON ROD MACHINING SA254-19336-MO</t>
  </si>
  <si>
    <t>STERING SHAFT PLUG 13001-02275</t>
  </si>
  <si>
    <t>PISTON ROD MACH SA254-19386-M0</t>
  </si>
  <si>
    <t>BEARING CASE 10241-91401-00</t>
  </si>
  <si>
    <t>CENTRING WASHER 10301-90301-00</t>
  </si>
  <si>
    <t>WASHER 10301-90401-00</t>
  </si>
  <si>
    <t>PISTON ROD MACHINING OS201-00120-M</t>
  </si>
  <si>
    <t>PISTON ROD J0244-40184-M0</t>
  </si>
  <si>
    <t xml:space="preserve">PISTON ROD MACHINING OC201-00120-M </t>
  </si>
  <si>
    <t>PISTON 125</t>
  </si>
  <si>
    <t>PISTON 9293</t>
  </si>
  <si>
    <t>PISTON ROD MACHINING 10104-01239-M0</t>
  </si>
  <si>
    <t>PISTON 3001</t>
  </si>
  <si>
    <t>PISTON ROD SC254-03315M0</t>
  </si>
  <si>
    <t>CAP 13001-84085-004</t>
  </si>
  <si>
    <t>CAP OG301-01701-</t>
  </si>
  <si>
    <t>PISTON ROD 10104- 01184-M0</t>
  </si>
  <si>
    <t>PISTON ROD MACHINING A0184-15242-M0</t>
  </si>
  <si>
    <t>COLLAR SA301-91011</t>
  </si>
  <si>
    <t>COLLAR SA301-91011-OZ1</t>
  </si>
  <si>
    <t>COLLAR 12001-03081-GJ9</t>
  </si>
  <si>
    <t>RING NUT ASSY 29004-OZ1</t>
  </si>
  <si>
    <t>RING NUT ASSY 29006-OZ1</t>
  </si>
  <si>
    <t>RING NUT ASSY 29007-OZ1</t>
  </si>
  <si>
    <t>RING NUT ASSY 29008-OZ1</t>
  </si>
  <si>
    <t>RING NUT ASSY 29004</t>
  </si>
  <si>
    <t>RING NUT ASSY 29006</t>
  </si>
  <si>
    <t>RING NUT ASSY 29007</t>
  </si>
  <si>
    <t>RING NUT ASSY 29008</t>
  </si>
  <si>
    <t>EYE (PRESS) 10001-02501</t>
  </si>
  <si>
    <t>EYE 12001-02120</t>
  </si>
  <si>
    <t>EYE 12001-02176</t>
  </si>
  <si>
    <t>EYE 12001-02130</t>
  </si>
  <si>
    <t>EYE 12001-02163</t>
  </si>
  <si>
    <t>CAP 12301-01706</t>
  </si>
  <si>
    <t>VALVE STOPPER OG306-00301</t>
  </si>
  <si>
    <t>ROD GUIDE OG306-00801</t>
  </si>
  <si>
    <t>UPPER BRACKET OG201-01901</t>
  </si>
  <si>
    <t>UPPER BRACKET OG201-01902</t>
  </si>
  <si>
    <t>UPPER BRACKET OG301-01901</t>
  </si>
  <si>
    <t>UNDER BRACKET OG306-02001</t>
  </si>
  <si>
    <t>UNDER BRACKET OG306-02002</t>
  </si>
  <si>
    <t>VALVE 13341-01004</t>
  </si>
  <si>
    <t>VALVE 13341-01006</t>
  </si>
  <si>
    <t>SPRING GUIDE 10001-03908</t>
  </si>
  <si>
    <t>SPRING GUIDE OG201-02504</t>
  </si>
  <si>
    <t>CAP 12251-01715</t>
  </si>
  <si>
    <t>CAP 12251-01716</t>
  </si>
  <si>
    <t>CAP 13001-64022-GJ9</t>
  </si>
  <si>
    <t>CAP 13001-64060-GJ9</t>
  </si>
  <si>
    <t>PISTON ROD MACHINING J0284-49620</t>
  </si>
  <si>
    <t>PISTON ROD MACHINING J0284-49621</t>
  </si>
  <si>
    <t>TUTUP SAMPING</t>
  </si>
  <si>
    <t>GERENDEL</t>
  </si>
  <si>
    <t>KARET SETOPAN</t>
  </si>
  <si>
    <t>KENARI</t>
  </si>
  <si>
    <t>HANDLE+PLAT SS (LUB.CYLINDER)</t>
  </si>
  <si>
    <t>Handle+Plat SS (TNP LUB Cylinder)</t>
  </si>
  <si>
    <t>RING DOF</t>
  </si>
  <si>
    <t>RING KUNCI KECIL</t>
  </si>
  <si>
    <t>RING CYLINDER (BSR) '032173050</t>
  </si>
  <si>
    <t>PLATE SS (T. LUB CYLINDER)</t>
  </si>
  <si>
    <t>PLATE SS (LUB CYLINDER)</t>
  </si>
  <si>
    <t>RODA BAWAH TENGAH</t>
  </si>
  <si>
    <t>RODA BAWAH PINGGIR</t>
  </si>
  <si>
    <t>ENGSEL TENGAH</t>
  </si>
  <si>
    <t>HANDLE STAINLES STEEL</t>
  </si>
  <si>
    <t>BRECKET SAMPING</t>
  </si>
  <si>
    <t>HANDLE DOF</t>
  </si>
  <si>
    <t>RING TANPA LUBANG CYLINDER 031273012</t>
  </si>
  <si>
    <t>ASTRA OTOPARTS</t>
  </si>
  <si>
    <t>NUT LOCK KWK</t>
  </si>
  <si>
    <t>NUT INSERT</t>
  </si>
  <si>
    <t>SLEEVE GEAR  KWWM</t>
  </si>
  <si>
    <t>COLLAR GEAR  KWWM</t>
  </si>
  <si>
    <t>COLLAR GEAR BOX KVBA</t>
  </si>
  <si>
    <t>SLEEVE GEAR BOX KVBA</t>
  </si>
  <si>
    <t>SHAFT LH</t>
  </si>
  <si>
    <t>SHAFT RH</t>
  </si>
  <si>
    <t>METAL RING SS(400)</t>
  </si>
  <si>
    <t>CAP STYLISH</t>
  </si>
  <si>
    <t>COLLAR A/C</t>
  </si>
  <si>
    <t>PIVOT BRAKE PEDAL</t>
  </si>
  <si>
    <t>KLEM PIPA PENGAIRAN</t>
  </si>
  <si>
    <t>DETRACON</t>
  </si>
  <si>
    <t xml:space="preserve">PT HILEX </t>
  </si>
  <si>
    <t>NUT AM31239F0</t>
  </si>
  <si>
    <t>HOLDER GH51131F0</t>
  </si>
  <si>
    <t>HOLDER GH51115F0</t>
  </si>
  <si>
    <t>SOCKET GH51123F0</t>
  </si>
  <si>
    <t>HOLDER GH51148F0</t>
  </si>
  <si>
    <t>2N10066 NIPPLE END</t>
  </si>
  <si>
    <t>PIN TRUNNION</t>
  </si>
  <si>
    <t>CABLE END AN1G022F0</t>
  </si>
  <si>
    <t>WEIGHT GG4G001F0</t>
  </si>
  <si>
    <t>WEIGHT GG4G002F0</t>
  </si>
  <si>
    <t>WEIGHT GG4G003F0</t>
  </si>
  <si>
    <t>WEIGHT GG4G004F0</t>
  </si>
  <si>
    <t>WEIGHT GG4E005F0</t>
  </si>
  <si>
    <t>GROMMET GG41055FA</t>
  </si>
  <si>
    <t>GUIDE PIPE GG41064F0</t>
  </si>
  <si>
    <t>GUIDE PIPE GG41075F0</t>
  </si>
  <si>
    <t>SOCKET B GH5G001F0</t>
  </si>
  <si>
    <t>PIPE 2X10029F0</t>
  </si>
  <si>
    <t>GUIDE PIPE GG41060F0</t>
  </si>
  <si>
    <t>REPAIR GE1G01000</t>
  </si>
  <si>
    <t>REPAIR 2E1004100</t>
  </si>
  <si>
    <t>SOCKET GH51161F0</t>
  </si>
  <si>
    <t>SOCKET GH51119F0</t>
  </si>
  <si>
    <t>SOCKET GH5G004F0</t>
  </si>
  <si>
    <t>SOCKET GH5G005F0</t>
  </si>
  <si>
    <t>SCREW END GJ11259F0</t>
  </si>
  <si>
    <t>WEIGHT GG41025FO</t>
  </si>
  <si>
    <t>CASING CAP AC5G01500</t>
  </si>
  <si>
    <t>ACC</t>
  </si>
  <si>
    <t>COLLAR MUFFLER MOUNT</t>
  </si>
  <si>
    <t>PIN PARKING LEVER PIVOT</t>
  </si>
  <si>
    <t>COLLAR MUFLER KO7A</t>
  </si>
  <si>
    <t>LEVER COMP BRK LOCK</t>
  </si>
  <si>
    <t xml:space="preserve">BUSH HANDLE LEVER </t>
  </si>
  <si>
    <t>PIVOT BRAKE PEDAL K15A</t>
  </si>
  <si>
    <t>COLLAR 6 MM</t>
  </si>
  <si>
    <t>HOLE CAP</t>
  </si>
  <si>
    <t>PLUG CHAMP SHIFT 10</t>
  </si>
  <si>
    <t>INSERT TOP FOOTREST PILLION (RH)</t>
  </si>
  <si>
    <t>INSERT BOTTOM FOOTREST PILLION (RD)</t>
  </si>
  <si>
    <t>INSERT TOP FOOTREST PILLION (LH)</t>
  </si>
  <si>
    <t>COVER CYL HEAD KYZA</t>
  </si>
  <si>
    <t xml:space="preserve">ROTOL OIL </t>
  </si>
  <si>
    <t>GINSA</t>
  </si>
  <si>
    <t>AS ENGKOL B 8 X 345 MENTAH</t>
  </si>
  <si>
    <t>AS ENGKOL (D) MENTAH</t>
  </si>
  <si>
    <t>PATOK AYAM ZINC BLACK</t>
  </si>
  <si>
    <t>COLLAR AVAL Ǿ 7 X 19.5 X 4 PUTIH 3</t>
  </si>
  <si>
    <t>STICKER SEAT LOCK</t>
  </si>
  <si>
    <t>BAR SEAT LOCK K16A</t>
  </si>
  <si>
    <t>COLLAR 12 MM</t>
  </si>
  <si>
    <t>C-PLATE</t>
  </si>
  <si>
    <t>ISUZU</t>
  </si>
  <si>
    <t>PIN ASM RELAY LEVER,TBR54 (PAYUNG)</t>
  </si>
  <si>
    <t>BUSHING RELAY, TBR54 (BUSHING+O-RING)</t>
  </si>
  <si>
    <t>STUD AXLE SHAFT SET,NKR I6-97359 803-0</t>
  </si>
  <si>
    <t>BUSHING SPRING FR NKR66  ( 43 X 25 X 71 )</t>
  </si>
  <si>
    <t>BUSHING SHACKEL FR SPR,N ( 56X40X25X34 )</t>
  </si>
  <si>
    <t>BUSHING SHACKEL FR SPR,N ( 48.7X36.7X25X41 )</t>
  </si>
  <si>
    <t>BUSHING SHACKEL FR SPR,N ( 42X25X81 )</t>
  </si>
  <si>
    <t>BUSHING RR SPR RR NKR66 ( 48X40X25X40.5 )</t>
  </si>
  <si>
    <t>BUSHING,SHACKLE RR NKR7 ( 34X28X68 )</t>
  </si>
  <si>
    <t>BUSHING SPRINGFVZ I6-65001 319-0</t>
  </si>
  <si>
    <t>BRACKET STOPPER SUB SPRI ( HANGER )</t>
  </si>
  <si>
    <t>BAR STRUT RH TBR 541(ANCHOR TOURING RH)</t>
  </si>
  <si>
    <t>BAR STRUT LH TBR 541(ANCHOR TOURING LH)</t>
  </si>
  <si>
    <t>BUSHING LEAF SPR, FRT FVZ 38 X 32 X 79</t>
  </si>
  <si>
    <t>AMESU</t>
  </si>
  <si>
    <t>NUT STAR GEAR</t>
  </si>
  <si>
    <t xml:space="preserve">HANDAL CITRA </t>
  </si>
  <si>
    <t>PLAT ANGKUR BESAR</t>
  </si>
  <si>
    <t>BOHLINDO</t>
  </si>
  <si>
    <t>SHEAR CONNECTOR</t>
  </si>
  <si>
    <t>PLAT ANGKUR KECIL</t>
  </si>
  <si>
    <t>CHEMCO</t>
  </si>
  <si>
    <t>BUSH HANDLE LEVER K18A</t>
  </si>
  <si>
    <t>LEVER COMP  BRK LOCK K16</t>
  </si>
  <si>
    <t>PIN PARKING LEVER PIVOT K16</t>
  </si>
  <si>
    <t>SETIAGUNA SEJATI</t>
  </si>
  <si>
    <t>SLIDER FAN BELT ADJUSTING (16385-BZ010)</t>
  </si>
  <si>
    <t>SLIDER FAN BELT ADJUSTING (16385-BZ030)</t>
  </si>
  <si>
    <t>COLLAR SUPPORT 231009-7830 POLOS</t>
  </si>
  <si>
    <t>PLUG SEAT 041108-05102</t>
  </si>
  <si>
    <t>SHEET PLUG 042110-10101 (HINO)</t>
  </si>
  <si>
    <t>SCREW PLUG P33067-7830</t>
  </si>
  <si>
    <t>HEX BOLT M14X186MM TRVLN 031114-27120</t>
  </si>
  <si>
    <t>RETAINER D.11,3 (D.4)X25,5MM TRVLN 230428-72110</t>
  </si>
  <si>
    <t>DUTA NICHIRINDO</t>
  </si>
  <si>
    <t>BUSHING 7095 UK 40 X 25 X 35 MM</t>
  </si>
  <si>
    <t>BUSHING UK 36 X 30 X 78 mm</t>
  </si>
  <si>
    <t>PIPA CORALT UK 8 X 76 MM</t>
  </si>
  <si>
    <t>PIPA CORALT UK 8X71 MM</t>
  </si>
  <si>
    <t>PIPA CORALT UK 10 X 81MM</t>
  </si>
  <si>
    <t>B.CARA 34X28X68</t>
  </si>
  <si>
    <t>B.CARA 42X40X35</t>
  </si>
  <si>
    <t>B.CARA 42X40X30</t>
  </si>
  <si>
    <t>MUARA TEWEH</t>
  </si>
  <si>
    <t>SZ382-JAA08 BUSHING SPRING FR</t>
  </si>
  <si>
    <t>BUSHING SPRING (28 X 36 X68 )</t>
  </si>
  <si>
    <t>HINO</t>
  </si>
  <si>
    <t>EYE 12001-02120 LP</t>
  </si>
  <si>
    <t>TRADEKON</t>
  </si>
  <si>
    <t>BUSHING UK 43X25X71 MM</t>
  </si>
  <si>
    <t>PBR</t>
  </si>
  <si>
    <t>Metal attachment 48435-36020 PSGS.059.0</t>
  </si>
  <si>
    <t>YAZUHO</t>
  </si>
  <si>
    <t>ENGINE MOUNTING FIGHTER 64</t>
  </si>
  <si>
    <t xml:space="preserve">CITRA LANGGENG </t>
  </si>
  <si>
    <t>SENTOSA</t>
  </si>
  <si>
    <t>PLACON MOUNT METAL 40 D-TYPE (PM-4010D)</t>
  </si>
  <si>
    <t>PLACON MOUNT METAL 60 A-TYPE (MT-5060A)</t>
  </si>
  <si>
    <t>AUTOPLASTIK</t>
  </si>
  <si>
    <t>METAL RING OK150</t>
  </si>
  <si>
    <t>BUSHING G817</t>
  </si>
  <si>
    <t>INTERNAL</t>
  </si>
  <si>
    <t>EKSTERNAL</t>
  </si>
  <si>
    <t>:  Meningkatkan Jumlah Penjualan Produk Sebanyak 2.500.000 pcs / bulan &amp; Po Terkirim Minimal 90 %</t>
  </si>
  <si>
    <t>KETERANGAN</t>
  </si>
  <si>
    <t xml:space="preserve">HY-CL20 CLUSTER PLATE </t>
  </si>
  <si>
    <t xml:space="preserve">PLATE SPCC UK.1.5MM X 187.5 </t>
  </si>
  <si>
    <t>SUPPORT 2X Q</t>
  </si>
  <si>
    <t>SPW 14 X 100 KH ( ASSY)</t>
  </si>
  <si>
    <t xml:space="preserve">SUPPORT T7Y </t>
  </si>
  <si>
    <t>SPW 16 X 82 X OS14K</t>
  </si>
  <si>
    <t>SUMARA</t>
  </si>
  <si>
    <t>HOLDER FLOOR MAT 08P14-TG1-7000</t>
  </si>
  <si>
    <t>CHUHATSU</t>
  </si>
  <si>
    <t>WASHER 215</t>
  </si>
  <si>
    <t>WASHER 201</t>
  </si>
  <si>
    <t>WASHER Z-284</t>
  </si>
  <si>
    <t>WASHER 2835</t>
  </si>
  <si>
    <t>WASHER RING 218</t>
  </si>
  <si>
    <t>RING Z-284-R1</t>
  </si>
  <si>
    <t>RING / WASHER Z284-R2</t>
  </si>
  <si>
    <t>WEDGE CASTER 48192-37110</t>
  </si>
  <si>
    <t>RING WASHER Z-291</t>
  </si>
  <si>
    <t>WASHER Z- 254</t>
  </si>
  <si>
    <t>WASHER Z- 295</t>
  </si>
  <si>
    <t>WASHER Z275</t>
  </si>
  <si>
    <t xml:space="preserve">DUSH CAP CASE </t>
  </si>
  <si>
    <t>CENTRING WASHER SK501-90301-00</t>
  </si>
  <si>
    <t>VALVE BODY</t>
  </si>
  <si>
    <t xml:space="preserve">CENTER ROD </t>
  </si>
  <si>
    <t>CYLINDER HEAD</t>
  </si>
  <si>
    <t>SINAR ALUM</t>
  </si>
  <si>
    <t>SLEEVE K56</t>
  </si>
  <si>
    <t>SLEEVE K15G</t>
  </si>
  <si>
    <t>SLEEVE REAR WHEEL KWWR</t>
  </si>
  <si>
    <t>UPPER METAL MACHINING</t>
  </si>
  <si>
    <t>ANEKA KOMKAR</t>
  </si>
  <si>
    <t>BAR R</t>
  </si>
  <si>
    <t>BAR L</t>
  </si>
  <si>
    <t>RING COVER</t>
  </si>
  <si>
    <t>PIPA STKM II 15X10X300</t>
  </si>
  <si>
    <t>PIPA II A/SS 400 23,1X21X300</t>
  </si>
  <si>
    <t>COLLAR 6MM (IP 096025)</t>
  </si>
  <si>
    <t>BAR SEMI F IP R</t>
  </si>
  <si>
    <t>METAL IP 3113</t>
  </si>
  <si>
    <t>METAL IP 3114</t>
  </si>
  <si>
    <t>METAL IP 3007</t>
  </si>
  <si>
    <t>RING PLATE IP 5581</t>
  </si>
  <si>
    <t>INER TUBE WELDING</t>
  </si>
  <si>
    <t>PIN IP 5581</t>
  </si>
  <si>
    <t>INER TUBE 5581</t>
  </si>
  <si>
    <t>OUTER TUBEWELDING</t>
  </si>
  <si>
    <t>JASA POT CHAMPER IP3107  PIN</t>
  </si>
  <si>
    <t>METAL IP3110</t>
  </si>
  <si>
    <t>CENTERLESS GRINDING</t>
  </si>
  <si>
    <t>PEMBUATAN TUBING</t>
  </si>
  <si>
    <t>BUBUT STOPER TOP IP</t>
  </si>
  <si>
    <t>PEMBUATAN PIN 14210</t>
  </si>
  <si>
    <t>PROSES GRINDING 3107</t>
  </si>
  <si>
    <t>BUSHING SPROCKET</t>
  </si>
  <si>
    <t>GEAR SPROCKET</t>
  </si>
  <si>
    <t>PROSES GRINDING 3110</t>
  </si>
  <si>
    <t>PIPA 23.2X20.7X4300</t>
  </si>
  <si>
    <t>PIPA 23.2X20.1X3700</t>
  </si>
  <si>
    <t>PIPA 17.3X12X5800</t>
  </si>
  <si>
    <t>PIPA 17.3X10X550</t>
  </si>
  <si>
    <t>PIPA 15X10X4200</t>
  </si>
  <si>
    <t>PIPA 14X10X5300</t>
  </si>
  <si>
    <t>PEMBUATAN BUSHING 14214</t>
  </si>
  <si>
    <t>RIMBA</t>
  </si>
  <si>
    <t>BARREL &amp; GRAB BRASS M10</t>
  </si>
  <si>
    <t>PLATE TEMBERENG uk.15X15X7.5mm Galv</t>
  </si>
  <si>
    <t>RODA PELUNCUR</t>
  </si>
  <si>
    <t>CPM</t>
  </si>
  <si>
    <t>INSERT NUT (KUNINGAN)</t>
  </si>
  <si>
    <t>NUT LOCK M10 pj=12mm Painting 0192A (XD832)</t>
  </si>
  <si>
    <t>NUT LOCK M10 Pj= 30mm XE351LH</t>
  </si>
  <si>
    <t>NUT LOCK M8 PJ=12</t>
  </si>
  <si>
    <t>NUSA METAL</t>
  </si>
  <si>
    <t>BAR L PILION STEP</t>
  </si>
  <si>
    <t>WEIGHT GG4G010F0</t>
  </si>
  <si>
    <t>WEIGHT GG4G014F0</t>
  </si>
  <si>
    <t>WEIGHT GG4G013F0</t>
  </si>
  <si>
    <t>BUSHING 42X32X79</t>
  </si>
  <si>
    <t>CITRA GALVALINDO</t>
  </si>
  <si>
    <t>AS RANTAI DIA. 13 X 835MM</t>
  </si>
  <si>
    <t>AS RANTAI UK 10 X 780MM</t>
  </si>
  <si>
    <t>AS RANTAI DIA. 8 X 1275MM</t>
  </si>
  <si>
    <t>AS DIA. 21MM X 1110 MM</t>
  </si>
  <si>
    <t>Metal chusion engine ME-0131964 (RR) (PSGS.025.0)</t>
  </si>
  <si>
    <t>METAL Insulator Xenia LH (PSGS.034.0) Metal 1 &amp; 2</t>
  </si>
  <si>
    <t>METAL Insulator Xenia RH (PSGS.034.0) Metal 1 &amp; 3</t>
  </si>
  <si>
    <t>DWI UTAMA</t>
  </si>
  <si>
    <t>PEN CLAMP C SWIVEL</t>
  </si>
  <si>
    <t>AS SENTRIK KECIL</t>
  </si>
  <si>
    <t>AS SENTRIK BESAR</t>
  </si>
  <si>
    <t>PRIUK PERKASA</t>
  </si>
  <si>
    <t>PRIMA REJEKI</t>
  </si>
  <si>
    <t>BAUT GALVANIS M12X74</t>
  </si>
  <si>
    <t>BAUT GALVANIS M10X52 A</t>
  </si>
  <si>
    <t>BAUT GALVANIS M10X52 B</t>
  </si>
  <si>
    <t>BAUT GALV. M 10 X 52 TYPE B</t>
  </si>
  <si>
    <t>BAUT GALVANIS M8X52 B</t>
  </si>
  <si>
    <t>BAUT TYRUS M8X20</t>
  </si>
  <si>
    <t>FLANGE BOLT M10X52</t>
  </si>
  <si>
    <t>OUTHER BUSH</t>
  </si>
  <si>
    <t>INNER TUBE 70X64</t>
  </si>
  <si>
    <t>METAL LOWHUNT BESAR</t>
  </si>
  <si>
    <t>METAL LOWHUNT KECIL</t>
  </si>
  <si>
    <t>RING 6MM 004BB000012</t>
  </si>
  <si>
    <t>ENGINE MOUNTING FUTURA 004BB000013</t>
  </si>
  <si>
    <t>ENGINE MOUNTING CARRY 004BB000014</t>
  </si>
  <si>
    <t>PIN SHAFT (MACHINING) Machining tanpa grooving</t>
  </si>
  <si>
    <t>ENGINE MOUNTING FIGHTER 62</t>
  </si>
  <si>
    <t>CKPM</t>
  </si>
  <si>
    <t>MUR KHARISMA CROOM LOKAL</t>
  </si>
  <si>
    <t>MUR SHOGUN 13MM CROOM</t>
  </si>
  <si>
    <t>MUR SUPRA BLACK</t>
  </si>
  <si>
    <t>ARM GRAND DRAT 9MM</t>
  </si>
  <si>
    <t>MUR HOLDER 12 X 5 X 6MM</t>
  </si>
  <si>
    <t>BAUT XENIA</t>
  </si>
  <si>
    <t>BAR STRUT,TBR54 (ANCHOR TBR52)</t>
  </si>
  <si>
    <t>JARISKO JAYA</t>
  </si>
  <si>
    <t>AS ST 41 D.1 1/8''X27.5</t>
  </si>
  <si>
    <t>AS Ǿ 28 X 27.5</t>
  </si>
  <si>
    <t>AS Ǿ LOCKER 22.2 X 27.5</t>
  </si>
  <si>
    <t>TOA GALINDRA</t>
  </si>
  <si>
    <t>MIC ADAPTOR KUNINGAN</t>
  </si>
  <si>
    <t xml:space="preserve">JAYA MANDIRI MOULD </t>
  </si>
  <si>
    <t>SPECER BEAT  PGM F-1</t>
  </si>
  <si>
    <t>INDTA PRATAMA</t>
  </si>
  <si>
    <t>BOSS NUT M.10 (16*20)</t>
  </si>
  <si>
    <t>BERDIKARI</t>
  </si>
  <si>
    <t>GUNA SENAPUTRA</t>
  </si>
  <si>
    <t>SHAFT MIRROR STAY</t>
  </si>
  <si>
    <t>LESTARI TEKNIK</t>
  </si>
  <si>
    <t>BOSS 13061-0608A</t>
  </si>
  <si>
    <t>BOSS 13061-0681A</t>
  </si>
  <si>
    <t>COLLAR SUPPORT (P310406-524A)L300</t>
  </si>
  <si>
    <t>INSERT NUT T1.0 Alumunium I-lite (IDE-IN-1210AL )</t>
  </si>
  <si>
    <t>INSERT NUT T1.3 Alumunium I-lite ( IDE-IN-1213AL )</t>
  </si>
  <si>
    <t>INSERT NUT T1.7 Alumunium I-lite( IDE-IN-1217AL )</t>
  </si>
  <si>
    <t>PLACON MOUNT METAL 40 A-TYPE (PM-4010A)</t>
  </si>
  <si>
    <t>PLACON MOUNT METAL 40 B-TYPE (PM-4010B)</t>
  </si>
  <si>
    <t>PLACON MOUNT METAL 40 C-TYPE (PM-4010C)</t>
  </si>
  <si>
    <t>PLACON MOUNT METAL 60 B-TYPE (MT-5060B)</t>
  </si>
  <si>
    <t>PLACON MOUNT METAL 60 D-TYPE (MT-5060D)</t>
  </si>
  <si>
    <t>PLACON MOUNT STEEL 73 A-TYPE ( MT-5073A)</t>
  </si>
  <si>
    <t>PLACON MOUNT STEEL 73 B-TYPE ( MT-5073B)</t>
  </si>
  <si>
    <t>PLACON MOUNT STEEL 73 D-TYPE ( MT-5073D)</t>
  </si>
  <si>
    <t xml:space="preserve">BOLT ADJUSTER </t>
  </si>
  <si>
    <t>CASTER STRAP</t>
  </si>
  <si>
    <t>AMINDO JAYA</t>
  </si>
  <si>
    <t>DIESELTAMA</t>
  </si>
  <si>
    <t>BALL JOINT</t>
  </si>
  <si>
    <t>AS STABIL A PANJANG</t>
  </si>
  <si>
    <t>METAL RING OK180</t>
  </si>
  <si>
    <t xml:space="preserve">FORTUNE ABADI </t>
  </si>
  <si>
    <t>SEJAHTERA</t>
  </si>
  <si>
    <t>PLATE SEGI 8</t>
  </si>
  <si>
    <t>PLATE ANGKUR KECIL BESI ULIR</t>
  </si>
  <si>
    <t>MITRA METAL</t>
  </si>
  <si>
    <t>LEVER BUSH (L00426)</t>
  </si>
  <si>
    <t>TOYO DENSO</t>
  </si>
  <si>
    <t>422 BUSH LEVER (L00426)</t>
  </si>
  <si>
    <t>REKA GRAHA SEMESTA</t>
  </si>
  <si>
    <t xml:space="preserve">INDOSEIKI </t>
  </si>
  <si>
    <t>BOSS CENTER</t>
  </si>
  <si>
    <t>JASA PEMBUATAN PIN SHOCK ABSORBER PIVOT UK.D3XD-17</t>
  </si>
  <si>
    <t>INDRA GRAHA</t>
  </si>
  <si>
    <t>PLAT UK 30X40X50</t>
  </si>
  <si>
    <t>NAKAKIN</t>
  </si>
  <si>
    <t>MULMINDO</t>
  </si>
  <si>
    <t>ANCHOR TBR 52 A 18</t>
  </si>
  <si>
    <t>PLACON MOUNT METAL 40 E-TYPE (PM-4010E)</t>
  </si>
  <si>
    <t xml:space="preserve">BOLT ADJUSTER SMALL </t>
  </si>
  <si>
    <t xml:space="preserve">TC-153 HORN C </t>
  </si>
  <si>
    <t>WRENCH COMP SPARK PLUG</t>
  </si>
  <si>
    <t xml:space="preserve">BOSS PANEL KAWASAKI </t>
  </si>
  <si>
    <t xml:space="preserve">YOSINOBU </t>
  </si>
  <si>
    <t>: 2017</t>
  </si>
  <si>
    <t>Esa / Eni</t>
  </si>
  <si>
    <t>Analisa Marketing 2017</t>
  </si>
  <si>
    <t xml:space="preserve">I LITE INSERT NUT ALUMUNIUM BIG </t>
  </si>
  <si>
    <t>tidak adanya permintaan dari customer atau OS</t>
  </si>
  <si>
    <t xml:space="preserve">untuk next  telfon lagi dan perbaiki komunikasi dg customer untuk </t>
  </si>
  <si>
    <t>proses produksinya lama dan mesin bergantian</t>
  </si>
  <si>
    <t>libur lebaran</t>
  </si>
  <si>
    <t>menerbitkan order sheet</t>
  </si>
  <si>
    <t>Aktual barang banyak NG</t>
  </si>
  <si>
    <t>Pending sechdule delivery dan tidak turun order sheet</t>
  </si>
  <si>
    <t>Mesin produksi overload,  mesin rusak</t>
  </si>
  <si>
    <t xml:space="preserve">* maksimalkan perbaikan mesin, cek in sebelum pergantian item </t>
  </si>
  <si>
    <t>* inspeksi cek in 100%</t>
  </si>
  <si>
    <t xml:space="preserve">* telfon customer minta diterbitkan order sheetnya maksimal 2hari </t>
  </si>
  <si>
    <t xml:space="preserve">   sekali</t>
  </si>
  <si>
    <t xml:space="preserve">METAL FASTINDO </t>
  </si>
  <si>
    <t>BUSHING MH 024000</t>
  </si>
  <si>
    <t xml:space="preserve">PARIMIN </t>
  </si>
  <si>
    <t xml:space="preserve">NUT FLANGE </t>
  </si>
  <si>
    <t xml:space="preserve">COLLAR 6MM </t>
  </si>
  <si>
    <t xml:space="preserve">STAR MUSTIKA </t>
  </si>
  <si>
    <t>DIBUAT</t>
  </si>
  <si>
    <t>DISETUJUI</t>
  </si>
  <si>
    <t>DISAHKAN</t>
  </si>
  <si>
    <t>CASING CAP GC4G019F0</t>
  </si>
  <si>
    <t>CASING CAP GC4G020F0</t>
  </si>
  <si>
    <t xml:space="preserve">EYE BOLT M18 </t>
  </si>
  <si>
    <t>METAL RING 18,6X22,9X16MM</t>
  </si>
  <si>
    <t xml:space="preserve">TC-303 MACHINING </t>
  </si>
  <si>
    <t xml:space="preserve">HA2060 RDG BOTTOM PLATE </t>
  </si>
  <si>
    <t>REINFORCEMENT PLATE STENLIS</t>
  </si>
  <si>
    <t>FRONT BAR STENLIS</t>
  </si>
  <si>
    <t>SIDE BAR STENLIS</t>
  </si>
  <si>
    <t>HANDLE PJ D14N (ASSY)</t>
  </si>
  <si>
    <t xml:space="preserve">PLATE SUPPORT EXH LOWER </t>
  </si>
  <si>
    <t xml:space="preserve">BUSHING 14 X 32 </t>
  </si>
  <si>
    <t>NUT LOCK M10 X 18</t>
  </si>
  <si>
    <t>NUT LOCK M10 X 20</t>
  </si>
  <si>
    <t>BUSHING IAMI 34X28X68</t>
  </si>
  <si>
    <t>JIG KAKI 4</t>
  </si>
  <si>
    <t>PIN 18 X 70 X 3 X 24</t>
  </si>
  <si>
    <t>PIPE KUBOTA NEW</t>
  </si>
  <si>
    <t xml:space="preserve">I LITE INSERT NUT T 1,0 STELL LONG </t>
  </si>
  <si>
    <t xml:space="preserve">STUD BOLT COVER FUSO </t>
  </si>
  <si>
    <t xml:space="preserve">SHAFT 4L45W </t>
  </si>
  <si>
    <t xml:space="preserve">F-1000 SPEAKER BRACKET ED/COATING </t>
  </si>
  <si>
    <t>BUSHING 14 X 21</t>
  </si>
  <si>
    <t>NUT LOCK M8 X 20MM</t>
  </si>
  <si>
    <t>NIPPLE END ANG027F0</t>
  </si>
  <si>
    <t>BOLT ASM M6</t>
  </si>
  <si>
    <t xml:space="preserve">INSERT NUT </t>
  </si>
  <si>
    <t xml:space="preserve">INSERT NUT 1/2 FOR SUS 1,1 LONG </t>
  </si>
  <si>
    <t xml:space="preserve">CRANK ROLLAND </t>
  </si>
  <si>
    <t xml:space="preserve">WEIGHT B STRNG K64 M6 X 130MM </t>
  </si>
  <si>
    <t>AS 2,5 X 250</t>
  </si>
  <si>
    <t xml:space="preserve">VALVE FUEL COOK </t>
  </si>
  <si>
    <t>CIPTA AGUNG M</t>
  </si>
  <si>
    <t xml:space="preserve">AS KOTAK 9,8M PANJANG </t>
  </si>
  <si>
    <t>HANDLE PLATE OVAL</t>
  </si>
  <si>
    <t>C0LLAR 12 MM T</t>
  </si>
  <si>
    <t>INNER BUSH 630</t>
  </si>
  <si>
    <t>INNER BUSH 730</t>
  </si>
  <si>
    <t>INNER BUSH 740</t>
  </si>
  <si>
    <t>STIKER SEAT LOCK NEW</t>
  </si>
  <si>
    <t xml:space="preserve">PIN 16 X 121 </t>
  </si>
  <si>
    <t xml:space="preserve">PLATE STRIP 5X25X1200 @1,17 KG </t>
  </si>
  <si>
    <t>PLATE STRIP 6X30X1200@1,69 KG</t>
  </si>
  <si>
    <t>PLATE STRIP 4,5X70X1200@2,96 KG</t>
  </si>
  <si>
    <t>HANDLE BOX WRENCH</t>
  </si>
  <si>
    <t>INNER BUSH 450</t>
  </si>
  <si>
    <t xml:space="preserve">U BOLT </t>
  </si>
  <si>
    <t>NUT M12XK59J</t>
  </si>
  <si>
    <t>PISTON ROD MACH 12201-30148-M0</t>
  </si>
  <si>
    <t>PISTON ROD MACH 12201-30170-M0</t>
  </si>
  <si>
    <t>INNER BUSH 420</t>
  </si>
  <si>
    <t>JIG M</t>
  </si>
  <si>
    <t>PISTON ROD MACHINING OG301-00108-M</t>
  </si>
  <si>
    <t>PISTON ROD MACHINING OG301-00110-M</t>
  </si>
  <si>
    <t>PISTON ROD MACH 12201-30150-MACH+ROLLING</t>
  </si>
  <si>
    <t>BOOS FEDERAL L300  MM11107</t>
  </si>
  <si>
    <t>NIPPLE MS 526103</t>
  </si>
  <si>
    <t>SPACER BEARING 1WD-F5117-00</t>
  </si>
  <si>
    <t xml:space="preserve">F-1000 WALL BRACKET ED/COATING </t>
  </si>
  <si>
    <t>INNER BUSH 540</t>
  </si>
  <si>
    <t>T/MS 10XM8X76,5</t>
  </si>
  <si>
    <t>BUSHING 38X30X79</t>
  </si>
  <si>
    <t>PLAT STRIP 6X25X1200 @1,41 KG</t>
  </si>
  <si>
    <t xml:space="preserve">GANTUNGAN BAJU 5 KAKI FULL RAFES </t>
  </si>
  <si>
    <t>SURYA JAYA TEKNIK</t>
  </si>
  <si>
    <t>PLAT HITAM 8MMX1219X2438 (JASA SHARING)</t>
  </si>
  <si>
    <t xml:space="preserve">PREFORMED LINE </t>
  </si>
  <si>
    <t>PRODUCTS</t>
  </si>
  <si>
    <t>DPOINT EE AH ASSY EA71 (E76989-000 DUL-DI2273)</t>
  </si>
  <si>
    <t>SPOINT EA AH ASSY EA8  (P01026-000 ID-DI3323)</t>
  </si>
  <si>
    <t>SPOINT ARCHING HORN (P01028-000 ID-DI3324-LA8 )</t>
  </si>
  <si>
    <t>TRI CIPTA TEKNINDO</t>
  </si>
  <si>
    <t>SHAFT DRAT KIRI M18,5X2,5X345+NUT</t>
  </si>
  <si>
    <t>SHAFT DRAT KANAN M18,5X2,5X345+NUT</t>
  </si>
  <si>
    <t>BUSHING DIA. 31,8 X 31,7 ULIR KIRI</t>
  </si>
  <si>
    <t>BUSHING DIA.31,8 X 31,7 ULIR KANAN</t>
  </si>
  <si>
    <t xml:space="preserve">GLOBAL DIMENSI </t>
  </si>
  <si>
    <t>METALINDO</t>
  </si>
  <si>
    <t>CUTTING AS DIA.32,75 DINAMIC DAMPER</t>
  </si>
  <si>
    <t xml:space="preserve">GARUDA METAL </t>
  </si>
  <si>
    <t>UTAMA</t>
  </si>
  <si>
    <t>SUPPORT EXHAUST PIPE  M10XD21X163</t>
  </si>
  <si>
    <t>ROD FRONT SPNSN TENSION   M12X581XD10XD16</t>
  </si>
  <si>
    <t>SUPPORT EXHAUST PIPA  M10XD21X134</t>
  </si>
  <si>
    <t>WIJAYA MAJU</t>
  </si>
  <si>
    <t>TC-303 PLATE W/PLT Cr3</t>
  </si>
  <si>
    <t>ID1337-000 ID-DI2008-EA534-GALV DPOINT EE AH EA534</t>
  </si>
  <si>
    <t>DPOINT EE AH ASSY EA1 (D51390-000 DUL-DI2338)</t>
  </si>
  <si>
    <t xml:space="preserve">PISTON ROD MACH 12201-30170-MCH+ROLLING </t>
  </si>
  <si>
    <t>CENTERING WASHER SK501</t>
  </si>
  <si>
    <t xml:space="preserve">EYE 12001-02502 </t>
  </si>
  <si>
    <t>COLLAR 12001-03085-GJ9</t>
  </si>
  <si>
    <t xml:space="preserve">COMBIFIX HEAD </t>
  </si>
  <si>
    <t>HANGER BOLT M8 X 70</t>
  </si>
  <si>
    <t xml:space="preserve">NUT LOCK M8 X 30,5 MM </t>
  </si>
  <si>
    <t>JOINT PIPE AX1G068FA</t>
  </si>
  <si>
    <t>PLAT STRIP 5X20X1200 @0,94 KG</t>
  </si>
  <si>
    <t>BOSS B65-F115H-00</t>
  </si>
  <si>
    <t xml:space="preserve">COLLAR PIPE RR FORK PLAT COMP PIVOT </t>
  </si>
  <si>
    <t xml:space="preserve">BRACKET ALUMUNIUM </t>
  </si>
  <si>
    <t xml:space="preserve">PLAT KOTAK 2,3 X 71,5X84 </t>
  </si>
  <si>
    <t>PIN 0,8 X 81</t>
  </si>
  <si>
    <t>PIN 16 X 90</t>
  </si>
  <si>
    <t xml:space="preserve">TU-760 BOTTOM PLATE </t>
  </si>
  <si>
    <t>TC-303 PLATE W/PLT CR3</t>
  </si>
  <si>
    <t xml:space="preserve">TC-303 ANGLE </t>
  </si>
  <si>
    <t xml:space="preserve">ZH-2050B BOTTOM PLATE W/PLT CR3 </t>
  </si>
  <si>
    <t>ER-510 PLATING W/PLT CR3</t>
  </si>
  <si>
    <t>FEMALE SCREW 4L45W</t>
  </si>
  <si>
    <t>METAL 4L45W</t>
  </si>
  <si>
    <t>PISTON ROD MACH 12201-30135-M0 MAC+ROLLING</t>
  </si>
  <si>
    <t>PISTON ROD MACHINED OG251</t>
  </si>
  <si>
    <t>EYE OG251-02102</t>
  </si>
  <si>
    <t xml:space="preserve">AS CONVEYER </t>
  </si>
  <si>
    <t xml:space="preserve">HEAD CONNECTOR </t>
  </si>
  <si>
    <t>SPOINT EE AH ASSY EA21 D50350-000</t>
  </si>
  <si>
    <t>SPOINT EE AH ASSY EA21 ID0851-000</t>
  </si>
  <si>
    <t>SPOINT LE AH ASSY LA20  (ID0850-000)</t>
  </si>
  <si>
    <t>NO : AF-MKT-006</t>
  </si>
  <si>
    <t>ISO 9001 : 2015</t>
  </si>
  <si>
    <t>Tanggal : 1 Maret 2018</t>
  </si>
  <si>
    <t>AF-TMJ-023</t>
  </si>
  <si>
    <t xml:space="preserve">ISO 9001 : 2015 </t>
  </si>
  <si>
    <t>Tanggal  : 01 Maret 2018</t>
  </si>
  <si>
    <t>SPW 16 X 140 X OS 19K (ASSY)</t>
  </si>
  <si>
    <t>SCREW END GJ1G007F0</t>
  </si>
  <si>
    <t>PLACON MOUNT STEEL 73 C-TYPE ( MT-5073C)</t>
  </si>
  <si>
    <t>IDLE SHAFT GEAR TF70 (10540H-28700)P.36,5MM</t>
  </si>
  <si>
    <t>IDLE SHAFT GEAR TF70 (105300-28700)P.32MM</t>
  </si>
  <si>
    <t>SPCC SD 1,6MM X 1565MM X 2400</t>
  </si>
  <si>
    <t>AS STABIL PENDEK</t>
  </si>
  <si>
    <t>NUT (OS-06A) 92210-0882A</t>
  </si>
  <si>
    <t>1. Barang masih dalam proses produksi + subcont</t>
  </si>
  <si>
    <t>2. Material tidak mencukupi (kosong)</t>
  </si>
  <si>
    <t>3. Delivery di Hold atau tidak ada schedule</t>
  </si>
  <si>
    <t>*  Koordinasi pada bagian terkait dan review PO+ data outstanding</t>
  </si>
  <si>
    <t xml:space="preserve">   untuk mengestimasi produk keluar sesuai schedule delivey yang</t>
  </si>
  <si>
    <t xml:space="preserve">* Follow Up stock matrial dan barang FG lalu konfirmasi ke bagian </t>
  </si>
  <si>
    <t>*  Komunikasi dengan customer terkait PO yang telah diterima.</t>
  </si>
  <si>
    <t>MKT. GUDANG</t>
  </si>
  <si>
    <t>PPC.PRODUKSI</t>
  </si>
  <si>
    <t xml:space="preserve">  terkait pada saat menerima PO dan FollowUp ke Supplier matrial.</t>
  </si>
  <si>
    <t>PPC. PURCHS</t>
  </si>
  <si>
    <t>MKT</t>
  </si>
  <si>
    <t>CLOSE</t>
  </si>
  <si>
    <t xml:space="preserve">   sudah ditentukan dan Follow Up ke Supplier Subcont.</t>
  </si>
  <si>
    <t>Hasil penjualan tercapai 2.513.674 pcs  atau hanya 89,24% . Dan 11%  Barang tidak terkirim  diantaranya</t>
  </si>
  <si>
    <t xml:space="preserve">NUT LOCK M8X27,5MM </t>
  </si>
  <si>
    <t>COLLAR STKM 13A (DIA 27,2 X 14,8 X 60MM)</t>
  </si>
  <si>
    <t xml:space="preserve">ANTI BACK </t>
  </si>
  <si>
    <t xml:space="preserve">GARUDA METALINDO </t>
  </si>
  <si>
    <t xml:space="preserve">COLLAR 21,9 PEJAL </t>
  </si>
  <si>
    <t xml:space="preserve">COLLAR 11 MM PEJAL </t>
  </si>
  <si>
    <t>DUL-DI2276 SPOINT LE AH ASSY LA20  (A18773-000)</t>
  </si>
  <si>
    <t>LOWER CUP</t>
  </si>
  <si>
    <t xml:space="preserve">BASE PLATE </t>
  </si>
  <si>
    <t>BUSHING 30 X 25 X 69</t>
  </si>
  <si>
    <t>I LITE INSERT NUT T1,3</t>
  </si>
  <si>
    <t>BOLT 2268</t>
  </si>
  <si>
    <t xml:space="preserve">TSURUTA </t>
  </si>
  <si>
    <t>PIN LOCK 406709-0020</t>
  </si>
  <si>
    <t>BOSS 13061-0301</t>
  </si>
  <si>
    <t>SPOINT EE AH ASSY EA21  (D50350-000 DUL-DI2277-2 BOLT)</t>
  </si>
  <si>
    <t>DPOINT LE AH ASSY LA1  (E09197-000 DUL-DI2339)</t>
  </si>
  <si>
    <t>WEDGE CASTER 48192-37070</t>
  </si>
  <si>
    <t xml:space="preserve">AIR PLUG  LAMA </t>
  </si>
  <si>
    <t xml:space="preserve">GAGANG KERANJANG KECIL </t>
  </si>
  <si>
    <t>AIR PLUG BARU</t>
  </si>
  <si>
    <t>BOSS M10X20X15</t>
  </si>
  <si>
    <t>BOSS M10X20X10</t>
  </si>
  <si>
    <t>NUT LOCK RH</t>
  </si>
  <si>
    <t>NUT LOCK LH</t>
  </si>
  <si>
    <t>GAGANG KERANJANG BESAR 6 MM</t>
  </si>
  <si>
    <t>PIN 10 X 56</t>
  </si>
  <si>
    <t>ANEKA RUBERRINDO</t>
  </si>
  <si>
    <t xml:space="preserve">GEAR SPROCKET </t>
  </si>
  <si>
    <t xml:space="preserve">JASA PEMBUATAN MASKING CYLINDER </t>
  </si>
  <si>
    <t>INNER PSGS 120</t>
  </si>
  <si>
    <t>PIN 15 X 15</t>
  </si>
  <si>
    <t xml:space="preserve">PLACONT MOUNT METAL 40BP-TYPE </t>
  </si>
  <si>
    <t>PLACONT MOUNT METAL 60BP-TYPE</t>
  </si>
  <si>
    <t>I-LITE INSERT NUT LITE PLUS PIPE T 0,6</t>
  </si>
  <si>
    <t>DARWIN SETIAWAN</t>
  </si>
  <si>
    <t xml:space="preserve">PLAT VESPA PANJANG </t>
  </si>
  <si>
    <t>PLAT VESPA PENDEK</t>
  </si>
  <si>
    <t>PISTON 01005</t>
  </si>
  <si>
    <t>NUT LOCK KEGH</t>
  </si>
  <si>
    <t>AS S45C DIA 25X6000MM</t>
  </si>
  <si>
    <t>PLACONT MOUNT METAL 73BP-TYPE</t>
  </si>
  <si>
    <t>PLACONT MOUNT METAL 60C-TYPE</t>
  </si>
  <si>
    <t>DOWEL PIN COVER FUSO</t>
  </si>
  <si>
    <t>BOSS CENTER HONDA NEW VARIO</t>
  </si>
  <si>
    <t>HEX BAR 5CM 435 D.04,00X380</t>
  </si>
  <si>
    <t>WRENCH 2-HEX 21XD,30X255</t>
  </si>
  <si>
    <t>SPCC 1,6 MM X 1565 X 2438</t>
  </si>
  <si>
    <t>BUSHING LEAF SPR, FRT FVZ 42 X 32 X 79</t>
  </si>
  <si>
    <t>PIN STENLIS</t>
  </si>
  <si>
    <t>PIN DIA 10X35</t>
  </si>
  <si>
    <t>INSERT NUT 0,7T</t>
  </si>
  <si>
    <t xml:space="preserve">I LITE INSERT NUT T1,2 SZ 20MM STELL LONG TYPE </t>
  </si>
  <si>
    <t xml:space="preserve">WRENCH D,8 X 125MM </t>
  </si>
  <si>
    <t>PLAIN WASHER D 5,5XD,14XT1,6 MM</t>
  </si>
  <si>
    <t>PLAIN WASHER D 7,4XD,22XT1,6 MM</t>
  </si>
  <si>
    <t>OPEN</t>
  </si>
  <si>
    <t>BEARING RACE 650A (CARBURIZED)</t>
  </si>
  <si>
    <t>PISTON 49342</t>
  </si>
  <si>
    <t>PISTON 49343</t>
  </si>
  <si>
    <t>PISTON SC254-20410</t>
  </si>
  <si>
    <t>PISTON ST304-12012</t>
  </si>
  <si>
    <t>PISTON ST304-12017</t>
  </si>
  <si>
    <t>PISTON ST304-12023</t>
  </si>
  <si>
    <t>AS MATERIAL 25 X 305</t>
  </si>
  <si>
    <t xml:space="preserve">FLANGE NUT </t>
  </si>
  <si>
    <t>PLAIN WASHER 5,4 X D,18 X T1,6MM</t>
  </si>
  <si>
    <t>PLAIN WASHER 5,4 X D,16 X T1,6MM</t>
  </si>
  <si>
    <t>QTY PO 8.547.349 Pcs   hanya terkirim  QTY 4.721.373 Pcs</t>
  </si>
  <si>
    <t>QTY 3.825.976 PCS Ttidak terkirim diantaranya</t>
  </si>
  <si>
    <t>1. 249.563 ( dari eksternal )</t>
  </si>
  <si>
    <t>2.  3.576.413 ( dari internal</t>
  </si>
  <si>
    <t>* komunikasi ke customer terkait PO yang tidak ditarik Order Sheet</t>
  </si>
  <si>
    <t>MKT.PPIC</t>
  </si>
  <si>
    <t>PISTON ROD MACH 12201-30150-M0</t>
  </si>
  <si>
    <t>PISTON ROD MACH 12201-30184-MACH+ROLLING</t>
  </si>
  <si>
    <t>EYE 12001-02120-L</t>
  </si>
  <si>
    <t xml:space="preserve">PISTON 15242 </t>
  </si>
  <si>
    <t xml:space="preserve">COLLAR 57X5,8X25 LONG </t>
  </si>
  <si>
    <t>AS STENLIS DIA 6 INCH X 130 MM</t>
  </si>
  <si>
    <t>PLACON MOUNT METAL 60 C-TYPE (MT-5060C)</t>
  </si>
  <si>
    <t xml:space="preserve">I LITE INSERT NUT T1,7 </t>
  </si>
  <si>
    <t xml:space="preserve">STANCHION MOUNT </t>
  </si>
  <si>
    <t xml:space="preserve">MOLDEN ANUGERAH </t>
  </si>
  <si>
    <t>WHEEL</t>
  </si>
  <si>
    <t>JOURNAL BEARING</t>
  </si>
  <si>
    <t>PIN</t>
  </si>
  <si>
    <t xml:space="preserve">FIXING SCREW JASA </t>
  </si>
  <si>
    <t>BS-1020B REAR BOARD W/PAINT</t>
  </si>
  <si>
    <t>BS-1020W REAR BOARD W/PAINT</t>
  </si>
  <si>
    <t>BS-1020B BRACKET W/PAINT</t>
  </si>
  <si>
    <t>BS-1020W BRACKET W/PAINT</t>
  </si>
  <si>
    <t>ZH-5020B ANGLE</t>
  </si>
  <si>
    <t>SCREW SHAFT PJ 810A (PARKERIZED)</t>
  </si>
  <si>
    <t>SCREW SHAFT PJ TG4R (MACHINED)</t>
  </si>
  <si>
    <t>SCREW SHAFT PJ D80N</t>
  </si>
  <si>
    <t>SPW 12 X 14 X 130 4L (PLATTED)</t>
  </si>
  <si>
    <t xml:space="preserve">L SOCKET WRENCH </t>
  </si>
  <si>
    <t>L EXTENSION BAR</t>
  </si>
  <si>
    <t>SPW 12X14X130 4L (PLATTED)</t>
  </si>
  <si>
    <t>D JASA PROSES BEARING RACE 650A</t>
  </si>
  <si>
    <t>CAP 13001-64060 Y</t>
  </si>
  <si>
    <t>PISTON ST304-12010</t>
  </si>
  <si>
    <t>PISTON 29297</t>
  </si>
  <si>
    <t>PISTON 23296</t>
  </si>
  <si>
    <t>PISTON 49347</t>
  </si>
  <si>
    <t>PISTON 01683</t>
  </si>
  <si>
    <t>CAP MFZN8-A3-C YELLOW 13001-64060</t>
  </si>
  <si>
    <t>CAP NFZN8-A3-B BLUE TR</t>
  </si>
  <si>
    <t>PISTON 01308</t>
  </si>
  <si>
    <t>PISTON 01318</t>
  </si>
  <si>
    <t>PISTON 15250</t>
  </si>
  <si>
    <t>PISTON 15330</t>
  </si>
  <si>
    <t>PISTON 49858</t>
  </si>
  <si>
    <t>PISTON 49906</t>
  </si>
  <si>
    <t>PISTON 40156</t>
  </si>
  <si>
    <t>PISTON 49026</t>
  </si>
  <si>
    <t>PISTON 49178</t>
  </si>
  <si>
    <t>GUIDE 09951</t>
  </si>
  <si>
    <t>PISTON 49364</t>
  </si>
  <si>
    <t>PISTON 59123</t>
  </si>
  <si>
    <t>PISTON 15244</t>
  </si>
  <si>
    <t>NUT LOCK M8 X 30 MM</t>
  </si>
  <si>
    <t>O-RING BESI PUTIH</t>
  </si>
  <si>
    <t xml:space="preserve">BUSHING BESI PUTIH </t>
  </si>
  <si>
    <t>BUSHING KUNINGAN 25X40</t>
  </si>
  <si>
    <t>SCREW END GJIG011F0</t>
  </si>
  <si>
    <t>SCREW END GJIG012F0</t>
  </si>
  <si>
    <t>BUSHING 46X38X89</t>
  </si>
  <si>
    <t>INNER RADIUS LONG B,116</t>
  </si>
  <si>
    <t>BAHAN SCM 420 DIA 29,8X3,4MTR DIPOT 65,2</t>
  </si>
  <si>
    <t>BAHAN SCM 420 DIA 29,8X3,4MTR DIPOT 66,2</t>
  </si>
  <si>
    <t>BAHAN SCM 420 DIA 29,8X3,4MTR DIPOT 67,2</t>
  </si>
  <si>
    <t>BAHAN SCM 420 DIA 29,8X3,4MTR DIPOT 68,2</t>
  </si>
  <si>
    <t>BAHAN SCM 420 DIA 29,8X3,4MTR DIPOT 69,2</t>
  </si>
  <si>
    <t>BAHAN SCM 420 DIA 29,8X3,4MTR DIPOT 70,2</t>
  </si>
  <si>
    <t>ASKI</t>
  </si>
  <si>
    <t>BUSHING SHACKEL FR SPR,NKR71 38X32X99</t>
  </si>
  <si>
    <t>SCREW STOP KUBOTA</t>
  </si>
  <si>
    <t>INSERT TOP FOOTREST PILLION LH</t>
  </si>
  <si>
    <t>INSERT TOP FOOTREST PILLION RH</t>
  </si>
  <si>
    <t>HANDRAIL PARTISI ART 002 SS 304</t>
  </si>
  <si>
    <t xml:space="preserve">SPANYOLET JENDELA RAFES </t>
  </si>
  <si>
    <t>GANTUNGAN HANDUK 2 BARIS 7CM</t>
  </si>
  <si>
    <t>LOGO ANGKA SS 2</t>
  </si>
  <si>
    <t>LOGO ANGKA SS 1</t>
  </si>
  <si>
    <t>RING KUNCI BESAR DOF</t>
  </si>
  <si>
    <t xml:space="preserve">KAKI PARTISI SN 10CM </t>
  </si>
  <si>
    <t xml:space="preserve">PLATE SS SIKU DRAT 6+LUBANG </t>
  </si>
  <si>
    <t>BAUT BUSHUING KACA SS DIA 32X25 + TUTUP</t>
  </si>
  <si>
    <t/>
  </si>
  <si>
    <t>NUT LOCK XE352 M10X20MM</t>
  </si>
  <si>
    <t xml:space="preserve">GAGANG KERANJANG BESAR </t>
  </si>
  <si>
    <t>NUT STRG STEM M24XB30XH8</t>
  </si>
  <si>
    <t>WEIGHT B</t>
  </si>
  <si>
    <t xml:space="preserve">BOSS CENTER </t>
  </si>
  <si>
    <t>NUT HEX M22</t>
  </si>
  <si>
    <t>WEIGHT B JASA</t>
  </si>
  <si>
    <t>VELASTO INDONESIA</t>
  </si>
  <si>
    <t>APM LEAF SPRING INA</t>
  </si>
  <si>
    <t>CENTER BOLT PD189</t>
  </si>
  <si>
    <t>CENTER BOLT 463</t>
  </si>
  <si>
    <t>CENTER BOLT 184</t>
  </si>
  <si>
    <t>ESA</t>
  </si>
  <si>
    <t>LALA</t>
  </si>
  <si>
    <t>ADI</t>
  </si>
  <si>
    <t>PISTON ROD 49364</t>
  </si>
  <si>
    <t>PISTON ROD 49347</t>
  </si>
  <si>
    <t xml:space="preserve">RETAINER NON PLATTING </t>
  </si>
  <si>
    <t>BUSHING NUT HEIGH GROUND</t>
  </si>
  <si>
    <t>PLAT SIKU SEGI 6 DRAT LUBANG 4 UK 25X110X3</t>
  </si>
  <si>
    <t xml:space="preserve">BUSHING FLEXIBLE STENLIS </t>
  </si>
  <si>
    <t>BUSHING CASANOVA UK 25X37</t>
  </si>
  <si>
    <t>BUSHING REFORMENT BAR UK 35X22 PS,1953</t>
  </si>
  <si>
    <t>PLAT KOTAK 3X30X50</t>
  </si>
  <si>
    <t>ERAN PLASTINDO U</t>
  </si>
  <si>
    <t xml:space="preserve">STIKER SEAT LOCK </t>
  </si>
  <si>
    <t>BRONZ LINE BUSH</t>
  </si>
  <si>
    <t>SEPI 7X8X35 BAHAN S45C</t>
  </si>
  <si>
    <t>SEPI 7X8X45 BAHAN S45C</t>
  </si>
  <si>
    <t xml:space="preserve">RING BAHAN S45C </t>
  </si>
  <si>
    <t>BUSHING HARD CHROME KECIL</t>
  </si>
  <si>
    <t xml:space="preserve">BUSHING HARD CHROME BESAR </t>
  </si>
  <si>
    <t>BUSHING KUNINGAN</t>
  </si>
  <si>
    <t xml:space="preserve">STIKER ROD JASA EXPANDING </t>
  </si>
  <si>
    <t>GEMA GRAHA</t>
  </si>
  <si>
    <t>BRACKET SLOT UK.40X55</t>
  </si>
  <si>
    <t>BRACKET SLOT UK.40X41</t>
  </si>
  <si>
    <t>NUT LOCK M10X1,25MM</t>
  </si>
  <si>
    <t>GEAR SPROCKET  KWB</t>
  </si>
  <si>
    <t>BUSHING SPROCKET KWB</t>
  </si>
  <si>
    <t>: 2021</t>
  </si>
  <si>
    <t>Analisa Marketing 2021</t>
  </si>
  <si>
    <t>1 INCH PIN ASSY WITH STUD BOLT FULL THREAD ID3797-000</t>
  </si>
  <si>
    <t>DWI ALAM LESTARI</t>
  </si>
  <si>
    <t>NUT M6</t>
  </si>
  <si>
    <t>MARUTAKE</t>
  </si>
  <si>
    <t>PLATE WIP-71825-X7A01</t>
  </si>
  <si>
    <t xml:space="preserve">CUTTING-PLATE RING </t>
  </si>
  <si>
    <t>CUTTING-FILLER TANK CUP</t>
  </si>
  <si>
    <t>SCREW SHAFT, PJ X620 (MACHINED 1)</t>
  </si>
  <si>
    <t>SCREW SHAFT,PJ 4L45W (PARKERIZED)</t>
  </si>
  <si>
    <t>SCREW SHAFT,PJ D30D (MACHINED 1)</t>
  </si>
  <si>
    <t>SCREW SHAFT, PJ D80N (MACHINED 1)</t>
  </si>
  <si>
    <t>L SUPPORT 650A</t>
  </si>
  <si>
    <t>BOSS IFD-F612-00</t>
  </si>
  <si>
    <t xml:space="preserve">HANDRAIL PARTISI ART 006 </t>
  </si>
  <si>
    <t>HANDLE TYRUS UK 40 X 20MM</t>
  </si>
  <si>
    <t xml:space="preserve">HAK ANGIN 10'' POLOS RING OVAL </t>
  </si>
  <si>
    <t>JASA POTONG BUBUT DIA 13X2X75,5</t>
  </si>
  <si>
    <t>COLLAR P335007-824A VA-VE</t>
  </si>
  <si>
    <t>PH RAFES SOLID UK 32X90CM AS 60CM</t>
  </si>
  <si>
    <t>PLATE SIKU SEGI 6 DRAT PIVOT ORDER 2</t>
  </si>
  <si>
    <t>HANDLE 32X22X350</t>
  </si>
  <si>
    <t>HANDLE 32X22X450</t>
  </si>
  <si>
    <t xml:space="preserve">HAK ANGIN UKIR 12 INCH RING BULAT </t>
  </si>
  <si>
    <t>FULL WINDOW SS 304 UK 12X120</t>
  </si>
  <si>
    <t>SETIA GUNA SELARAS</t>
  </si>
  <si>
    <t>STIKER ROD</t>
  </si>
  <si>
    <t>GREAT GIANT P</t>
  </si>
  <si>
    <t xml:space="preserve">LEVER RING </t>
  </si>
  <si>
    <t xml:space="preserve">PIPA PENGAIRAN MALE FEMALE </t>
  </si>
  <si>
    <t xml:space="preserve">CLEAM IMPORT </t>
  </si>
  <si>
    <t>WSGS-106 A</t>
  </si>
  <si>
    <t xml:space="preserve">SPANYOLET JENDELA </t>
  </si>
  <si>
    <t>MARUTAKE MIYAMA</t>
  </si>
  <si>
    <t>SCREW SHAFT, PJ T7Y (MACHINED 1)</t>
  </si>
  <si>
    <t>GREAT GIANT PINEAPPLE</t>
  </si>
  <si>
    <t>LEVER RING  ( JASA SANBLAST + HOTDIP)</t>
  </si>
  <si>
    <t>PIPA PENGAIRAN MALE+FEMALE+HOTDIP</t>
  </si>
  <si>
    <t>CLAMP IMPORT + HOTDIP</t>
  </si>
  <si>
    <t>INDONESIA</t>
  </si>
  <si>
    <t>SCREW SHAFT, PJ 2CF (PARKERIZED)</t>
  </si>
  <si>
    <t>SC-622 BOTTOM PLATE CR3</t>
  </si>
  <si>
    <t>TU-650 BOTTOM PLATE W/PLT CR3</t>
  </si>
  <si>
    <t>ER-510 BOTTOM PLATE W/PLT CR3</t>
  </si>
  <si>
    <t>SC-615 BOTTOM PLATE W/PLT CR3</t>
  </si>
  <si>
    <t>BS-1020 REAR BOARD</t>
  </si>
  <si>
    <t xml:space="preserve">FEMALE 560B </t>
  </si>
  <si>
    <t>METAL 560B</t>
  </si>
  <si>
    <t>BEARING 560B</t>
  </si>
  <si>
    <t>WASHER O 560B</t>
  </si>
  <si>
    <t>SCREW SHAFT, PJ 810A (PARKERIZED)</t>
  </si>
  <si>
    <t>OUTER SHELL 1276 ( JS. CUTTING+MACHINING)</t>
  </si>
  <si>
    <t>OUTER SHELL 1278 ( JS. CUTTING+MACHINING)</t>
  </si>
  <si>
    <t>OUTER SHELL 1295 ( JS. CUTTING+MACHINING)</t>
  </si>
  <si>
    <t>OUTER SHELL 1297 ( JS. CUTTING+MACHINING)</t>
  </si>
  <si>
    <t>PISTON 28406</t>
  </si>
  <si>
    <t>PIPA DIA 22,2XT1,8X6000</t>
  </si>
  <si>
    <t xml:space="preserve">AS KICK OUT </t>
  </si>
  <si>
    <t>CASTER STRAP 82 NEW SERIES</t>
  </si>
  <si>
    <t>PLAT HEXAGONAL</t>
  </si>
  <si>
    <t>RING KUNCI BESAR BULAT KILAT</t>
  </si>
  <si>
    <t>RIVET</t>
  </si>
  <si>
    <t>: MEI</t>
  </si>
  <si>
    <t>QUANTITY ORDER TURUN DAN NILAI PENJUALAN TERCAPAI</t>
  </si>
  <si>
    <t xml:space="preserve">Adanya Faktor internal </t>
  </si>
  <si>
    <t>* Barang tidak terkirim close karena masih dalam proses</t>
  </si>
  <si>
    <t>MKT.PPC. PROD</t>
  </si>
  <si>
    <t xml:space="preserve">    produksi</t>
  </si>
  <si>
    <t>INV.PURCH</t>
  </si>
  <si>
    <t>*  Keterlambatan persediaan material</t>
  </si>
  <si>
    <t xml:space="preserve">   sudah ditentukan </t>
  </si>
  <si>
    <t xml:space="preserve">* menyediakan buffer stok material di internal </t>
  </si>
  <si>
    <t>PPC.INV.PROD</t>
  </si>
  <si>
    <t>Adanya faktor eksternal</t>
  </si>
  <si>
    <t xml:space="preserve">*  Hold delivery </t>
  </si>
  <si>
    <t xml:space="preserve">* Follow Up dan komunikasi yang baik dengan cutomer </t>
  </si>
  <si>
    <t>*  Ada beberapa customer yang pasif dalam penerbitan PO</t>
  </si>
  <si>
    <t xml:space="preserve">* Tetap menjaga mutu dan kualitas produk </t>
  </si>
  <si>
    <t>INV.PPC.PROD</t>
  </si>
  <si>
    <t>* Adanya tindakan dari Customer yang menurunkan</t>
  </si>
  <si>
    <t>MKT, PPC,PROD.INV</t>
  </si>
  <si>
    <t xml:space="preserve">   Produksinya</t>
  </si>
  <si>
    <t xml:space="preserve">   PO untuk mengestimasi produk keluar sesuai schedule  yang</t>
  </si>
  <si>
    <t>MASIH PROSES PRODUKSI</t>
  </si>
  <si>
    <t>TUNGGU BAHAN</t>
  </si>
  <si>
    <t>MASIH PROSES</t>
  </si>
  <si>
    <t>TUNGGU PASANGAN ( MUR)</t>
  </si>
  <si>
    <t xml:space="preserve">HY-CL10 CLUSTER PLATE </t>
  </si>
  <si>
    <t>EXTENSION HANDLE 640A PAINTED</t>
  </si>
  <si>
    <t>ROD HANDLE 660A PAINTED</t>
  </si>
  <si>
    <t>PISTON 01747</t>
  </si>
  <si>
    <t>PISTON 12027</t>
  </si>
  <si>
    <t>PENJEPIT KACA PS.5492 DOF SS 304</t>
  </si>
  <si>
    <t>PLAT SS SI9KU 6 DRAT LUB 4 PCA PS 6202</t>
  </si>
  <si>
    <t xml:space="preserve">PLAT SIKU LUB 5 SP 6201 PEN LUAR </t>
  </si>
  <si>
    <t>GANTUNGAN BAJU RAFES KAKI  5 SN</t>
  </si>
  <si>
    <t>BAUT BUSHING KACA SS 304 32X25 (BX5473)</t>
  </si>
  <si>
    <t>HAK ANGIN UKIR 10'' RING BULAT</t>
  </si>
  <si>
    <t>SPRING GUIDE 02505</t>
  </si>
  <si>
    <t>AS DIA 25 X 300 PANJANG</t>
  </si>
  <si>
    <t xml:space="preserve">AS DIA 25 X 300 PENDEK </t>
  </si>
  <si>
    <t xml:space="preserve">AS DIA 25 X 350MM MATERIAL JASA POTONG </t>
  </si>
  <si>
    <t>BAUT BUSHING KACA 32X35 + TUTUP BX5474</t>
  </si>
  <si>
    <t xml:space="preserve">HANDRAIL PARTISI ART 001 (PLAT KOTAK) </t>
  </si>
  <si>
    <t xml:space="preserve">RODA ATAS PINGGIR RD.4 RAFES </t>
  </si>
  <si>
    <t xml:space="preserve">HANDRAIL PARTISI ART 005 </t>
  </si>
  <si>
    <t xml:space="preserve">HAK ANGIN 8'' UKIR RING BULAT </t>
  </si>
  <si>
    <t>PLAT SIKU DRAT SIKU 6 + LUB SEJAJAR 4 PS,6200</t>
  </si>
  <si>
    <t xml:space="preserve">CLAIM IMPORT + MUR JASA MACHINING </t>
  </si>
  <si>
    <t>CLAIM IMPORT + HOTDIP</t>
  </si>
  <si>
    <t>PLATINUM BERKAT T</t>
  </si>
  <si>
    <t>J21-2272</t>
  </si>
  <si>
    <t>J21-2321</t>
  </si>
  <si>
    <t xml:space="preserve">J21-2281 DRAIN SEAT </t>
  </si>
  <si>
    <t>J21-2282 DRAIN PLUG</t>
  </si>
  <si>
    <t>BANGUN ERA S</t>
  </si>
  <si>
    <t>SPCC 440 1,2 X 12 X 19 X 2438 28KG</t>
  </si>
  <si>
    <t>CENTER BOLT 13228</t>
  </si>
  <si>
    <t>RIVET 1287A</t>
  </si>
  <si>
    <t>SCREW SHAFT PJX 620 (PARKERIZED)</t>
  </si>
  <si>
    <t>SCREW SHAFT PJ D30D (PARKERIZED)</t>
  </si>
  <si>
    <t>SCREW SHAFT PJ 4L45W (MACHINED)</t>
  </si>
  <si>
    <t>PIN AS 15X26</t>
  </si>
  <si>
    <t>PIN STENLISH 15 X 15</t>
  </si>
  <si>
    <t>OUTER SHELL ( JS. CUTTING+MACHINING) 01276</t>
  </si>
  <si>
    <t>OUTER SHELL (JS CUTTING + MACHINING) 01288</t>
  </si>
  <si>
    <t>OUTER SHELL (JS CUTTING+MACHINING) 01289</t>
  </si>
  <si>
    <t>OUTER SHELL (JS.CUTTING+MACHINING) 01278</t>
  </si>
  <si>
    <t>OUTER SHELL (JS.CUTTING+MACHINING) 01295</t>
  </si>
  <si>
    <t>OUTER SHELL (JS.CUTTING+MACHINING) 01297</t>
  </si>
  <si>
    <t>SPW 16 X 19 X 68 4L (PLATTTED)</t>
  </si>
  <si>
    <t>CYLINDER OG201-00723</t>
  </si>
  <si>
    <t>MASKING O/SHEEL COMP OS 746</t>
  </si>
  <si>
    <t>MASKING O/SHEEL COMP OS 731</t>
  </si>
  <si>
    <t>JASA POTONG BUBUT SCM420 DIA 18MMX4MTR</t>
  </si>
  <si>
    <t>BOLT CENTER M14X186MM TRVLN 031114-27120</t>
  </si>
  <si>
    <t xml:space="preserve">SCREW PLUG NON PLATTING </t>
  </si>
  <si>
    <t xml:space="preserve">I LITE INSERT NUT T1,2 SZ 40MM STELL LONG TYPE </t>
  </si>
  <si>
    <t xml:space="preserve">LEVER ALUMUNIUM </t>
  </si>
  <si>
    <t xml:space="preserve">ALUMUNIUM BRACKET + PIN </t>
  </si>
  <si>
    <t>FULL WINDOW UK 12X100X130</t>
  </si>
  <si>
    <t>HAK ANGIN RAFES RING OVAL LIST 8''</t>
  </si>
  <si>
    <t>BAUT BUSHING KACA SS 304 DIA 32X25 + TUTUP BX 5473 COATING BLK</t>
  </si>
  <si>
    <t>BAUT BUSHING KACA SS 304 DIA 32X35 + TUTUP BX 5474 COATING BLK</t>
  </si>
  <si>
    <t xml:space="preserve">GANTUNGAN BAJU 3 KAKI 304 RAFES </t>
  </si>
  <si>
    <t xml:space="preserve">CURTAIN TRACK 66,60X62,29X5MM 3 METER </t>
  </si>
  <si>
    <t>HANDRAIL PARTISI + DINA BOLT ART 004</t>
  </si>
  <si>
    <t xml:space="preserve">O-RING SHEEL </t>
  </si>
  <si>
    <t>TUNGGU MATRIAL</t>
  </si>
  <si>
    <t>TUNGGU KUNINGAN</t>
  </si>
  <si>
    <t>PART DI SUBCONT PLATING</t>
  </si>
  <si>
    <t>TUNGGU OS</t>
  </si>
  <si>
    <t xml:space="preserve">MARUTAKE MIYAMA </t>
  </si>
  <si>
    <t>CUTTING FILLER TANK CAP</t>
  </si>
  <si>
    <t>CUTTING PLATE RING</t>
  </si>
  <si>
    <t>HOLD DELIVERY</t>
  </si>
  <si>
    <t>HOLL DELIVERY</t>
  </si>
  <si>
    <t>DI S</t>
  </si>
  <si>
    <t>TUNGGU MATERIAL</t>
  </si>
  <si>
    <t>TIDAK DISCHEDULIN KIRIM</t>
  </si>
  <si>
    <t xml:space="preserve">TIDAK DISCHEDULIN KIRIM. SEBAGIAN MASIH PROSES </t>
  </si>
  <si>
    <t>CENTER BOLT 13288</t>
  </si>
  <si>
    <t>BATAL KIRIM KARENA SURAT ANTIGEN</t>
  </si>
  <si>
    <t xml:space="preserve">TUNGGU MATERIAL </t>
  </si>
  <si>
    <t>KEDATANGAN MARERIAL TENGAH BULAN PRODUKSI TIDAK KEBURU</t>
  </si>
  <si>
    <t>DELAY OS, PART MASIH PROSES</t>
  </si>
  <si>
    <t>TIDAK ADA OS</t>
  </si>
  <si>
    <t>MIS KOM( DN)</t>
  </si>
  <si>
    <t>TIDAK ADA DN</t>
  </si>
  <si>
    <t>SCREW SHAFT PJ 2CF (PARKERIZED)</t>
  </si>
  <si>
    <t>SCREW SHAFT PJ 800A (PARKERIZED)</t>
  </si>
  <si>
    <t>SCREW SHAFT PJ TZY (PARKERIZED)</t>
  </si>
  <si>
    <t>MASIH PRODUKSI</t>
  </si>
  <si>
    <t>MASIH DI SUBCONT</t>
  </si>
  <si>
    <t>TUNGGU MATERIAL KYB</t>
  </si>
  <si>
    <t>TUNGGU BAHAN DARI SANGIANG</t>
  </si>
  <si>
    <t>MASIH DISUBCONT PLATING</t>
  </si>
  <si>
    <t>MASIH DI SUBCONT PLATING &amp; MASIH LANJUT PROSES</t>
  </si>
  <si>
    <t>MASIH PRODUKSI ( PON)</t>
  </si>
  <si>
    <t xml:space="preserve">HY-CL210 CLUSTER PLATE </t>
  </si>
  <si>
    <t>SC-615 BOTTOM PLATE W/PLT Cr3</t>
  </si>
  <si>
    <t>TC-303 BOTTOM PLATE W/PLT CR3</t>
  </si>
  <si>
    <t>L UPPER PJ D40G</t>
  </si>
  <si>
    <t>L UPPER SMUV</t>
  </si>
  <si>
    <t>L LOWER PJ D40G</t>
  </si>
  <si>
    <t>L LOWER SMUV</t>
  </si>
  <si>
    <t>L PINION GEAR 650A</t>
  </si>
  <si>
    <t>PISTON ROD MACH OG251-00105-M</t>
  </si>
  <si>
    <t xml:space="preserve">NUT LOCK M8 X 32,5 MM </t>
  </si>
  <si>
    <t>JASA GRINDING KICK OUT DIA.</t>
  </si>
  <si>
    <t>BUSHING LEAF SPR, FRT FVZ 38 X 32 X 99</t>
  </si>
  <si>
    <t>PIN STENLIS 8 X31 JASA GRINDING</t>
  </si>
  <si>
    <t>INSERT NUT  1210</t>
  </si>
  <si>
    <t>CASTER STRAP 82MM</t>
  </si>
  <si>
    <t>PENJEPIT KACA SN 15CM</t>
  </si>
  <si>
    <t>BAUT BUSHING KACA SS 304 DIA 32X35 + TUTUP BX 5474</t>
  </si>
  <si>
    <t>GANTUNGAN HANDUK 1 BARIS PJ=75 CM</t>
  </si>
  <si>
    <t>PLAT SIKU DRAT SEGI 6 LUBANG SEJAJAR 4 PCS</t>
  </si>
  <si>
    <t>BAUT BUSHING KACA SS 304 DIA 32X35 + TUTUP BX 5473</t>
  </si>
  <si>
    <t>HAK ANGIN RAFES RING OVAL LIST 10''</t>
  </si>
  <si>
    <t>PLAT HEXAGONAL UK.3X18X110</t>
  </si>
  <si>
    <t>KAKI PARTISI SN 10CM</t>
  </si>
  <si>
    <t>HAK ANGIN RAFES RING  LIST 8'' UKIR RING BULAT</t>
  </si>
  <si>
    <t>JASA POTONG INNER TUBE</t>
  </si>
  <si>
    <t>INNER TUBE DIA.70X64 INCLUDE MATERIAL</t>
  </si>
  <si>
    <t>CENTER BOLT 13184</t>
  </si>
  <si>
    <t>CENTER BOLT 13449</t>
  </si>
  <si>
    <t>PIN AS MATERIAL S45C DIA,19 X 68MM</t>
  </si>
  <si>
    <t>BUSHING MAT S45C 20MM X 42,5MM</t>
  </si>
  <si>
    <t>JASA CUTTING FILLER TANK CAP</t>
  </si>
  <si>
    <t>JASA CUTTING PLATE RING</t>
  </si>
  <si>
    <t>HINO MOTOR SALES</t>
  </si>
  <si>
    <t>BUSHING SPRING SZ38</t>
  </si>
  <si>
    <t>BUSHING SPRING UK.28X36X68</t>
  </si>
  <si>
    <t>SPCC SD 2 X 160 X 75</t>
  </si>
  <si>
    <t>TBINA</t>
  </si>
  <si>
    <t>DELAY MATERIAL KYB</t>
  </si>
  <si>
    <t>PART MASIH DISUBCONT</t>
  </si>
  <si>
    <t>SHAFT-NUT R/L (SET)</t>
  </si>
  <si>
    <t xml:space="preserve">PART MASIH DI SUBCONT </t>
  </si>
  <si>
    <t>MESIN ANTRI</t>
  </si>
  <si>
    <t>BELUM PRODUKSI, MESIN ANTRI</t>
  </si>
  <si>
    <t>TUNGGU BAHAN RIVET GINSA</t>
  </si>
  <si>
    <t>TUNGGU KUNINGAN DARI SANGIANG</t>
  </si>
  <si>
    <t>Esa</t>
  </si>
  <si>
    <t>SPW 14 X 85 (PLATTED)</t>
  </si>
  <si>
    <t>WASHER 520</t>
  </si>
  <si>
    <t>L BOLT 130 MACHINE PARKERIZED</t>
  </si>
  <si>
    <t>L BOLT TRUNNION 141</t>
  </si>
  <si>
    <t>PISTON OG201-0111-R</t>
  </si>
  <si>
    <t>JASA GRINDING KICK OUT DIA. 16X100</t>
  </si>
  <si>
    <t>AIR PLUG BARU 7900</t>
  </si>
  <si>
    <t>I LITE INSERT NUT T1.2 STEELL 40MM</t>
  </si>
  <si>
    <t>I LITE INSERT NUT T1.7 STEELL 40MM</t>
  </si>
  <si>
    <t>J21-2215</t>
  </si>
  <si>
    <t>JASA MACHINING END ROD</t>
  </si>
  <si>
    <t>CENTER BOLT 13471</t>
  </si>
  <si>
    <t>TIGA KARUNIA INDONESIA</t>
  </si>
  <si>
    <t>PIN RECLINING HINGE 71315-X7A01</t>
  </si>
  <si>
    <t>PIN RR SEAT RECLINING HINGE 72745-X7A06</t>
  </si>
  <si>
    <t>HINGE RR SEAT BACK  72519-X7V22</t>
  </si>
  <si>
    <t>PLATE RR SEAT HINGE SET RH  71357-X7V11</t>
  </si>
  <si>
    <t>BONECOM TRICOM</t>
  </si>
  <si>
    <t>PIPA STRAIGHT 250</t>
  </si>
  <si>
    <t>PIPA STRAIGHT 400</t>
  </si>
  <si>
    <t>PIPA STRAIGHT 500</t>
  </si>
  <si>
    <t>PIPA STRAIGHT 600</t>
  </si>
  <si>
    <t>PIPA STRAIGHT 650</t>
  </si>
  <si>
    <t>PIPA STRAIGHT 800</t>
  </si>
  <si>
    <t>PIPA CURVE 600.5</t>
  </si>
  <si>
    <t>D BEARING RACE 650A JASA (CARBURIZED)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</si>
</sst>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1" formatCode="_(* #,##0_);_(* \(#,##0\);_(* &quot;-&quot;_);_(@_)"/>
    <numFmt numFmtId="43" formatCode="_(* #,##0.00_);_(* \(#,##0.00\);_(* &quot;-&quot;??_);_(@_)"/>
    <numFmt numFmtId="164" formatCode="#,##0.0"/>
    <numFmt numFmtId="165" formatCode="_(* #,##0.0_);_(* \(#,##0.0\);_(* &quot;-&quot;?_);_(@_)"/>
    <numFmt numFmtId="166" formatCode="0.0"/>
    <numFmt numFmtId="167" formatCode="0.0%"/>
    <numFmt numFmtId="168" formatCode="[$-409]d\-mmm\-yy;@"/>
    <numFmt numFmtId="169" formatCode="\$#,##0.00;[Red]\-\$#,##0.00"/>
    <numFmt numFmtId="170" formatCode="0.00_)"/>
    <numFmt numFmtId="171" formatCode="&quot;\&quot;#,##0.00;[Red]&quot;\&quot;\-#,##0.00"/>
    <numFmt numFmtId="172" formatCode="&quot;\&quot;#,##0;[Red]&quot;\&quot;\-#,##0"/>
  </numFmts>
  <fonts count="64">
    <font>
      <sz val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9"/>
      <name val="Arial"/>
      <family val="2"/>
    </font>
    <font>
      <sz val="10"/>
      <name val="Arial Narrow"/>
      <family val="2"/>
    </font>
    <font>
      <b/>
      <sz val="10"/>
      <color indexed="30"/>
      <name val="Arial Narrow"/>
      <family val="2"/>
    </font>
    <font>
      <b/>
      <sz val="20"/>
      <name val="Calibri"/>
      <family val="2"/>
    </font>
    <font>
      <b/>
      <sz val="10"/>
      <name val="Calibri"/>
      <family val="2"/>
    </font>
    <font>
      <b/>
      <u/>
      <sz val="14"/>
      <name val="Calibri"/>
      <family val="2"/>
    </font>
    <font>
      <b/>
      <sz val="10"/>
      <name val="Arial Narrow"/>
      <family val="2"/>
    </font>
    <font>
      <b/>
      <sz val="18"/>
      <name val="Calibri"/>
      <family val="2"/>
    </font>
    <font>
      <sz val="11"/>
      <color indexed="8"/>
      <name val="Times New Roman"/>
      <family val="1"/>
    </font>
    <font>
      <sz val="10"/>
      <name val="Times New Roman"/>
      <family val="1"/>
    </font>
    <font>
      <b/>
      <sz val="11"/>
      <name val="Times New Roman"/>
      <family val="1"/>
    </font>
    <font>
      <b/>
      <sz val="10"/>
      <name val="Times New Roman"/>
      <family val="1"/>
    </font>
    <font>
      <sz val="11"/>
      <name val="Times New Roman"/>
      <family val="1"/>
    </font>
    <font>
      <sz val="10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0"/>
      <name val="Arial"/>
      <family val="2"/>
    </font>
    <font>
      <i/>
      <sz val="10"/>
      <name val="Calibri"/>
      <family val="2"/>
    </font>
    <font>
      <sz val="8"/>
      <name val="Arial Narrow"/>
      <family val="2"/>
    </font>
    <font>
      <sz val="10"/>
      <name val="MS Sans Serif"/>
      <family val="2"/>
    </font>
    <font>
      <b/>
      <sz val="9"/>
      <name val="BANGKOK"/>
      <family val="1"/>
    </font>
    <font>
      <b/>
      <sz val="10"/>
      <name val="Helv"/>
      <family val="2"/>
    </font>
    <font>
      <sz val="8"/>
      <name val="Arial"/>
      <family val="2"/>
    </font>
    <font>
      <b/>
      <sz val="12"/>
      <name val="Helv"/>
      <family val="2"/>
    </font>
    <font>
      <b/>
      <sz val="11"/>
      <name val="Helv"/>
      <family val="2"/>
    </font>
    <font>
      <b/>
      <i/>
      <sz val="16"/>
      <name val="Helv"/>
      <family val="2"/>
    </font>
    <font>
      <sz val="12"/>
      <name val="新細明體"/>
      <family val="1"/>
      <charset val="136"/>
    </font>
    <font>
      <sz val="11"/>
      <name val="ＭＳ Ｐゴシック"/>
      <family val="2"/>
    </font>
    <font>
      <b/>
      <sz val="10"/>
      <color rgb="FFFF0000"/>
      <name val="Calibri"/>
      <family val="2"/>
    </font>
    <font>
      <b/>
      <sz val="10"/>
      <color rgb="FF0070C0"/>
      <name val="Arial Narrow"/>
      <family val="2"/>
    </font>
    <font>
      <b/>
      <sz val="10"/>
      <color rgb="FFFF0000"/>
      <name val="Arial Narrow"/>
      <family val="2"/>
    </font>
    <font>
      <b/>
      <sz val="12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rgb="FF000000"/>
      <name val="Arial"/>
      <family val="2"/>
    </font>
    <font>
      <b/>
      <sz val="16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Arial"/>
      <family val="2"/>
    </font>
    <font>
      <sz val="9"/>
      <color rgb="FF000000"/>
      <name val="Arial"/>
      <family val="2"/>
    </font>
    <font>
      <sz val="9"/>
      <color rgb="FFFF0000"/>
      <name val="Calibri"/>
      <family val="2"/>
      <scheme val="minor"/>
    </font>
    <font>
      <sz val="10"/>
      <color rgb="FF00B0F0"/>
      <name val="Arial"/>
      <family val="2"/>
    </font>
    <font>
      <sz val="9"/>
      <color rgb="FF00B0F0"/>
      <name val="Calibri"/>
      <family val="2"/>
      <scheme val="minor"/>
    </font>
    <font>
      <sz val="10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2">
    <xf numFmtId="0" fontId="0" fillId="0" borderId="0"/>
    <xf numFmtId="0" fontId="27" fillId="0" borderId="0"/>
    <xf numFmtId="0" fontId="27" fillId="0" borderId="0"/>
    <xf numFmtId="0" fontId="27" fillId="0" borderId="0"/>
    <xf numFmtId="0" fontId="28" fillId="0" borderId="0" applyNumberFormat="0" applyAlignment="0">
      <alignment horizontal="left" vertical="center"/>
    </xf>
    <xf numFmtId="0" fontId="29" fillId="0" borderId="0"/>
    <xf numFmtId="169" fontId="17" fillId="0" borderId="0">
      <alignment horizontal="center"/>
    </xf>
    <xf numFmtId="38" fontId="30" fillId="2" borderId="0" applyNumberFormat="0" applyBorder="0" applyAlignment="0" applyProtection="0"/>
    <xf numFmtId="0" fontId="31" fillId="0" borderId="0">
      <alignment horizontal="left"/>
    </xf>
    <xf numFmtId="10" fontId="30" fillId="2" borderId="1" applyNumberFormat="0" applyBorder="0" applyAlignment="0" applyProtection="0"/>
    <xf numFmtId="0" fontId="32" fillId="0" borderId="2"/>
    <xf numFmtId="170" fontId="33" fillId="0" borderId="0"/>
    <xf numFmtId="0" fontId="16" fillId="0" borderId="0"/>
    <xf numFmtId="0" fontId="7" fillId="0" borderId="0"/>
    <xf numFmtId="0" fontId="7" fillId="0" borderId="0"/>
    <xf numFmtId="10" fontId="7" fillId="0" borderId="0" applyFont="0" applyFill="0" applyBorder="0" applyAlignment="0" applyProtection="0"/>
    <xf numFmtId="0" fontId="32" fillId="0" borderId="0"/>
    <xf numFmtId="0" fontId="34" fillId="0" borderId="0"/>
    <xf numFmtId="40" fontId="35" fillId="0" borderId="0" applyFont="0" applyFill="0" applyBorder="0" applyAlignment="0" applyProtection="0"/>
    <xf numFmtId="38" fontId="35" fillId="0" borderId="0" applyFont="0" applyFill="0" applyBorder="0" applyAlignment="0" applyProtection="0"/>
    <xf numFmtId="0" fontId="35" fillId="0" borderId="0"/>
    <xf numFmtId="171" fontId="35" fillId="0" borderId="0" applyFont="0" applyFill="0" applyBorder="0" applyAlignment="0" applyProtection="0"/>
    <xf numFmtId="172" fontId="35" fillId="0" borderId="0" applyFont="0" applyFill="0" applyBorder="0" applyAlignment="0" applyProtection="0"/>
    <xf numFmtId="0" fontId="40" fillId="0" borderId="0"/>
    <xf numFmtId="0" fontId="6" fillId="0" borderId="0"/>
    <xf numFmtId="41" fontId="44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" fillId="0" borderId="0"/>
    <xf numFmtId="0" fontId="4" fillId="0" borderId="0"/>
    <xf numFmtId="4" fontId="51" fillId="0" borderId="0">
      <alignment horizontal="left" vertical="top"/>
    </xf>
    <xf numFmtId="4" fontId="51" fillId="0" borderId="0">
      <alignment horizontal="right" vertical="top"/>
    </xf>
    <xf numFmtId="41" fontId="7" fillId="0" borderId="0" applyFont="0" applyFill="0" applyBorder="0" applyAlignment="0" applyProtection="0"/>
  </cellStyleXfs>
  <cellXfs count="810">
    <xf numFmtId="0" fontId="0" fillId="0" borderId="0" xfId="0"/>
    <xf numFmtId="0" fontId="7" fillId="0" borderId="0" xfId="14"/>
    <xf numFmtId="0" fontId="9" fillId="0" borderId="3" xfId="14" applyFont="1" applyBorder="1" applyAlignment="1">
      <alignment horizontal="center"/>
    </xf>
    <xf numFmtId="2" fontId="10" fillId="0" borderId="4" xfId="14" applyNumberFormat="1" applyFont="1" applyBorder="1" applyAlignment="1">
      <alignment horizontal="center" vertical="center"/>
    </xf>
    <xf numFmtId="0" fontId="9" fillId="0" borderId="5" xfId="14" applyFont="1" applyBorder="1" applyAlignment="1">
      <alignment horizontal="center"/>
    </xf>
    <xf numFmtId="0" fontId="9" fillId="0" borderId="6" xfId="14" applyFont="1" applyBorder="1" applyAlignment="1">
      <alignment horizontal="center"/>
    </xf>
    <xf numFmtId="3" fontId="9" fillId="0" borderId="7" xfId="14" applyNumberFormat="1" applyFont="1" applyBorder="1" applyAlignment="1">
      <alignment horizontal="center" vertical="center"/>
    </xf>
    <xf numFmtId="0" fontId="13" fillId="0" borderId="0" xfId="14" applyFont="1" applyBorder="1" applyAlignment="1"/>
    <xf numFmtId="0" fontId="9" fillId="0" borderId="9" xfId="14" applyFont="1" applyBorder="1" applyAlignment="1">
      <alignment horizontal="center"/>
    </xf>
    <xf numFmtId="3" fontId="9" fillId="0" borderId="1" xfId="14" applyNumberFormat="1" applyFont="1" applyBorder="1" applyAlignment="1">
      <alignment horizontal="center" vertical="center"/>
    </xf>
    <xf numFmtId="3" fontId="9" fillId="0" borderId="10" xfId="14" applyNumberFormat="1" applyFont="1" applyBorder="1" applyAlignment="1">
      <alignment horizontal="center"/>
    </xf>
    <xf numFmtId="0" fontId="9" fillId="0" borderId="11" xfId="14" applyFont="1" applyBorder="1" applyAlignment="1">
      <alignment horizontal="center"/>
    </xf>
    <xf numFmtId="9" fontId="14" fillId="3" borderId="12" xfId="14" applyNumberFormat="1" applyFont="1" applyFill="1" applyBorder="1" applyAlignment="1">
      <alignment horizontal="center"/>
    </xf>
    <xf numFmtId="0" fontId="15" fillId="2" borderId="13" xfId="14" applyFont="1" applyFill="1" applyBorder="1" applyAlignment="1">
      <alignment horizontal="center"/>
    </xf>
    <xf numFmtId="0" fontId="15" fillId="2" borderId="14" xfId="14" applyFont="1" applyFill="1" applyBorder="1" applyAlignment="1">
      <alignment horizontal="center"/>
    </xf>
    <xf numFmtId="0" fontId="9" fillId="0" borderId="0" xfId="14" applyFont="1" applyBorder="1" applyAlignment="1">
      <alignment horizontal="center"/>
    </xf>
    <xf numFmtId="0" fontId="9" fillId="0" borderId="0" xfId="14" applyFont="1" applyBorder="1"/>
    <xf numFmtId="164" fontId="14" fillId="0" borderId="0" xfId="14" applyNumberFormat="1" applyFont="1" applyBorder="1" applyAlignment="1">
      <alignment horizontal="center"/>
    </xf>
    <xf numFmtId="165" fontId="8" fillId="0" borderId="0" xfId="14" applyNumberFormat="1" applyFont="1" applyBorder="1"/>
    <xf numFmtId="166" fontId="9" fillId="0" borderId="0" xfId="14" applyNumberFormat="1" applyFont="1" applyBorder="1" applyAlignment="1">
      <alignment horizontal="center"/>
    </xf>
    <xf numFmtId="0" fontId="7" fillId="0" borderId="0" xfId="14" applyFill="1"/>
    <xf numFmtId="0" fontId="16" fillId="2" borderId="15" xfId="12" applyFont="1" applyFill="1" applyBorder="1"/>
    <xf numFmtId="0" fontId="17" fillId="2" borderId="0" xfId="14" applyFont="1" applyFill="1" applyBorder="1"/>
    <xf numFmtId="0" fontId="18" fillId="2" borderId="0" xfId="14" applyFont="1" applyFill="1" applyBorder="1"/>
    <xf numFmtId="0" fontId="17" fillId="2" borderId="16" xfId="14" applyFont="1" applyFill="1" applyBorder="1"/>
    <xf numFmtId="0" fontId="19" fillId="2" borderId="0" xfId="14" applyFont="1" applyFill="1" applyBorder="1"/>
    <xf numFmtId="0" fontId="13" fillId="2" borderId="0" xfId="14" applyFont="1" applyFill="1" applyBorder="1" applyAlignment="1"/>
    <xf numFmtId="0" fontId="13" fillId="0" borderId="0" xfId="14" applyFont="1" applyBorder="1" applyAlignment="1">
      <alignment horizontal="center"/>
    </xf>
    <xf numFmtId="0" fontId="14" fillId="0" borderId="0" xfId="14" applyFont="1" applyBorder="1" applyAlignment="1">
      <alignment horizontal="center"/>
    </xf>
    <xf numFmtId="2" fontId="9" fillId="0" borderId="0" xfId="14" applyNumberFormat="1" applyFont="1" applyBorder="1" applyAlignment="1">
      <alignment horizontal="center"/>
    </xf>
    <xf numFmtId="0" fontId="20" fillId="2" borderId="15" xfId="13" applyFont="1" applyFill="1" applyBorder="1" applyAlignment="1">
      <alignment horizontal="center"/>
    </xf>
    <xf numFmtId="0" fontId="21" fillId="2" borderId="0" xfId="14" applyFont="1" applyFill="1" applyBorder="1"/>
    <xf numFmtId="0" fontId="17" fillId="2" borderId="17" xfId="14" applyFont="1" applyFill="1" applyBorder="1"/>
    <xf numFmtId="0" fontId="21" fillId="0" borderId="0" xfId="14" applyFont="1" applyBorder="1"/>
    <xf numFmtId="0" fontId="9" fillId="0" borderId="0" xfId="14" applyFont="1" applyFill="1" applyBorder="1"/>
    <xf numFmtId="167" fontId="14" fillId="0" borderId="0" xfId="14" applyNumberFormat="1" applyFont="1" applyFill="1" applyBorder="1" applyAlignment="1"/>
    <xf numFmtId="0" fontId="14" fillId="0" borderId="0" xfId="14" applyFont="1" applyFill="1" applyBorder="1" applyAlignment="1"/>
    <xf numFmtId="0" fontId="9" fillId="0" borderId="0" xfId="14" applyFont="1" applyFill="1" applyBorder="1" applyAlignment="1"/>
    <xf numFmtId="2" fontId="9" fillId="0" borderId="0" xfId="14" applyNumberFormat="1" applyFont="1" applyFill="1" applyAlignment="1">
      <alignment horizontal="center" vertical="center"/>
    </xf>
    <xf numFmtId="0" fontId="17" fillId="2" borderId="18" xfId="14" applyFont="1" applyFill="1" applyBorder="1"/>
    <xf numFmtId="0" fontId="17" fillId="2" borderId="2" xfId="14" applyFont="1" applyFill="1" applyBorder="1"/>
    <xf numFmtId="0" fontId="17" fillId="0" borderId="0" xfId="14" applyFont="1"/>
    <xf numFmtId="0" fontId="9" fillId="0" borderId="0" xfId="14" applyFont="1" applyFill="1"/>
    <xf numFmtId="0" fontId="9" fillId="0" borderId="0" xfId="14" applyFont="1"/>
    <xf numFmtId="0" fontId="22" fillId="2" borderId="13" xfId="14" applyFont="1" applyFill="1" applyBorder="1"/>
    <xf numFmtId="0" fontId="22" fillId="2" borderId="14" xfId="14" applyFont="1" applyFill="1" applyBorder="1"/>
    <xf numFmtId="0" fontId="17" fillId="2" borderId="14" xfId="14" applyFont="1" applyFill="1" applyBorder="1"/>
    <xf numFmtId="0" fontId="12" fillId="2" borderId="14" xfId="14" applyFont="1" applyFill="1" applyBorder="1"/>
    <xf numFmtId="0" fontId="23" fillId="2" borderId="14" xfId="14" applyFont="1" applyFill="1" applyBorder="1"/>
    <xf numFmtId="0" fontId="17" fillId="2" borderId="19" xfId="14" applyFont="1" applyFill="1" applyBorder="1"/>
    <xf numFmtId="0" fontId="9" fillId="0" borderId="0" xfId="14" applyFont="1" applyFill="1" applyAlignment="1">
      <alignment horizontal="left"/>
    </xf>
    <xf numFmtId="2" fontId="14" fillId="0" borderId="0" xfId="14" applyNumberFormat="1" applyFont="1" applyFill="1" applyAlignment="1">
      <alignment horizontal="center" vertical="center"/>
    </xf>
    <xf numFmtId="0" fontId="22" fillId="2" borderId="18" xfId="14" applyFont="1" applyFill="1" applyBorder="1"/>
    <xf numFmtId="0" fontId="22" fillId="2" borderId="2" xfId="14" applyFont="1" applyFill="1" applyBorder="1"/>
    <xf numFmtId="0" fontId="21" fillId="2" borderId="2" xfId="14" applyFont="1" applyFill="1" applyBorder="1"/>
    <xf numFmtId="0" fontId="12" fillId="2" borderId="2" xfId="14" applyFont="1" applyFill="1" applyBorder="1"/>
    <xf numFmtId="0" fontId="23" fillId="2" borderId="2" xfId="14" applyFont="1" applyFill="1" applyBorder="1"/>
    <xf numFmtId="0" fontId="21" fillId="2" borderId="20" xfId="14" applyFont="1" applyFill="1" applyBorder="1"/>
    <xf numFmtId="10" fontId="9" fillId="0" borderId="0" xfId="14" applyNumberFormat="1" applyFont="1" applyFill="1" applyAlignment="1">
      <alignment horizontal="center" vertical="center"/>
    </xf>
    <xf numFmtId="1" fontId="9" fillId="0" borderId="0" xfId="14" applyNumberFormat="1" applyFont="1" applyFill="1" applyAlignment="1">
      <alignment horizontal="center" vertical="center"/>
    </xf>
    <xf numFmtId="0" fontId="9" fillId="0" borderId="0" xfId="14" applyFont="1" applyFill="1" applyAlignment="1">
      <alignment horizontal="right"/>
    </xf>
    <xf numFmtId="2" fontId="9" fillId="0" borderId="0" xfId="14" applyNumberFormat="1" applyFont="1" applyAlignment="1">
      <alignment horizontal="center" vertical="center"/>
    </xf>
    <xf numFmtId="10" fontId="9" fillId="0" borderId="0" xfId="14" applyNumberFormat="1" applyFont="1" applyAlignment="1">
      <alignment horizontal="left" vertical="center"/>
    </xf>
    <xf numFmtId="10" fontId="9" fillId="0" borderId="0" xfId="14" applyNumberFormat="1" applyFont="1" applyAlignment="1">
      <alignment horizontal="center" vertical="center"/>
    </xf>
    <xf numFmtId="2" fontId="14" fillId="0" borderId="0" xfId="14" applyNumberFormat="1" applyFont="1" applyAlignment="1">
      <alignment horizontal="center" vertical="center"/>
    </xf>
    <xf numFmtId="0" fontId="9" fillId="0" borderId="0" xfId="14" applyFont="1" applyFill="1" applyAlignment="1">
      <alignment horizontal="center"/>
    </xf>
    <xf numFmtId="2" fontId="14" fillId="0" borderId="0" xfId="14" applyNumberFormat="1" applyFont="1" applyFill="1" applyAlignment="1">
      <alignment horizontal="center"/>
    </xf>
    <xf numFmtId="2" fontId="14" fillId="0" borderId="0" xfId="14" applyNumberFormat="1" applyFont="1" applyFill="1" applyAlignment="1">
      <alignment horizontal="left" vertical="center"/>
    </xf>
    <xf numFmtId="2" fontId="14" fillId="0" borderId="0" xfId="14" applyNumberFormat="1" applyFont="1" applyFill="1" applyAlignment="1">
      <alignment vertical="center" wrapText="1"/>
    </xf>
    <xf numFmtId="10" fontId="14" fillId="0" borderId="0" xfId="14" applyNumberFormat="1" applyFont="1" applyFill="1" applyAlignment="1">
      <alignment horizontal="center" vertical="center"/>
    </xf>
    <xf numFmtId="2" fontId="9" fillId="0" borderId="0" xfId="14" applyNumberFormat="1" applyFont="1" applyFill="1" applyAlignment="1">
      <alignment horizontal="right" vertical="center"/>
    </xf>
    <xf numFmtId="2" fontId="9" fillId="0" borderId="0" xfId="14" applyNumberFormat="1" applyFont="1" applyFill="1" applyAlignment="1">
      <alignment horizontal="center"/>
    </xf>
    <xf numFmtId="0" fontId="9" fillId="0" borderId="0" xfId="14" applyFont="1" applyFill="1" applyAlignment="1"/>
    <xf numFmtId="1" fontId="14" fillId="0" borderId="0" xfId="14" applyNumberFormat="1" applyFont="1"/>
    <xf numFmtId="1" fontId="9" fillId="0" borderId="0" xfId="14" applyNumberFormat="1" applyFont="1" applyAlignment="1">
      <alignment horizontal="center" vertical="center"/>
    </xf>
    <xf numFmtId="1" fontId="9" fillId="0" borderId="0" xfId="14" applyNumberFormat="1" applyFont="1" applyAlignment="1">
      <alignment horizontal="center"/>
    </xf>
    <xf numFmtId="0" fontId="14" fillId="0" borderId="0" xfId="14" applyFont="1"/>
    <xf numFmtId="0" fontId="9" fillId="0" borderId="0" xfId="14" applyFont="1" applyAlignment="1">
      <alignment horizontal="center"/>
    </xf>
    <xf numFmtId="0" fontId="9" fillId="0" borderId="0" xfId="14" applyFont="1" applyBorder="1" applyAlignment="1"/>
    <xf numFmtId="0" fontId="12" fillId="0" borderId="21" xfId="14" applyFont="1" applyBorder="1" applyAlignment="1">
      <alignment horizontal="center" vertical="center"/>
    </xf>
    <xf numFmtId="0" fontId="7" fillId="0" borderId="0" xfId="14" applyFont="1" applyBorder="1" applyAlignment="1">
      <alignment wrapText="1"/>
    </xf>
    <xf numFmtId="2" fontId="9" fillId="0" borderId="0" xfId="14" applyNumberFormat="1" applyFont="1" applyAlignment="1">
      <alignment horizontal="right" vertical="center"/>
    </xf>
    <xf numFmtId="166" fontId="9" fillId="0" borderId="0" xfId="14" applyNumberFormat="1" applyFont="1" applyAlignment="1">
      <alignment horizontal="center" vertical="center"/>
    </xf>
    <xf numFmtId="0" fontId="21" fillId="0" borderId="15" xfId="14" applyFont="1" applyBorder="1" applyAlignment="1">
      <alignment horizontal="center" vertical="center"/>
    </xf>
    <xf numFmtId="0" fontId="9" fillId="2" borderId="0" xfId="14" applyFont="1" applyFill="1"/>
    <xf numFmtId="2" fontId="9" fillId="0" borderId="0" xfId="14" applyNumberFormat="1" applyFont="1" applyAlignment="1">
      <alignment horizontal="center"/>
    </xf>
    <xf numFmtId="0" fontId="21" fillId="0" borderId="15" xfId="14" applyFont="1" applyBorder="1" applyAlignment="1">
      <alignment horizontal="right" vertical="center"/>
    </xf>
    <xf numFmtId="2" fontId="14" fillId="0" borderId="0" xfId="14" applyNumberFormat="1" applyFont="1" applyAlignment="1">
      <alignment horizontal="left" vertical="center"/>
    </xf>
    <xf numFmtId="2" fontId="14" fillId="0" borderId="0" xfId="14" applyNumberFormat="1" applyFont="1" applyFill="1" applyAlignment="1">
      <alignment vertical="center"/>
    </xf>
    <xf numFmtId="10" fontId="14" fillId="4" borderId="0" xfId="14" applyNumberFormat="1" applyFont="1" applyFill="1" applyAlignment="1">
      <alignment horizontal="center" vertical="center"/>
    </xf>
    <xf numFmtId="10" fontId="14" fillId="0" borderId="0" xfId="14" applyNumberFormat="1" applyFont="1" applyAlignment="1">
      <alignment horizontal="center" vertical="center"/>
    </xf>
    <xf numFmtId="0" fontId="21" fillId="0" borderId="18" xfId="14" applyFont="1" applyBorder="1" applyAlignment="1">
      <alignment horizontal="right" vertical="center"/>
    </xf>
    <xf numFmtId="0" fontId="21" fillId="0" borderId="0" xfId="14" applyFont="1" applyBorder="1" applyAlignment="1">
      <alignment horizontal="right" vertical="center"/>
    </xf>
    <xf numFmtId="0" fontId="21" fillId="0" borderId="0" xfId="14" applyFont="1" applyBorder="1" applyAlignment="1">
      <alignment vertical="center"/>
    </xf>
    <xf numFmtId="0" fontId="25" fillId="0" borderId="0" xfId="14" quotePrefix="1" applyFont="1" applyBorder="1" applyAlignment="1">
      <alignment horizontal="center"/>
    </xf>
    <xf numFmtId="0" fontId="25" fillId="0" borderId="0" xfId="14" applyFont="1" applyBorder="1"/>
    <xf numFmtId="168" fontId="21" fillId="0" borderId="0" xfId="14" applyNumberFormat="1" applyFont="1" applyBorder="1" applyAlignment="1"/>
    <xf numFmtId="0" fontId="21" fillId="0" borderId="0" xfId="14" applyFont="1" applyBorder="1" applyAlignment="1"/>
    <xf numFmtId="0" fontId="21" fillId="0" borderId="0" xfId="14" applyFont="1" applyBorder="1" applyAlignment="1">
      <alignment horizontal="center"/>
    </xf>
    <xf numFmtId="0" fontId="12" fillId="0" borderId="0" xfId="14" applyFont="1" applyBorder="1" applyAlignment="1">
      <alignment vertical="center"/>
    </xf>
    <xf numFmtId="0" fontId="12" fillId="0" borderId="0" xfId="14" applyFont="1" applyBorder="1" applyAlignment="1"/>
    <xf numFmtId="0" fontId="12" fillId="0" borderId="0" xfId="14" applyFont="1" applyBorder="1" applyAlignment="1">
      <alignment horizontal="center" vertical="center"/>
    </xf>
    <xf numFmtId="0" fontId="21" fillId="0" borderId="0" xfId="14" applyFont="1" applyBorder="1" applyAlignment="1">
      <alignment vertical="center" wrapText="1"/>
    </xf>
    <xf numFmtId="0" fontId="7" fillId="0" borderId="0" xfId="14" applyBorder="1" applyAlignment="1"/>
    <xf numFmtId="0" fontId="7" fillId="0" borderId="0" xfId="14" applyFill="1" applyAlignment="1">
      <alignment horizontal="right"/>
    </xf>
    <xf numFmtId="0" fontId="7" fillId="0" borderId="0" xfId="14" applyFill="1" applyBorder="1" applyAlignment="1"/>
    <xf numFmtId="0" fontId="12" fillId="0" borderId="0" xfId="14" applyFont="1" applyFill="1" applyBorder="1" applyAlignment="1">
      <alignment vertical="center"/>
    </xf>
    <xf numFmtId="166" fontId="9" fillId="0" borderId="0" xfId="14" applyNumberFormat="1" applyFont="1" applyFill="1" applyAlignment="1">
      <alignment horizontal="center" vertical="center"/>
    </xf>
    <xf numFmtId="2" fontId="14" fillId="0" borderId="0" xfId="14" applyNumberFormat="1" applyFont="1" applyAlignment="1">
      <alignment vertical="center"/>
    </xf>
    <xf numFmtId="0" fontId="7" fillId="0" borderId="0" xfId="14" applyBorder="1"/>
    <xf numFmtId="0" fontId="21" fillId="0" borderId="0" xfId="14" applyFont="1"/>
    <xf numFmtId="0" fontId="12" fillId="0" borderId="0" xfId="14" applyFont="1" applyBorder="1" applyAlignment="1">
      <alignment horizontal="center"/>
    </xf>
    <xf numFmtId="10" fontId="9" fillId="0" borderId="0" xfId="14" applyNumberFormat="1" applyFont="1" applyFill="1" applyAlignment="1">
      <alignment horizontal="left" vertical="center"/>
    </xf>
    <xf numFmtId="0" fontId="21" fillId="0" borderId="0" xfId="14" applyFont="1" applyFill="1" applyBorder="1"/>
    <xf numFmtId="0" fontId="21" fillId="0" borderId="0" xfId="14" applyFont="1" applyFill="1" applyBorder="1" applyAlignment="1"/>
    <xf numFmtId="0" fontId="21" fillId="0" borderId="0" xfId="14" applyFont="1" applyFill="1" applyBorder="1" applyAlignment="1">
      <alignment horizontal="center"/>
    </xf>
    <xf numFmtId="0" fontId="14" fillId="0" borderId="0" xfId="14" applyFont="1" applyFill="1" applyBorder="1" applyAlignment="1">
      <alignment horizontal="center"/>
    </xf>
    <xf numFmtId="0" fontId="26" fillId="0" borderId="0" xfId="14" applyFont="1" applyFill="1" applyBorder="1"/>
    <xf numFmtId="0" fontId="7" fillId="0" borderId="0" xfId="14" applyFill="1" applyBorder="1"/>
    <xf numFmtId="9" fontId="7" fillId="0" borderId="0" xfId="14" applyNumberFormat="1"/>
    <xf numFmtId="9" fontId="14" fillId="3" borderId="22" xfId="14" applyNumberFormat="1" applyFont="1" applyFill="1" applyBorder="1" applyAlignment="1">
      <alignment horizontal="center"/>
    </xf>
    <xf numFmtId="2" fontId="14" fillId="0" borderId="0" xfId="14" applyNumberFormat="1" applyFont="1" applyFill="1" applyAlignment="1">
      <alignment horizontal="left" vertical="center" wrapText="1"/>
    </xf>
    <xf numFmtId="0" fontId="36" fillId="2" borderId="14" xfId="14" applyFont="1" applyFill="1" applyBorder="1"/>
    <xf numFmtId="3" fontId="37" fillId="0" borderId="16" xfId="14" applyNumberFormat="1" applyFont="1" applyFill="1" applyBorder="1" applyAlignment="1">
      <alignment horizontal="center"/>
    </xf>
    <xf numFmtId="3" fontId="38" fillId="0" borderId="24" xfId="14" applyNumberFormat="1" applyFont="1" applyFill="1" applyBorder="1" applyAlignment="1">
      <alignment horizontal="center"/>
    </xf>
    <xf numFmtId="3" fontId="37" fillId="0" borderId="17" xfId="14" applyNumberFormat="1" applyFont="1" applyFill="1" applyBorder="1" applyAlignment="1">
      <alignment horizontal="center"/>
    </xf>
    <xf numFmtId="3" fontId="38" fillId="0" borderId="20" xfId="14" applyNumberFormat="1" applyFont="1" applyFill="1" applyBorder="1" applyAlignment="1">
      <alignment horizontal="center"/>
    </xf>
    <xf numFmtId="3" fontId="14" fillId="0" borderId="20" xfId="14" applyNumberFormat="1" applyFont="1" applyFill="1" applyBorder="1" applyAlignment="1">
      <alignment horizontal="center"/>
    </xf>
    <xf numFmtId="3" fontId="14" fillId="0" borderId="24" xfId="14" applyNumberFormat="1" applyFont="1" applyFill="1" applyBorder="1" applyAlignment="1">
      <alignment horizontal="center"/>
    </xf>
    <xf numFmtId="2" fontId="14" fillId="0" borderId="0" xfId="14" applyNumberFormat="1" applyFont="1" applyAlignment="1">
      <alignment horizontal="center" vertical="center"/>
    </xf>
    <xf numFmtId="2" fontId="14" fillId="0" borderId="0" xfId="14" applyNumberFormat="1" applyFont="1" applyFill="1" applyAlignment="1">
      <alignment horizontal="center" vertical="center"/>
    </xf>
    <xf numFmtId="2" fontId="14" fillId="0" borderId="0" xfId="14" applyNumberFormat="1" applyFont="1" applyFill="1" applyAlignment="1">
      <alignment horizontal="left" vertical="center" wrapText="1"/>
    </xf>
    <xf numFmtId="4" fontId="9" fillId="0" borderId="1" xfId="14" applyNumberFormat="1" applyFont="1" applyBorder="1" applyAlignment="1">
      <alignment horizontal="center" vertical="center"/>
    </xf>
    <xf numFmtId="4" fontId="9" fillId="0" borderId="10" xfId="14" applyNumberFormat="1" applyFont="1" applyBorder="1" applyAlignment="1">
      <alignment horizontal="center"/>
    </xf>
    <xf numFmtId="0" fontId="41" fillId="0" borderId="33" xfId="23" applyFont="1" applyFill="1" applyBorder="1"/>
    <xf numFmtId="0" fontId="41" fillId="0" borderId="14" xfId="24" applyFont="1" applyFill="1" applyBorder="1"/>
    <xf numFmtId="0" fontId="42" fillId="0" borderId="27" xfId="24" applyFont="1" applyFill="1" applyBorder="1"/>
    <xf numFmtId="0" fontId="42" fillId="0" borderId="14" xfId="23" applyFont="1" applyFill="1" applyBorder="1"/>
    <xf numFmtId="0" fontId="40" fillId="0" borderId="0" xfId="23"/>
    <xf numFmtId="0" fontId="41" fillId="0" borderId="35" xfId="23" applyFont="1" applyFill="1" applyBorder="1"/>
    <xf numFmtId="0" fontId="42" fillId="0" borderId="0" xfId="24" applyFont="1" applyFill="1" applyBorder="1"/>
    <xf numFmtId="0" fontId="42" fillId="0" borderId="29" xfId="24" applyFont="1" applyFill="1" applyBorder="1"/>
    <xf numFmtId="0" fontId="42" fillId="0" borderId="0" xfId="23" applyFont="1" applyFill="1" applyBorder="1"/>
    <xf numFmtId="0" fontId="41" fillId="0" borderId="39" xfId="23" applyFont="1" applyFill="1" applyBorder="1"/>
    <xf numFmtId="0" fontId="42" fillId="0" borderId="31" xfId="24" applyFont="1" applyFill="1" applyBorder="1"/>
    <xf numFmtId="0" fontId="42" fillId="0" borderId="32" xfId="24" applyFont="1" applyFill="1" applyBorder="1"/>
    <xf numFmtId="0" fontId="41" fillId="0" borderId="40" xfId="23" applyFont="1" applyFill="1" applyBorder="1"/>
    <xf numFmtId="0" fontId="42" fillId="0" borderId="38" xfId="23" applyFont="1" applyFill="1" applyBorder="1"/>
    <xf numFmtId="0" fontId="41" fillId="0" borderId="15" xfId="23" applyFont="1" applyFill="1" applyBorder="1"/>
    <xf numFmtId="0" fontId="43" fillId="0" borderId="1" xfId="23" applyFont="1" applyFill="1" applyBorder="1" applyAlignment="1">
      <alignment horizontal="center" vertical="center" wrapText="1"/>
    </xf>
    <xf numFmtId="41" fontId="45" fillId="0" borderId="1" xfId="25" applyFont="1" applyFill="1" applyBorder="1"/>
    <xf numFmtId="41" fontId="0" fillId="0" borderId="1" xfId="25" applyFont="1" applyFill="1" applyBorder="1"/>
    <xf numFmtId="0" fontId="9" fillId="0" borderId="1" xfId="14" applyNumberFormat="1" applyFont="1" applyBorder="1" applyAlignment="1">
      <alignment horizontal="center" vertical="center"/>
    </xf>
    <xf numFmtId="0" fontId="48" fillId="0" borderId="53" xfId="23" applyFont="1" applyFill="1" applyBorder="1" applyAlignment="1">
      <alignment horizontal="center" vertical="center"/>
    </xf>
    <xf numFmtId="0" fontId="49" fillId="0" borderId="30" xfId="23" applyFont="1" applyFill="1" applyBorder="1" applyAlignment="1">
      <alignment horizontal="center" vertical="center"/>
    </xf>
    <xf numFmtId="41" fontId="46" fillId="0" borderId="42" xfId="25" applyFont="1" applyFill="1" applyBorder="1"/>
    <xf numFmtId="41" fontId="45" fillId="0" borderId="42" xfId="25" applyFont="1" applyFill="1" applyBorder="1"/>
    <xf numFmtId="0" fontId="43" fillId="0" borderId="1" xfId="23" applyFont="1" applyFill="1" applyBorder="1" applyAlignment="1">
      <alignment horizontal="center"/>
    </xf>
    <xf numFmtId="0" fontId="43" fillId="0" borderId="1" xfId="23" applyFont="1" applyFill="1" applyBorder="1" applyAlignment="1">
      <alignment horizontal="center" vertical="center"/>
    </xf>
    <xf numFmtId="0" fontId="42" fillId="0" borderId="10" xfId="0" applyFont="1" applyFill="1" applyBorder="1"/>
    <xf numFmtId="41" fontId="0" fillId="7" borderId="1" xfId="25" applyFont="1" applyFill="1" applyBorder="1"/>
    <xf numFmtId="41" fontId="45" fillId="7" borderId="42" xfId="25" applyFont="1" applyFill="1" applyBorder="1"/>
    <xf numFmtId="0" fontId="0" fillId="0" borderId="1" xfId="0" applyBorder="1"/>
    <xf numFmtId="0" fontId="0" fillId="0" borderId="0" xfId="0" applyFont="1"/>
    <xf numFmtId="0" fontId="21" fillId="0" borderId="15" xfId="14" applyFont="1" applyBorder="1" applyAlignment="1">
      <alignment horizontal="center"/>
    </xf>
    <xf numFmtId="0" fontId="50" fillId="0" borderId="42" xfId="0" applyFont="1" applyBorder="1" applyAlignment="1"/>
    <xf numFmtId="0" fontId="50" fillId="0" borderId="43" xfId="0" applyFont="1" applyBorder="1" applyAlignment="1"/>
    <xf numFmtId="0" fontId="50" fillId="0" borderId="44" xfId="0" applyFont="1" applyBorder="1" applyAlignment="1"/>
    <xf numFmtId="0" fontId="42" fillId="0" borderId="41" xfId="23" applyFont="1" applyFill="1" applyBorder="1"/>
    <xf numFmtId="0" fontId="42" fillId="0" borderId="29" xfId="23" applyFont="1" applyFill="1" applyBorder="1"/>
    <xf numFmtId="0" fontId="42" fillId="0" borderId="32" xfId="23" applyFont="1" applyFill="1" applyBorder="1"/>
    <xf numFmtId="0" fontId="47" fillId="0" borderId="10" xfId="0" applyFont="1" applyFill="1" applyBorder="1"/>
    <xf numFmtId="0" fontId="53" fillId="0" borderId="9" xfId="0" applyFont="1" applyFill="1" applyBorder="1" applyAlignment="1">
      <alignment horizontal="center"/>
    </xf>
    <xf numFmtId="0" fontId="53" fillId="0" borderId="15" xfId="0" applyFont="1" applyFill="1" applyBorder="1"/>
    <xf numFmtId="0" fontId="53" fillId="0" borderId="35" xfId="0" applyFont="1" applyFill="1" applyBorder="1"/>
    <xf numFmtId="0" fontId="0" fillId="0" borderId="42" xfId="0" applyFont="1" applyFill="1" applyBorder="1" applyAlignment="1">
      <alignment horizontal="left" vertical="top"/>
    </xf>
    <xf numFmtId="0" fontId="0" fillId="0" borderId="43" xfId="0" applyFont="1" applyFill="1" applyBorder="1" applyAlignment="1">
      <alignment horizontal="left" vertical="top"/>
    </xf>
    <xf numFmtId="0" fontId="0" fillId="0" borderId="44" xfId="0" applyFont="1" applyFill="1" applyBorder="1" applyAlignment="1">
      <alignment horizontal="left" vertical="top"/>
    </xf>
    <xf numFmtId="0" fontId="53" fillId="0" borderId="0" xfId="0" applyFont="1" applyFill="1" applyBorder="1"/>
    <xf numFmtId="0" fontId="53" fillId="0" borderId="1" xfId="0" applyFont="1" applyFill="1" applyBorder="1"/>
    <xf numFmtId="41" fontId="0" fillId="0" borderId="1" xfId="25" quotePrefix="1" applyFont="1" applyFill="1" applyBorder="1"/>
    <xf numFmtId="0" fontId="53" fillId="0" borderId="15" xfId="0" applyFont="1" applyFill="1" applyBorder="1" applyAlignment="1">
      <alignment horizontal="center"/>
    </xf>
    <xf numFmtId="41" fontId="0" fillId="0" borderId="1" xfId="25" applyFont="1" applyFill="1" applyBorder="1" applyAlignment="1">
      <alignment horizontal="right"/>
    </xf>
    <xf numFmtId="0" fontId="53" fillId="0" borderId="16" xfId="0" applyFont="1" applyFill="1" applyBorder="1" applyAlignment="1">
      <alignment horizontal="center"/>
    </xf>
    <xf numFmtId="0" fontId="53" fillId="0" borderId="35" xfId="0" applyFont="1" applyFill="1" applyBorder="1" applyAlignment="1">
      <alignment horizontal="center"/>
    </xf>
    <xf numFmtId="0" fontId="53" fillId="0" borderId="39" xfId="0" applyFont="1" applyFill="1" applyBorder="1"/>
    <xf numFmtId="0" fontId="53" fillId="0" borderId="45" xfId="0" applyFont="1" applyFill="1" applyBorder="1"/>
    <xf numFmtId="0" fontId="53" fillId="0" borderId="15" xfId="0" applyFont="1" applyFill="1" applyBorder="1" applyAlignment="1">
      <alignment horizontal="left"/>
    </xf>
    <xf numFmtId="0" fontId="53" fillId="0" borderId="35" xfId="0" applyFont="1" applyFill="1" applyBorder="1" applyAlignment="1">
      <alignment horizontal="left"/>
    </xf>
    <xf numFmtId="0" fontId="54" fillId="0" borderId="16" xfId="0" applyFont="1" applyFill="1" applyBorder="1" applyAlignment="1">
      <alignment horizontal="center"/>
    </xf>
    <xf numFmtId="0" fontId="53" fillId="0" borderId="39" xfId="0" applyFont="1" applyFill="1" applyBorder="1" applyAlignment="1">
      <alignment horizontal="left"/>
    </xf>
    <xf numFmtId="0" fontId="53" fillId="0" borderId="9" xfId="0" applyFont="1" applyFill="1" applyBorder="1" applyAlignment="1">
      <alignment horizontal="left"/>
    </xf>
    <xf numFmtId="0" fontId="53" fillId="0" borderId="45" xfId="0" applyFont="1" applyFill="1" applyBorder="1" applyAlignment="1">
      <alignment horizontal="left"/>
    </xf>
    <xf numFmtId="0" fontId="53" fillId="0" borderId="54" xfId="0" applyFont="1" applyFill="1" applyBorder="1" applyAlignment="1">
      <alignment horizontal="center"/>
    </xf>
    <xf numFmtId="0" fontId="50" fillId="2" borderId="1" xfId="24" applyFont="1" applyFill="1" applyBorder="1" applyAlignment="1"/>
    <xf numFmtId="0" fontId="54" fillId="0" borderId="15" xfId="0" applyFont="1" applyFill="1" applyBorder="1" applyAlignment="1">
      <alignment horizontal="center"/>
    </xf>
    <xf numFmtId="0" fontId="54" fillId="0" borderId="16" xfId="0" applyFont="1" applyFill="1" applyBorder="1" applyAlignment="1">
      <alignment horizontal="left"/>
    </xf>
    <xf numFmtId="0" fontId="54" fillId="0" borderId="33" xfId="0" applyFont="1" applyFill="1" applyBorder="1" applyAlignment="1">
      <alignment horizontal="left"/>
    </xf>
    <xf numFmtId="0" fontId="54" fillId="0" borderId="54" xfId="0" applyFont="1" applyFill="1" applyBorder="1" applyAlignment="1">
      <alignment horizontal="center"/>
    </xf>
    <xf numFmtId="0" fontId="53" fillId="0" borderId="47" xfId="0" applyFont="1" applyFill="1" applyBorder="1" applyAlignment="1">
      <alignment horizontal="center"/>
    </xf>
    <xf numFmtId="0" fontId="56" fillId="0" borderId="15" xfId="0" applyFont="1" applyFill="1" applyBorder="1" applyAlignment="1">
      <alignment horizontal="center"/>
    </xf>
    <xf numFmtId="0" fontId="53" fillId="0" borderId="47" xfId="0" applyFont="1" applyFill="1" applyBorder="1"/>
    <xf numFmtId="0" fontId="53" fillId="0" borderId="48" xfId="0" applyFont="1" applyFill="1" applyBorder="1"/>
    <xf numFmtId="0" fontId="53" fillId="0" borderId="17" xfId="0" applyFont="1" applyFill="1" applyBorder="1"/>
    <xf numFmtId="0" fontId="53" fillId="0" borderId="16" xfId="0" applyFont="1" applyFill="1" applyBorder="1"/>
    <xf numFmtId="0" fontId="50" fillId="0" borderId="52" xfId="24" applyFont="1" applyFill="1" applyBorder="1"/>
    <xf numFmtId="0" fontId="53" fillId="0" borderId="31" xfId="0" applyFont="1" applyFill="1" applyBorder="1"/>
    <xf numFmtId="0" fontId="53" fillId="0" borderId="29" xfId="0" applyFont="1" applyFill="1" applyBorder="1"/>
    <xf numFmtId="0" fontId="53" fillId="0" borderId="46" xfId="0" applyFont="1" applyFill="1" applyBorder="1" applyAlignment="1">
      <alignment horizontal="center"/>
    </xf>
    <xf numFmtId="0" fontId="53" fillId="0" borderId="29" xfId="0" applyFont="1" applyFill="1" applyBorder="1" applyAlignment="1">
      <alignment horizontal="center"/>
    </xf>
    <xf numFmtId="0" fontId="53" fillId="0" borderId="48" xfId="0" applyFont="1" applyFill="1" applyBorder="1" applyAlignment="1">
      <alignment horizontal="center"/>
    </xf>
    <xf numFmtId="0" fontId="53" fillId="0" borderId="50" xfId="0" applyFont="1" applyFill="1" applyBorder="1" applyAlignment="1">
      <alignment horizontal="center"/>
    </xf>
    <xf numFmtId="0" fontId="53" fillId="0" borderId="16" xfId="0" applyFont="1" applyFill="1" applyBorder="1" applyAlignment="1">
      <alignment horizontal="left"/>
    </xf>
    <xf numFmtId="0" fontId="53" fillId="0" borderId="1" xfId="0" applyFont="1" applyFill="1" applyBorder="1" applyAlignment="1">
      <alignment horizontal="center"/>
    </xf>
    <xf numFmtId="0" fontId="53" fillId="0" borderId="55" xfId="0" applyFont="1" applyFill="1" applyBorder="1" applyAlignment="1">
      <alignment horizontal="center"/>
    </xf>
    <xf numFmtId="0" fontId="57" fillId="0" borderId="37" xfId="0" applyFont="1" applyFill="1" applyBorder="1" applyAlignment="1">
      <alignment horizontal="left"/>
    </xf>
    <xf numFmtId="0" fontId="57" fillId="0" borderId="38" xfId="0" applyFont="1" applyFill="1" applyBorder="1" applyAlignment="1">
      <alignment horizontal="left"/>
    </xf>
    <xf numFmtId="0" fontId="57" fillId="0" borderId="41" xfId="0" applyFont="1" applyFill="1" applyBorder="1" applyAlignment="1">
      <alignment horizontal="left"/>
    </xf>
    <xf numFmtId="0" fontId="53" fillId="0" borderId="27" xfId="0" applyFont="1" applyFill="1" applyBorder="1" applyAlignment="1">
      <alignment horizontal="center"/>
    </xf>
    <xf numFmtId="0" fontId="53" fillId="0" borderId="34" xfId="0" applyFont="1" applyFill="1" applyBorder="1"/>
    <xf numFmtId="0" fontId="53" fillId="0" borderId="52" xfId="0" applyFont="1" applyFill="1" applyBorder="1"/>
    <xf numFmtId="0" fontId="53" fillId="0" borderId="41" xfId="0" applyFont="1" applyFill="1" applyBorder="1"/>
    <xf numFmtId="0" fontId="53" fillId="0" borderId="56" xfId="0" applyFont="1" applyFill="1" applyBorder="1"/>
    <xf numFmtId="0" fontId="53" fillId="0" borderId="36" xfId="0" applyFont="1" applyFill="1" applyBorder="1"/>
    <xf numFmtId="0" fontId="53" fillId="0" borderId="27" xfId="0" applyFont="1" applyFill="1" applyBorder="1"/>
    <xf numFmtId="0" fontId="53" fillId="0" borderId="28" xfId="0" applyFont="1" applyFill="1" applyBorder="1"/>
    <xf numFmtId="41" fontId="53" fillId="0" borderId="0" xfId="25" applyFont="1" applyFill="1" applyBorder="1"/>
    <xf numFmtId="0" fontId="0" fillId="0" borderId="29" xfId="0" applyFont="1" applyFill="1" applyBorder="1"/>
    <xf numFmtId="0" fontId="0" fillId="0" borderId="51" xfId="0" applyFont="1" applyFill="1" applyBorder="1" applyAlignment="1">
      <alignment horizontal="center" vertical="center"/>
    </xf>
    <xf numFmtId="0" fontId="0" fillId="0" borderId="0" xfId="0" applyFont="1" applyFill="1" applyBorder="1"/>
    <xf numFmtId="0" fontId="53" fillId="0" borderId="18" xfId="0" applyFont="1" applyFill="1" applyBorder="1"/>
    <xf numFmtId="0" fontId="0" fillId="0" borderId="2" xfId="0" applyFont="1" applyFill="1" applyBorder="1"/>
    <xf numFmtId="0" fontId="0" fillId="0" borderId="12" xfId="0" applyFill="1" applyBorder="1" applyAlignment="1">
      <alignment horizontal="center"/>
    </xf>
    <xf numFmtId="0" fontId="50" fillId="0" borderId="43" xfId="0" quotePrefix="1" applyFont="1" applyBorder="1" applyAlignment="1">
      <alignment horizontal="left"/>
    </xf>
    <xf numFmtId="2" fontId="38" fillId="0" borderId="0" xfId="14" applyNumberFormat="1" applyFont="1" applyFill="1" applyAlignment="1">
      <alignment vertical="center" wrapText="1"/>
    </xf>
    <xf numFmtId="0" fontId="43" fillId="0" borderId="1" xfId="23" applyFont="1" applyFill="1" applyBorder="1" applyAlignment="1">
      <alignment horizontal="center"/>
    </xf>
    <xf numFmtId="0" fontId="43" fillId="0" borderId="1" xfId="23" applyFont="1" applyFill="1" applyBorder="1" applyAlignment="1">
      <alignment horizontal="center" vertical="center"/>
    </xf>
    <xf numFmtId="41" fontId="47" fillId="0" borderId="42" xfId="25" applyFont="1" applyFill="1" applyBorder="1"/>
    <xf numFmtId="0" fontId="53" fillId="0" borderId="50" xfId="0" applyFont="1" applyFill="1" applyBorder="1"/>
    <xf numFmtId="0" fontId="53" fillId="0" borderId="57" xfId="0" applyFont="1" applyFill="1" applyBorder="1"/>
    <xf numFmtId="41" fontId="53" fillId="0" borderId="0" xfId="25" applyFont="1" applyFill="1" applyBorder="1" applyAlignment="1"/>
    <xf numFmtId="0" fontId="40" fillId="0" borderId="0" xfId="23" applyBorder="1"/>
    <xf numFmtId="0" fontId="40" fillId="0" borderId="2" xfId="23" applyBorder="1"/>
    <xf numFmtId="0" fontId="0" fillId="0" borderId="43" xfId="0" applyFill="1" applyBorder="1" applyAlignment="1">
      <alignment horizontal="left"/>
    </xf>
    <xf numFmtId="0" fontId="0" fillId="0" borderId="43" xfId="0" applyFont="1" applyFill="1" applyBorder="1" applyAlignment="1">
      <alignment horizontal="left"/>
    </xf>
    <xf numFmtId="0" fontId="0" fillId="0" borderId="44" xfId="0" applyFont="1" applyFill="1" applyBorder="1" applyAlignment="1">
      <alignment horizontal="left"/>
    </xf>
    <xf numFmtId="0" fontId="50" fillId="0" borderId="42" xfId="0" applyFont="1" applyBorder="1" applyAlignment="1">
      <alignment horizontal="left"/>
    </xf>
    <xf numFmtId="0" fontId="50" fillId="0" borderId="43" xfId="0" applyFont="1" applyBorder="1" applyAlignment="1">
      <alignment horizontal="left"/>
    </xf>
    <xf numFmtId="0" fontId="50" fillId="0" borderId="44" xfId="0" applyFont="1" applyBorder="1" applyAlignment="1">
      <alignment horizontal="left"/>
    </xf>
    <xf numFmtId="0" fontId="57" fillId="0" borderId="43" xfId="0" applyFont="1" applyFill="1" applyBorder="1" applyAlignment="1">
      <alignment horizontal="left"/>
    </xf>
    <xf numFmtId="0" fontId="57" fillId="0" borderId="44" xfId="0" applyFont="1" applyFill="1" applyBorder="1" applyAlignment="1">
      <alignment horizontal="left"/>
    </xf>
    <xf numFmtId="0" fontId="50" fillId="0" borderId="43" xfId="0" applyFont="1" applyBorder="1" applyAlignment="1">
      <alignment horizontal="center"/>
    </xf>
    <xf numFmtId="0" fontId="50" fillId="0" borderId="44" xfId="0" applyFont="1" applyBorder="1" applyAlignment="1">
      <alignment horizontal="center"/>
    </xf>
    <xf numFmtId="0" fontId="0" fillId="0" borderId="42" xfId="0" applyFont="1" applyFill="1" applyBorder="1" applyAlignment="1">
      <alignment horizontal="left"/>
    </xf>
    <xf numFmtId="0" fontId="0" fillId="0" borderId="49" xfId="0" applyFont="1" applyFill="1" applyBorder="1" applyAlignment="1">
      <alignment horizontal="left"/>
    </xf>
    <xf numFmtId="0" fontId="50" fillId="0" borderId="49" xfId="0" applyFont="1" applyFill="1" applyBorder="1" applyAlignment="1">
      <alignment horizontal="left"/>
    </xf>
    <xf numFmtId="0" fontId="50" fillId="0" borderId="43" xfId="0" applyFont="1" applyFill="1" applyBorder="1" applyAlignment="1">
      <alignment horizontal="left"/>
    </xf>
    <xf numFmtId="0" fontId="50" fillId="0" borderId="44" xfId="0" applyFont="1" applyFill="1" applyBorder="1" applyAlignment="1">
      <alignment horizontal="left"/>
    </xf>
    <xf numFmtId="0" fontId="50" fillId="0" borderId="42" xfId="0" applyFont="1" applyFill="1" applyBorder="1" applyAlignment="1">
      <alignment horizontal="left"/>
    </xf>
    <xf numFmtId="0" fontId="0" fillId="0" borderId="42" xfId="0" applyFont="1" applyFill="1" applyBorder="1" applyAlignment="1">
      <alignment horizontal="center"/>
    </xf>
    <xf numFmtId="0" fontId="0" fillId="0" borderId="43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0" fontId="0" fillId="0" borderId="42" xfId="0" applyFill="1" applyBorder="1" applyAlignment="1">
      <alignment horizontal="left"/>
    </xf>
    <xf numFmtId="0" fontId="57" fillId="0" borderId="43" xfId="0" applyFont="1" applyFill="1" applyBorder="1" applyAlignment="1">
      <alignment horizontal="center"/>
    </xf>
    <xf numFmtId="0" fontId="50" fillId="0" borderId="43" xfId="0" applyFont="1" applyFill="1" applyBorder="1" applyAlignment="1">
      <alignment horizontal="left" vertical="center"/>
    </xf>
    <xf numFmtId="0" fontId="50" fillId="0" borderId="44" xfId="0" applyFont="1" applyFill="1" applyBorder="1" applyAlignment="1">
      <alignment horizontal="left" vertical="center"/>
    </xf>
    <xf numFmtId="0" fontId="0" fillId="0" borderId="42" xfId="0" applyFill="1" applyBorder="1" applyAlignment="1">
      <alignment horizontal="center"/>
    </xf>
    <xf numFmtId="0" fontId="0" fillId="0" borderId="44" xfId="0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43" fillId="0" borderId="1" xfId="23" applyFont="1" applyFill="1" applyBorder="1" applyAlignment="1">
      <alignment horizontal="center"/>
    </xf>
    <xf numFmtId="0" fontId="43" fillId="0" borderId="1" xfId="23" applyFont="1" applyFill="1" applyBorder="1" applyAlignment="1">
      <alignment horizontal="center" vertical="center"/>
    </xf>
    <xf numFmtId="0" fontId="43" fillId="0" borderId="1" xfId="23" applyFont="1" applyFill="1" applyBorder="1" applyAlignment="1">
      <alignment horizontal="center"/>
    </xf>
    <xf numFmtId="0" fontId="43" fillId="0" borderId="1" xfId="23" applyFont="1" applyFill="1" applyBorder="1" applyAlignment="1">
      <alignment horizontal="center" vertical="center"/>
    </xf>
    <xf numFmtId="0" fontId="0" fillId="0" borderId="42" xfId="0" applyFont="1" applyFill="1" applyBorder="1" applyAlignment="1">
      <alignment horizontal="left"/>
    </xf>
    <xf numFmtId="0" fontId="0" fillId="0" borderId="43" xfId="0" applyFont="1" applyFill="1" applyBorder="1" applyAlignment="1">
      <alignment horizontal="left"/>
    </xf>
    <xf numFmtId="0" fontId="0" fillId="0" borderId="44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42" xfId="0" applyFill="1" applyBorder="1" applyAlignment="1">
      <alignment horizontal="left"/>
    </xf>
    <xf numFmtId="0" fontId="0" fillId="0" borderId="42" xfId="0" applyFont="1" applyFill="1" applyBorder="1" applyAlignment="1">
      <alignment horizontal="center"/>
    </xf>
    <xf numFmtId="0" fontId="0" fillId="0" borderId="43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0" fontId="0" fillId="0" borderId="43" xfId="0" applyFill="1" applyBorder="1" applyAlignment="1">
      <alignment horizontal="left"/>
    </xf>
    <xf numFmtId="0" fontId="0" fillId="0" borderId="44" xfId="0" applyFill="1" applyBorder="1" applyAlignment="1">
      <alignment horizontal="left"/>
    </xf>
    <xf numFmtId="0" fontId="50" fillId="0" borderId="43" xfId="0" applyFont="1" applyFill="1" applyBorder="1" applyAlignment="1">
      <alignment horizontal="left"/>
    </xf>
    <xf numFmtId="0" fontId="50" fillId="0" borderId="44" xfId="0" applyFont="1" applyFill="1" applyBorder="1" applyAlignment="1">
      <alignment horizontal="left"/>
    </xf>
    <xf numFmtId="0" fontId="50" fillId="0" borderId="42" xfId="0" applyFont="1" applyFill="1" applyBorder="1" applyAlignment="1">
      <alignment horizontal="left"/>
    </xf>
    <xf numFmtId="0" fontId="50" fillId="0" borderId="43" xfId="0" applyFont="1" applyFill="1" applyBorder="1" applyAlignment="1">
      <alignment horizontal="left" vertical="center"/>
    </xf>
    <xf numFmtId="0" fontId="50" fillId="0" borderId="44" xfId="0" applyFont="1" applyFill="1" applyBorder="1" applyAlignment="1">
      <alignment horizontal="left" vertical="center"/>
    </xf>
    <xf numFmtId="0" fontId="0" fillId="0" borderId="49" xfId="0" applyFont="1" applyFill="1" applyBorder="1" applyAlignment="1">
      <alignment horizontal="left"/>
    </xf>
    <xf numFmtId="0" fontId="57" fillId="0" borderId="43" xfId="0" applyFont="1" applyFill="1" applyBorder="1" applyAlignment="1">
      <alignment horizontal="left"/>
    </xf>
    <xf numFmtId="0" fontId="57" fillId="0" borderId="44" xfId="0" applyFont="1" applyFill="1" applyBorder="1" applyAlignment="1">
      <alignment horizontal="left"/>
    </xf>
    <xf numFmtId="0" fontId="50" fillId="0" borderId="49" xfId="0" applyFont="1" applyFill="1" applyBorder="1" applyAlignment="1">
      <alignment horizontal="left"/>
    </xf>
    <xf numFmtId="0" fontId="50" fillId="0" borderId="43" xfId="0" applyFont="1" applyBorder="1" applyAlignment="1">
      <alignment horizontal="left"/>
    </xf>
    <xf numFmtId="0" fontId="50" fillId="0" borderId="44" xfId="0" applyFont="1" applyBorder="1" applyAlignment="1">
      <alignment horizontal="left"/>
    </xf>
    <xf numFmtId="0" fontId="50" fillId="0" borderId="42" xfId="0" applyFont="1" applyBorder="1" applyAlignment="1">
      <alignment horizontal="left"/>
    </xf>
    <xf numFmtId="0" fontId="57" fillId="0" borderId="43" xfId="0" applyFont="1" applyFill="1" applyBorder="1" applyAlignment="1">
      <alignment horizontal="center"/>
    </xf>
    <xf numFmtId="0" fontId="50" fillId="0" borderId="43" xfId="0" applyFont="1" applyBorder="1" applyAlignment="1">
      <alignment horizontal="center"/>
    </xf>
    <xf numFmtId="0" fontId="50" fillId="0" borderId="44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53" fillId="0" borderId="44" xfId="0" applyFont="1" applyFill="1" applyBorder="1"/>
    <xf numFmtId="0" fontId="53" fillId="0" borderId="0" xfId="0" applyFont="1" applyFill="1" applyBorder="1" applyAlignment="1">
      <alignment horizontal="left"/>
    </xf>
    <xf numFmtId="0" fontId="57" fillId="0" borderId="43" xfId="0" quotePrefix="1" applyFont="1" applyFill="1" applyBorder="1" applyAlignment="1">
      <alignment horizontal="left"/>
    </xf>
    <xf numFmtId="41" fontId="0" fillId="0" borderId="51" xfId="25" applyFont="1" applyFill="1" applyBorder="1"/>
    <xf numFmtId="41" fontId="45" fillId="0" borderId="37" xfId="25" applyFont="1" applyFill="1" applyBorder="1"/>
    <xf numFmtId="0" fontId="42" fillId="0" borderId="58" xfId="0" applyFont="1" applyFill="1" applyBorder="1"/>
    <xf numFmtId="41" fontId="0" fillId="0" borderId="0" xfId="25" applyFont="1" applyFill="1" applyBorder="1"/>
    <xf numFmtId="41" fontId="40" fillId="0" borderId="0" xfId="25" applyFont="1" applyFill="1" applyBorder="1"/>
    <xf numFmtId="41" fontId="45" fillId="0" borderId="0" xfId="25" applyFont="1" applyFill="1" applyBorder="1"/>
    <xf numFmtId="0" fontId="42" fillId="0" borderId="0" xfId="0" applyFont="1" applyFill="1" applyBorder="1"/>
    <xf numFmtId="0" fontId="0" fillId="0" borderId="12" xfId="0" applyFill="1" applyBorder="1" applyAlignment="1">
      <alignment horizontal="center"/>
    </xf>
    <xf numFmtId="41" fontId="45" fillId="0" borderId="59" xfId="25" applyFont="1" applyFill="1" applyBorder="1"/>
    <xf numFmtId="0" fontId="42" fillId="0" borderId="22" xfId="0" applyFont="1" applyFill="1" applyBorder="1"/>
    <xf numFmtId="0" fontId="53" fillId="0" borderId="0" xfId="0" applyFont="1" applyFill="1" applyBorder="1" applyAlignment="1">
      <alignment horizontal="center"/>
    </xf>
    <xf numFmtId="0" fontId="57" fillId="0" borderId="0" xfId="0" applyFont="1" applyFill="1" applyBorder="1" applyAlignment="1">
      <alignment horizontal="left"/>
    </xf>
    <xf numFmtId="0" fontId="53" fillId="0" borderId="13" xfId="0" applyFont="1" applyFill="1" applyBorder="1"/>
    <xf numFmtId="0" fontId="0" fillId="0" borderId="14" xfId="0" applyFont="1" applyFill="1" applyBorder="1" applyAlignment="1">
      <alignment horizontal="left"/>
    </xf>
    <xf numFmtId="41" fontId="53" fillId="0" borderId="14" xfId="25" applyFont="1" applyFill="1" applyBorder="1"/>
    <xf numFmtId="41" fontId="53" fillId="0" borderId="14" xfId="25" applyFont="1" applyFill="1" applyBorder="1" applyAlignment="1"/>
    <xf numFmtId="0" fontId="40" fillId="0" borderId="14" xfId="23" applyBorder="1"/>
    <xf numFmtId="0" fontId="40" fillId="0" borderId="19" xfId="23" applyBorder="1"/>
    <xf numFmtId="0" fontId="40" fillId="0" borderId="25" xfId="23" applyBorder="1"/>
    <xf numFmtId="0" fontId="40" fillId="0" borderId="20" xfId="23" applyBorder="1"/>
    <xf numFmtId="0" fontId="53" fillId="0" borderId="16" xfId="0" applyFont="1" applyFill="1" applyBorder="1" applyAlignment="1">
      <alignment vertical="center"/>
    </xf>
    <xf numFmtId="41" fontId="0" fillId="0" borderId="1" xfId="25" applyFont="1" applyFill="1" applyBorder="1" applyAlignment="1">
      <alignment vertical="center"/>
    </xf>
    <xf numFmtId="41" fontId="45" fillId="0" borderId="42" xfId="25" applyFont="1" applyFill="1" applyBorder="1" applyAlignment="1">
      <alignment vertical="center"/>
    </xf>
    <xf numFmtId="0" fontId="42" fillId="0" borderId="10" xfId="0" applyFont="1" applyFill="1" applyBorder="1" applyAlignment="1">
      <alignment vertical="center"/>
    </xf>
    <xf numFmtId="0" fontId="40" fillId="0" borderId="0" xfId="23" applyAlignment="1">
      <alignment vertical="center"/>
    </xf>
    <xf numFmtId="0" fontId="53" fillId="0" borderId="14" xfId="0" applyFont="1" applyFill="1" applyBorder="1" applyAlignment="1">
      <alignment vertical="center"/>
    </xf>
    <xf numFmtId="41" fontId="3" fillId="0" borderId="1" xfId="31" applyFont="1" applyBorder="1" applyAlignment="1">
      <alignment horizontal="center" wrapText="1"/>
    </xf>
    <xf numFmtId="0" fontId="42" fillId="0" borderId="1" xfId="0" applyFont="1" applyFill="1" applyBorder="1"/>
    <xf numFmtId="41" fontId="2" fillId="0" borderId="52" xfId="31" applyFont="1" applyBorder="1" applyAlignment="1">
      <alignment horizontal="center" wrapText="1"/>
    </xf>
    <xf numFmtId="41" fontId="2" fillId="0" borderId="1" xfId="31" applyFont="1" applyBorder="1" applyAlignment="1">
      <alignment horizontal="center" wrapText="1"/>
    </xf>
    <xf numFmtId="0" fontId="0" fillId="0" borderId="12" xfId="0" applyFill="1" applyBorder="1" applyAlignment="1">
      <alignment horizontal="center"/>
    </xf>
    <xf numFmtId="0" fontId="50" fillId="0" borderId="43" xfId="0" applyFont="1" applyBorder="1" applyAlignment="1">
      <alignment horizontal="left"/>
    </xf>
    <xf numFmtId="0" fontId="50" fillId="0" borderId="44" xfId="0" applyFont="1" applyBorder="1" applyAlignment="1">
      <alignment horizontal="left"/>
    </xf>
    <xf numFmtId="0" fontId="50" fillId="0" borderId="42" xfId="0" applyFont="1" applyBorder="1" applyAlignment="1">
      <alignment horizontal="left"/>
    </xf>
    <xf numFmtId="0" fontId="0" fillId="0" borderId="43" xfId="0" applyFill="1" applyBorder="1" applyAlignment="1">
      <alignment horizontal="left"/>
    </xf>
    <xf numFmtId="0" fontId="0" fillId="0" borderId="43" xfId="0" applyFont="1" applyFill="1" applyBorder="1" applyAlignment="1">
      <alignment horizontal="left"/>
    </xf>
    <xf numFmtId="0" fontId="0" fillId="0" borderId="44" xfId="0" applyFont="1" applyFill="1" applyBorder="1" applyAlignment="1">
      <alignment horizontal="left"/>
    </xf>
    <xf numFmtId="0" fontId="50" fillId="0" borderId="43" xfId="0" applyFont="1" applyBorder="1" applyAlignment="1">
      <alignment horizontal="center"/>
    </xf>
    <xf numFmtId="0" fontId="50" fillId="0" borderId="44" xfId="0" applyFont="1" applyBorder="1" applyAlignment="1">
      <alignment horizontal="center"/>
    </xf>
    <xf numFmtId="0" fontId="57" fillId="0" borderId="43" xfId="0" applyFont="1" applyFill="1" applyBorder="1" applyAlignment="1">
      <alignment horizontal="left"/>
    </xf>
    <xf numFmtId="0" fontId="57" fillId="0" borderId="44" xfId="0" applyFont="1" applyFill="1" applyBorder="1" applyAlignment="1">
      <alignment horizontal="left"/>
    </xf>
    <xf numFmtId="0" fontId="57" fillId="0" borderId="43" xfId="0" applyFont="1" applyFill="1" applyBorder="1" applyAlignment="1">
      <alignment horizontal="left" vertical="center"/>
    </xf>
    <xf numFmtId="0" fontId="57" fillId="0" borderId="44" xfId="0" applyFont="1" applyFill="1" applyBorder="1" applyAlignment="1">
      <alignment horizontal="left" vertical="center"/>
    </xf>
    <xf numFmtId="0" fontId="57" fillId="0" borderId="43" xfId="0" applyFont="1" applyFill="1" applyBorder="1" applyAlignment="1">
      <alignment horizontal="center"/>
    </xf>
    <xf numFmtId="0" fontId="0" fillId="0" borderId="49" xfId="0" applyFont="1" applyFill="1" applyBorder="1" applyAlignment="1">
      <alignment horizontal="left"/>
    </xf>
    <xf numFmtId="0" fontId="0" fillId="0" borderId="42" xfId="0" applyFont="1" applyFill="1" applyBorder="1" applyAlignment="1">
      <alignment horizontal="left"/>
    </xf>
    <xf numFmtId="0" fontId="50" fillId="0" borderId="49" xfId="0" applyFont="1" applyFill="1" applyBorder="1" applyAlignment="1">
      <alignment horizontal="left"/>
    </xf>
    <xf numFmtId="0" fontId="50" fillId="0" borderId="43" xfId="0" applyFont="1" applyFill="1" applyBorder="1" applyAlignment="1">
      <alignment horizontal="left"/>
    </xf>
    <xf numFmtId="0" fontId="50" fillId="0" borderId="44" xfId="0" applyFont="1" applyFill="1" applyBorder="1" applyAlignment="1">
      <alignment horizontal="left"/>
    </xf>
    <xf numFmtId="0" fontId="50" fillId="0" borderId="42" xfId="0" applyFont="1" applyFill="1" applyBorder="1" applyAlignment="1">
      <alignment horizontal="left"/>
    </xf>
    <xf numFmtId="0" fontId="0" fillId="0" borderId="42" xfId="0" applyFont="1" applyFill="1" applyBorder="1" applyAlignment="1">
      <alignment horizontal="center"/>
    </xf>
    <xf numFmtId="0" fontId="0" fillId="0" borderId="43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0" fontId="0" fillId="0" borderId="42" xfId="0" applyFill="1" applyBorder="1" applyAlignment="1">
      <alignment horizontal="left"/>
    </xf>
    <xf numFmtId="0" fontId="50" fillId="0" borderId="43" xfId="0" applyFont="1" applyFill="1" applyBorder="1" applyAlignment="1">
      <alignment horizontal="left" vertical="center"/>
    </xf>
    <xf numFmtId="0" fontId="50" fillId="0" borderId="44" xfId="0" applyFont="1" applyFill="1" applyBorder="1" applyAlignment="1">
      <alignment horizontal="left" vertical="center"/>
    </xf>
    <xf numFmtId="0" fontId="0" fillId="0" borderId="44" xfId="0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43" fillId="0" borderId="1" xfId="23" applyFont="1" applyFill="1" applyBorder="1" applyAlignment="1">
      <alignment horizontal="center"/>
    </xf>
    <xf numFmtId="0" fontId="43" fillId="0" borderId="1" xfId="23" applyFont="1" applyFill="1" applyBorder="1" applyAlignment="1">
      <alignment horizontal="center" vertical="center"/>
    </xf>
    <xf numFmtId="2" fontId="14" fillId="0" borderId="0" xfId="14" applyNumberFormat="1" applyFont="1" applyAlignment="1">
      <alignment horizontal="center" vertical="center"/>
    </xf>
    <xf numFmtId="0" fontId="7" fillId="0" borderId="0" xfId="14" applyFont="1" applyBorder="1" applyAlignment="1">
      <alignment horizontal="center" vertical="center"/>
    </xf>
    <xf numFmtId="0" fontId="7" fillId="0" borderId="25" xfId="14" applyFont="1" applyBorder="1" applyAlignment="1">
      <alignment horizontal="center" vertical="center"/>
    </xf>
    <xf numFmtId="0" fontId="0" fillId="0" borderId="15" xfId="14" applyFont="1" applyBorder="1" applyAlignment="1">
      <alignment horizontal="left" vertical="center"/>
    </xf>
    <xf numFmtId="0" fontId="0" fillId="0" borderId="0" xfId="14" applyFont="1" applyBorder="1" applyAlignment="1">
      <alignment horizontal="left" vertical="center"/>
    </xf>
    <xf numFmtId="0" fontId="0" fillId="0" borderId="25" xfId="14" applyFont="1" applyBorder="1" applyAlignment="1">
      <alignment horizontal="left" vertical="center"/>
    </xf>
    <xf numFmtId="0" fontId="0" fillId="0" borderId="15" xfId="14" applyFont="1" applyBorder="1" applyAlignment="1">
      <alignment vertical="center"/>
    </xf>
    <xf numFmtId="0" fontId="7" fillId="0" borderId="0" xfId="14" applyFont="1" applyBorder="1" applyAlignment="1">
      <alignment vertical="center"/>
    </xf>
    <xf numFmtId="0" fontId="7" fillId="0" borderId="25" xfId="14" applyFont="1" applyBorder="1" applyAlignment="1">
      <alignment vertical="center"/>
    </xf>
    <xf numFmtId="0" fontId="0" fillId="0" borderId="43" xfId="0" applyFont="1" applyFill="1" applyBorder="1" applyAlignment="1">
      <alignment horizontal="left"/>
    </xf>
    <xf numFmtId="0" fontId="0" fillId="0" borderId="44" xfId="0" applyFont="1" applyFill="1" applyBorder="1" applyAlignment="1">
      <alignment horizontal="left"/>
    </xf>
    <xf numFmtId="0" fontId="0" fillId="0" borderId="42" xfId="0" applyFill="1" applyBorder="1" applyAlignment="1">
      <alignment horizontal="left"/>
    </xf>
    <xf numFmtId="0" fontId="0" fillId="0" borderId="43" xfId="0" applyFill="1" applyBorder="1" applyAlignment="1">
      <alignment horizontal="left"/>
    </xf>
    <xf numFmtId="0" fontId="53" fillId="0" borderId="1" xfId="0" applyFont="1" applyFill="1" applyBorder="1" applyAlignment="1">
      <alignment horizontal="left"/>
    </xf>
    <xf numFmtId="41" fontId="0" fillId="0" borderId="52" xfId="25" applyFont="1" applyFill="1" applyBorder="1"/>
    <xf numFmtId="41" fontId="1" fillId="0" borderId="52" xfId="31" applyFont="1" applyBorder="1" applyAlignment="1">
      <alignment horizontal="center" wrapText="1"/>
    </xf>
    <xf numFmtId="41" fontId="1" fillId="0" borderId="1" xfId="31" applyFont="1" applyBorder="1" applyAlignment="1">
      <alignment horizontal="center" wrapText="1"/>
    </xf>
    <xf numFmtId="0" fontId="40" fillId="0" borderId="1" xfId="23" applyBorder="1"/>
    <xf numFmtId="0" fontId="40" fillId="0" borderId="60" xfId="23" applyBorder="1"/>
    <xf numFmtId="0" fontId="40" fillId="0" borderId="41" xfId="23" applyBorder="1"/>
    <xf numFmtId="0" fontId="40" fillId="0" borderId="29" xfId="23" applyBorder="1"/>
    <xf numFmtId="0" fontId="40" fillId="0" borderId="55" xfId="23" applyBorder="1"/>
    <xf numFmtId="0" fontId="21" fillId="0" borderId="15" xfId="14" applyFont="1" applyBorder="1" applyAlignment="1">
      <alignment horizontal="left" vertical="center"/>
    </xf>
    <xf numFmtId="0" fontId="52" fillId="0" borderId="13" xfId="14" applyFont="1" applyBorder="1" applyAlignment="1">
      <alignment vertical="center"/>
    </xf>
    <xf numFmtId="0" fontId="52" fillId="0" borderId="14" xfId="14" applyFont="1" applyBorder="1" applyAlignment="1">
      <alignment vertical="center"/>
    </xf>
    <xf numFmtId="0" fontId="52" fillId="0" borderId="19" xfId="14" applyFont="1" applyBorder="1" applyAlignment="1">
      <alignment vertical="center"/>
    </xf>
    <xf numFmtId="0" fontId="24" fillId="0" borderId="15" xfId="14" applyFont="1" applyBorder="1" applyAlignment="1">
      <alignment vertical="center"/>
    </xf>
    <xf numFmtId="0" fontId="24" fillId="0" borderId="0" xfId="14" applyFont="1" applyBorder="1" applyAlignment="1">
      <alignment vertical="center"/>
    </xf>
    <xf numFmtId="0" fontId="24" fillId="0" borderId="25" xfId="14" applyFont="1" applyBorder="1" applyAlignment="1">
      <alignment vertical="center"/>
    </xf>
    <xf numFmtId="0" fontId="52" fillId="0" borderId="15" xfId="14" applyFont="1" applyBorder="1" applyAlignment="1">
      <alignment vertical="center"/>
    </xf>
    <xf numFmtId="0" fontId="52" fillId="0" borderId="0" xfId="14" applyFont="1" applyBorder="1" applyAlignment="1">
      <alignment vertical="center"/>
    </xf>
    <xf numFmtId="0" fontId="52" fillId="0" borderId="25" xfId="14" applyFont="1" applyBorder="1" applyAlignment="1">
      <alignment vertical="center"/>
    </xf>
    <xf numFmtId="0" fontId="12" fillId="0" borderId="15" xfId="14" applyFont="1" applyBorder="1" applyAlignment="1">
      <alignment horizontal="center" vertical="center"/>
    </xf>
    <xf numFmtId="0" fontId="0" fillId="0" borderId="0" xfId="14" applyFont="1" applyBorder="1" applyAlignment="1">
      <alignment vertical="center"/>
    </xf>
    <xf numFmtId="0" fontId="9" fillId="0" borderId="0" xfId="14" applyFont="1" applyFill="1" applyBorder="1" applyAlignment="1">
      <alignment horizontal="right"/>
    </xf>
    <xf numFmtId="1" fontId="9" fillId="0" borderId="0" xfId="14" applyNumberFormat="1" applyFont="1" applyFill="1" applyBorder="1" applyAlignment="1">
      <alignment horizontal="center" vertical="center"/>
    </xf>
    <xf numFmtId="2" fontId="14" fillId="0" borderId="0" xfId="14" applyNumberFormat="1" applyFont="1" applyFill="1" applyBorder="1" applyAlignment="1">
      <alignment vertical="center"/>
    </xf>
    <xf numFmtId="2" fontId="9" fillId="0" borderId="0" xfId="14" applyNumberFormat="1" applyFont="1" applyFill="1" applyBorder="1" applyAlignment="1">
      <alignment horizontal="center" vertical="center"/>
    </xf>
    <xf numFmtId="0" fontId="21" fillId="0" borderId="18" xfId="14" applyFont="1" applyBorder="1" applyAlignment="1">
      <alignment horizontal="left" vertical="center"/>
    </xf>
    <xf numFmtId="0" fontId="52" fillId="0" borderId="18" xfId="14" applyFont="1" applyBorder="1" applyAlignment="1">
      <alignment vertical="center"/>
    </xf>
    <xf numFmtId="0" fontId="52" fillId="0" borderId="2" xfId="14" applyFont="1" applyBorder="1" applyAlignment="1">
      <alignment vertical="center"/>
    </xf>
    <xf numFmtId="0" fontId="52" fillId="0" borderId="20" xfId="14" applyFont="1" applyBorder="1" applyAlignment="1">
      <alignment vertical="center"/>
    </xf>
    <xf numFmtId="0" fontId="58" fillId="0" borderId="0" xfId="14" applyFont="1" applyBorder="1" applyAlignment="1">
      <alignment vertical="center"/>
    </xf>
    <xf numFmtId="0" fontId="58" fillId="0" borderId="25" xfId="14" applyFont="1" applyBorder="1" applyAlignment="1">
      <alignment vertical="center"/>
    </xf>
    <xf numFmtId="41" fontId="46" fillId="0" borderId="42" xfId="25" applyFont="1" applyFill="1" applyBorder="1" applyAlignment="1">
      <alignment horizontal="left"/>
    </xf>
    <xf numFmtId="0" fontId="56" fillId="0" borderId="15" xfId="0" applyFont="1" applyFill="1" applyBorder="1" applyAlignment="1">
      <alignment vertical="center"/>
    </xf>
    <xf numFmtId="41" fontId="8" fillId="0" borderId="1" xfId="25" applyFont="1" applyFill="1" applyBorder="1" applyAlignment="1">
      <alignment vertical="center"/>
    </xf>
    <xf numFmtId="41" fontId="8" fillId="7" borderId="1" xfId="25" applyFont="1" applyFill="1" applyBorder="1" applyAlignment="1">
      <alignment vertical="center"/>
    </xf>
    <xf numFmtId="0" fontId="57" fillId="0" borderId="0" xfId="23" applyFont="1" applyAlignment="1">
      <alignment vertical="center"/>
    </xf>
    <xf numFmtId="0" fontId="46" fillId="0" borderId="1" xfId="23" applyFont="1" applyBorder="1"/>
    <xf numFmtId="0" fontId="46" fillId="0" borderId="0" xfId="23" applyFont="1" applyFill="1" applyBorder="1"/>
    <xf numFmtId="41" fontId="46" fillId="7" borderId="42" xfId="25" applyFont="1" applyFill="1" applyBorder="1"/>
    <xf numFmtId="41" fontId="60" fillId="0" borderId="42" xfId="25" applyFont="1" applyFill="1" applyBorder="1" applyAlignment="1">
      <alignment vertical="center"/>
    </xf>
    <xf numFmtId="41" fontId="46" fillId="0" borderId="1" xfId="25" applyFont="1" applyFill="1" applyBorder="1"/>
    <xf numFmtId="41" fontId="46" fillId="0" borderId="37" xfId="25" applyFont="1" applyFill="1" applyBorder="1"/>
    <xf numFmtId="0" fontId="46" fillId="0" borderId="0" xfId="23" applyFont="1"/>
    <xf numFmtId="0" fontId="46" fillId="0" borderId="0" xfId="23" applyFont="1" applyBorder="1"/>
    <xf numFmtId="0" fontId="46" fillId="0" borderId="18" xfId="23" applyFont="1" applyBorder="1"/>
    <xf numFmtId="41" fontId="61" fillId="0" borderId="1" xfId="25" applyFont="1" applyFill="1" applyBorder="1"/>
    <xf numFmtId="0" fontId="47" fillId="0" borderId="41" xfId="23" applyFont="1" applyFill="1" applyBorder="1"/>
    <xf numFmtId="0" fontId="47" fillId="0" borderId="29" xfId="23" applyFont="1" applyFill="1" applyBorder="1"/>
    <xf numFmtId="0" fontId="47" fillId="0" borderId="32" xfId="23" applyFont="1" applyFill="1" applyBorder="1"/>
    <xf numFmtId="0" fontId="62" fillId="0" borderId="10" xfId="0" applyFont="1" applyFill="1" applyBorder="1" applyAlignment="1">
      <alignment vertical="center"/>
    </xf>
    <xf numFmtId="0" fontId="61" fillId="0" borderId="1" xfId="0" applyFont="1" applyBorder="1"/>
    <xf numFmtId="0" fontId="47" fillId="0" borderId="58" xfId="0" applyFont="1" applyFill="1" applyBorder="1"/>
    <xf numFmtId="0" fontId="47" fillId="0" borderId="1" xfId="23" applyFont="1" applyBorder="1"/>
    <xf numFmtId="0" fontId="47" fillId="0" borderId="41" xfId="23" applyFont="1" applyBorder="1"/>
    <xf numFmtId="0" fontId="47" fillId="0" borderId="29" xfId="23" applyFont="1" applyBorder="1"/>
    <xf numFmtId="0" fontId="47" fillId="0" borderId="55" xfId="23" applyFont="1" applyBorder="1"/>
    <xf numFmtId="0" fontId="47" fillId="0" borderId="0" xfId="23" applyFont="1"/>
    <xf numFmtId="41" fontId="63" fillId="0" borderId="1" xfId="25" applyFont="1" applyFill="1" applyBorder="1"/>
    <xf numFmtId="0" fontId="53" fillId="0" borderId="21" xfId="0" applyFont="1" applyFill="1" applyBorder="1"/>
    <xf numFmtId="0" fontId="43" fillId="0" borderId="1" xfId="23" applyFont="1" applyFill="1" applyBorder="1" applyAlignment="1">
      <alignment horizontal="center"/>
    </xf>
    <xf numFmtId="0" fontId="43" fillId="0" borderId="1" xfId="23" applyFont="1" applyFill="1" applyBorder="1" applyAlignment="1">
      <alignment horizontal="center" vertical="center"/>
    </xf>
    <xf numFmtId="0" fontId="0" fillId="0" borderId="42" xfId="0" applyFill="1" applyBorder="1" applyAlignment="1">
      <alignment horizontal="left"/>
    </xf>
    <xf numFmtId="0" fontId="0" fillId="0" borderId="43" xfId="0" applyFont="1" applyFill="1" applyBorder="1" applyAlignment="1">
      <alignment horizontal="left"/>
    </xf>
    <xf numFmtId="0" fontId="0" fillId="0" borderId="44" xfId="0" applyFont="1" applyFill="1" applyBorder="1" applyAlignment="1">
      <alignment horizontal="left"/>
    </xf>
    <xf numFmtId="0" fontId="0" fillId="0" borderId="42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42" xfId="0" applyFont="1" applyFill="1" applyBorder="1" applyAlignment="1">
      <alignment horizontal="center"/>
    </xf>
    <xf numFmtId="0" fontId="0" fillId="0" borderId="43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0" fontId="0" fillId="0" borderId="43" xfId="0" applyFill="1" applyBorder="1" applyAlignment="1">
      <alignment horizontal="left"/>
    </xf>
    <xf numFmtId="0" fontId="0" fillId="0" borderId="44" xfId="0" applyFill="1" applyBorder="1" applyAlignment="1">
      <alignment horizontal="left"/>
    </xf>
    <xf numFmtId="0" fontId="50" fillId="0" borderId="43" xfId="0" applyFont="1" applyFill="1" applyBorder="1" applyAlignment="1">
      <alignment horizontal="left"/>
    </xf>
    <xf numFmtId="0" fontId="50" fillId="0" borderId="44" xfId="0" applyFont="1" applyFill="1" applyBorder="1" applyAlignment="1">
      <alignment horizontal="left"/>
    </xf>
    <xf numFmtId="0" fontId="50" fillId="0" borderId="42" xfId="0" applyFont="1" applyFill="1" applyBorder="1" applyAlignment="1">
      <alignment horizontal="left"/>
    </xf>
    <xf numFmtId="0" fontId="50" fillId="0" borderId="43" xfId="0" applyFont="1" applyFill="1" applyBorder="1" applyAlignment="1">
      <alignment horizontal="left" vertical="center"/>
    </xf>
    <xf numFmtId="0" fontId="50" fillId="0" borderId="44" xfId="0" applyFont="1" applyFill="1" applyBorder="1" applyAlignment="1">
      <alignment horizontal="left" vertical="center"/>
    </xf>
    <xf numFmtId="0" fontId="57" fillId="0" borderId="43" xfId="0" applyFont="1" applyFill="1" applyBorder="1" applyAlignment="1">
      <alignment horizontal="left"/>
    </xf>
    <xf numFmtId="0" fontId="57" fillId="0" borderId="44" xfId="0" applyFont="1" applyFill="1" applyBorder="1" applyAlignment="1">
      <alignment horizontal="left"/>
    </xf>
    <xf numFmtId="0" fontId="50" fillId="0" borderId="49" xfId="0" applyFont="1" applyFill="1" applyBorder="1" applyAlignment="1">
      <alignment horizontal="left"/>
    </xf>
    <xf numFmtId="0" fontId="0" fillId="0" borderId="49" xfId="0" applyFont="1" applyFill="1" applyBorder="1" applyAlignment="1">
      <alignment horizontal="left"/>
    </xf>
    <xf numFmtId="0" fontId="50" fillId="0" borderId="42" xfId="0" applyFont="1" applyBorder="1" applyAlignment="1">
      <alignment horizontal="left"/>
    </xf>
    <xf numFmtId="0" fontId="50" fillId="0" borderId="43" xfId="0" applyFont="1" applyBorder="1" applyAlignment="1">
      <alignment horizontal="left"/>
    </xf>
    <xf numFmtId="0" fontId="50" fillId="0" borderId="44" xfId="0" applyFont="1" applyBorder="1" applyAlignment="1">
      <alignment horizontal="left"/>
    </xf>
    <xf numFmtId="0" fontId="50" fillId="0" borderId="43" xfId="0" applyFont="1" applyBorder="1" applyAlignment="1">
      <alignment horizontal="center"/>
    </xf>
    <xf numFmtId="0" fontId="50" fillId="0" borderId="44" xfId="0" applyFont="1" applyBorder="1" applyAlignment="1">
      <alignment horizontal="center"/>
    </xf>
    <xf numFmtId="0" fontId="57" fillId="0" borderId="43" xfId="0" applyFon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46" fillId="0" borderId="60" xfId="23" applyFont="1" applyBorder="1"/>
    <xf numFmtId="0" fontId="0" fillId="0" borderId="42" xfId="0" applyFill="1" applyBorder="1" applyAlignment="1">
      <alignment horizontal="left"/>
    </xf>
    <xf numFmtId="0" fontId="0" fillId="0" borderId="43" xfId="0" applyFont="1" applyFill="1" applyBorder="1" applyAlignment="1">
      <alignment horizontal="left"/>
    </xf>
    <xf numFmtId="0" fontId="0" fillId="0" borderId="44" xfId="0" applyFont="1" applyFill="1" applyBorder="1" applyAlignment="1">
      <alignment horizontal="left"/>
    </xf>
    <xf numFmtId="0" fontId="0" fillId="0" borderId="43" xfId="0" applyFill="1" applyBorder="1" applyAlignment="1">
      <alignment horizontal="left"/>
    </xf>
    <xf numFmtId="0" fontId="50" fillId="0" borderId="43" xfId="0" applyFont="1" applyBorder="1" applyAlignment="1">
      <alignment horizontal="left"/>
    </xf>
    <xf numFmtId="0" fontId="57" fillId="0" borderId="43" xfId="0" applyFont="1" applyFill="1" applyBorder="1" applyAlignment="1">
      <alignment horizontal="left"/>
    </xf>
    <xf numFmtId="0" fontId="50" fillId="0" borderId="42" xfId="0" applyFon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42" xfId="0" applyFill="1" applyBorder="1" applyAlignment="1"/>
    <xf numFmtId="0" fontId="0" fillId="0" borderId="43" xfId="0" applyFill="1" applyBorder="1" applyAlignment="1"/>
    <xf numFmtId="0" fontId="0" fillId="0" borderId="44" xfId="0" applyFill="1" applyBorder="1" applyAlignment="1"/>
    <xf numFmtId="0" fontId="53" fillId="0" borderId="14" xfId="0" applyFont="1" applyFill="1" applyBorder="1"/>
    <xf numFmtId="0" fontId="0" fillId="0" borderId="43" xfId="0" applyFont="1" applyFill="1" applyBorder="1" applyAlignment="1">
      <alignment horizontal="left"/>
    </xf>
    <xf numFmtId="0" fontId="0" fillId="0" borderId="44" xfId="0" applyFont="1" applyFill="1" applyBorder="1" applyAlignment="1">
      <alignment horizontal="left"/>
    </xf>
    <xf numFmtId="0" fontId="0" fillId="0" borderId="43" xfId="0" applyFill="1" applyBorder="1" applyAlignment="1">
      <alignment horizontal="left"/>
    </xf>
    <xf numFmtId="41" fontId="46" fillId="0" borderId="1" xfId="25" applyFont="1" applyFill="1" applyBorder="1" applyAlignment="1">
      <alignment wrapText="1"/>
    </xf>
    <xf numFmtId="2" fontId="14" fillId="0" borderId="0" xfId="14" applyNumberFormat="1" applyFont="1" applyAlignment="1">
      <alignment horizontal="center" vertical="center"/>
    </xf>
    <xf numFmtId="0" fontId="7" fillId="0" borderId="0" xfId="14" applyFont="1" applyBorder="1" applyAlignment="1">
      <alignment horizontal="center" vertical="center"/>
    </xf>
    <xf numFmtId="0" fontId="7" fillId="0" borderId="25" xfId="14" applyFont="1" applyBorder="1" applyAlignment="1">
      <alignment horizontal="center" vertical="center"/>
    </xf>
    <xf numFmtId="0" fontId="7" fillId="0" borderId="25" xfId="14" applyFont="1" applyBorder="1" applyAlignment="1">
      <alignment horizontal="center" wrapText="1"/>
    </xf>
    <xf numFmtId="0" fontId="7" fillId="0" borderId="0" xfId="14" applyFont="1" applyBorder="1" applyAlignment="1">
      <alignment vertical="center"/>
    </xf>
    <xf numFmtId="0" fontId="7" fillId="0" borderId="25" xfId="14" applyFont="1" applyBorder="1" applyAlignment="1">
      <alignment vertical="center"/>
    </xf>
    <xf numFmtId="0" fontId="46" fillId="0" borderId="42" xfId="23" applyFont="1" applyBorder="1"/>
    <xf numFmtId="0" fontId="47" fillId="0" borderId="42" xfId="23" applyFont="1" applyBorder="1"/>
    <xf numFmtId="0" fontId="0" fillId="0" borderId="42" xfId="0" applyFill="1" applyBorder="1" applyAlignment="1">
      <alignment horizontal="left"/>
    </xf>
    <xf numFmtId="0" fontId="0" fillId="0" borderId="43" xfId="0" applyFont="1" applyFill="1" applyBorder="1" applyAlignment="1">
      <alignment horizontal="left"/>
    </xf>
    <xf numFmtId="0" fontId="0" fillId="0" borderId="44" xfId="0" applyFont="1" applyFill="1" applyBorder="1" applyAlignment="1">
      <alignment horizontal="left"/>
    </xf>
    <xf numFmtId="0" fontId="0" fillId="0" borderId="43" xfId="0" applyFill="1" applyBorder="1" applyAlignment="1">
      <alignment horizontal="left"/>
    </xf>
    <xf numFmtId="0" fontId="50" fillId="0" borderId="42" xfId="0" applyFont="1" applyBorder="1" applyAlignment="1">
      <alignment horizontal="left"/>
    </xf>
    <xf numFmtId="0" fontId="50" fillId="0" borderId="43" xfId="0" applyFont="1" applyBorder="1" applyAlignment="1">
      <alignment horizontal="left"/>
    </xf>
    <xf numFmtId="0" fontId="50" fillId="0" borderId="44" xfId="0" applyFont="1" applyBorder="1" applyAlignment="1">
      <alignment horizontal="left"/>
    </xf>
    <xf numFmtId="0" fontId="57" fillId="0" borderId="43" xfId="0" applyFont="1" applyFill="1" applyBorder="1" applyAlignment="1">
      <alignment horizontal="left"/>
    </xf>
    <xf numFmtId="0" fontId="57" fillId="0" borderId="44" xfId="0" applyFont="1" applyFill="1" applyBorder="1" applyAlignment="1">
      <alignment horizontal="left"/>
    </xf>
    <xf numFmtId="0" fontId="0" fillId="0" borderId="49" xfId="0" applyFont="1" applyFill="1" applyBorder="1" applyAlignment="1">
      <alignment horizontal="left"/>
    </xf>
    <xf numFmtId="0" fontId="50" fillId="0" borderId="43" xfId="0" applyFont="1" applyBorder="1" applyAlignment="1">
      <alignment horizontal="center"/>
    </xf>
    <xf numFmtId="0" fontId="50" fillId="0" borderId="44" xfId="0" applyFont="1" applyBorder="1" applyAlignment="1">
      <alignment horizontal="center"/>
    </xf>
    <xf numFmtId="0" fontId="57" fillId="0" borderId="43" xfId="0" applyFont="1" applyFill="1" applyBorder="1" applyAlignment="1">
      <alignment horizontal="center"/>
    </xf>
    <xf numFmtId="0" fontId="0" fillId="0" borderId="42" xfId="0" applyFont="1" applyFill="1" applyBorder="1" applyAlignment="1">
      <alignment horizontal="left"/>
    </xf>
    <xf numFmtId="0" fontId="50" fillId="0" borderId="49" xfId="0" applyFont="1" applyFill="1" applyBorder="1" applyAlignment="1">
      <alignment horizontal="left"/>
    </xf>
    <xf numFmtId="0" fontId="50" fillId="0" borderId="43" xfId="0" applyFont="1" applyFill="1" applyBorder="1" applyAlignment="1">
      <alignment horizontal="left"/>
    </xf>
    <xf numFmtId="0" fontId="50" fillId="0" borderId="44" xfId="0" applyFont="1" applyFill="1" applyBorder="1" applyAlignment="1">
      <alignment horizontal="left"/>
    </xf>
    <xf numFmtId="0" fontId="50" fillId="0" borderId="42" xfId="0" applyFont="1" applyFill="1" applyBorder="1" applyAlignment="1">
      <alignment horizontal="left"/>
    </xf>
    <xf numFmtId="0" fontId="0" fillId="0" borderId="42" xfId="0" applyFont="1" applyFill="1" applyBorder="1" applyAlignment="1">
      <alignment horizontal="center"/>
    </xf>
    <xf numFmtId="0" fontId="0" fillId="0" borderId="43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0" fontId="50" fillId="0" borderId="43" xfId="0" applyFont="1" applyFill="1" applyBorder="1" applyAlignment="1">
      <alignment horizontal="left" vertical="center"/>
    </xf>
    <xf numFmtId="0" fontId="50" fillId="0" borderId="44" xfId="0" applyFont="1" applyFill="1" applyBorder="1" applyAlignment="1">
      <alignment horizontal="left" vertical="center"/>
    </xf>
    <xf numFmtId="0" fontId="0" fillId="0" borderId="44" xfId="0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43" fillId="0" borderId="1" xfId="23" applyFont="1" applyFill="1" applyBorder="1" applyAlignment="1">
      <alignment horizontal="center"/>
    </xf>
    <xf numFmtId="0" fontId="43" fillId="0" borderId="1" xfId="23" applyFont="1" applyFill="1" applyBorder="1" applyAlignment="1">
      <alignment horizontal="center" vertical="center"/>
    </xf>
    <xf numFmtId="0" fontId="0" fillId="0" borderId="42" xfId="0" applyFill="1" applyBorder="1" applyAlignment="1"/>
    <xf numFmtId="0" fontId="0" fillId="0" borderId="43" xfId="0" applyFill="1" applyBorder="1" applyAlignment="1"/>
    <xf numFmtId="0" fontId="0" fillId="0" borderId="44" xfId="0" applyFill="1" applyBorder="1" applyAlignment="1"/>
    <xf numFmtId="0" fontId="0" fillId="0" borderId="12" xfId="0" applyFill="1" applyBorder="1" applyAlignment="1">
      <alignment horizontal="center"/>
    </xf>
    <xf numFmtId="0" fontId="0" fillId="0" borderId="43" xfId="0" applyFont="1" applyFill="1" applyBorder="1" applyAlignment="1">
      <alignment horizontal="left"/>
    </xf>
    <xf numFmtId="0" fontId="0" fillId="0" borderId="44" xfId="0" applyFont="1" applyFill="1" applyBorder="1" applyAlignment="1">
      <alignment horizontal="left"/>
    </xf>
    <xf numFmtId="0" fontId="0" fillId="0" borderId="42" xfId="0" applyFill="1" applyBorder="1" applyAlignment="1">
      <alignment horizontal="left"/>
    </xf>
    <xf numFmtId="0" fontId="50" fillId="0" borderId="42" xfId="0" applyFont="1" applyFill="1" applyBorder="1" applyAlignment="1">
      <alignment horizontal="left"/>
    </xf>
    <xf numFmtId="0" fontId="50" fillId="0" borderId="43" xfId="0" applyFont="1" applyBorder="1" applyAlignment="1">
      <alignment horizontal="left"/>
    </xf>
    <xf numFmtId="0" fontId="50" fillId="0" borderId="44" xfId="0" applyFont="1" applyBorder="1" applyAlignment="1">
      <alignment horizontal="left"/>
    </xf>
    <xf numFmtId="0" fontId="53" fillId="0" borderId="32" xfId="0" applyFont="1" applyFill="1" applyBorder="1"/>
    <xf numFmtId="3" fontId="51" fillId="0" borderId="1" xfId="29" quotePrefix="1" applyNumberFormat="1" applyBorder="1" applyAlignment="1">
      <alignment horizontal="left" vertical="top" wrapText="1"/>
    </xf>
    <xf numFmtId="3" fontId="51" fillId="0" borderId="42" xfId="29" quotePrefix="1" applyNumberFormat="1" applyBorder="1" applyAlignment="1">
      <alignment horizontal="left" vertical="top" wrapText="1"/>
    </xf>
    <xf numFmtId="0" fontId="0" fillId="0" borderId="42" xfId="0" applyFill="1" applyBorder="1" applyAlignment="1">
      <alignment horizontal="left"/>
    </xf>
    <xf numFmtId="0" fontId="0" fillId="0" borderId="43" xfId="0" applyFont="1" applyFill="1" applyBorder="1" applyAlignment="1">
      <alignment horizontal="left"/>
    </xf>
    <xf numFmtId="0" fontId="0" fillId="0" borderId="44" xfId="0" applyFont="1" applyFill="1" applyBorder="1" applyAlignment="1">
      <alignment horizontal="left"/>
    </xf>
    <xf numFmtId="0" fontId="42" fillId="0" borderId="1" xfId="23" applyFont="1" applyFill="1" applyBorder="1" applyAlignment="1">
      <alignment horizontal="center"/>
    </xf>
    <xf numFmtId="0" fontId="42" fillId="0" borderId="37" xfId="23" applyFont="1" applyFill="1" applyBorder="1" applyAlignment="1">
      <alignment horizontal="center"/>
    </xf>
    <xf numFmtId="0" fontId="42" fillId="0" borderId="38" xfId="23" applyFont="1" applyFill="1" applyBorder="1" applyAlignment="1">
      <alignment horizontal="center"/>
    </xf>
    <xf numFmtId="0" fontId="42" fillId="0" borderId="41" xfId="23" applyFont="1" applyFill="1" applyBorder="1" applyAlignment="1">
      <alignment horizontal="center"/>
    </xf>
    <xf numFmtId="0" fontId="42" fillId="0" borderId="30" xfId="23" applyFont="1" applyFill="1" applyBorder="1" applyAlignment="1">
      <alignment horizontal="center"/>
    </xf>
    <xf numFmtId="0" fontId="42" fillId="0" borderId="31" xfId="23" applyFont="1" applyFill="1" applyBorder="1" applyAlignment="1">
      <alignment horizontal="center"/>
    </xf>
    <xf numFmtId="0" fontId="42" fillId="0" borderId="32" xfId="23" applyFont="1" applyFill="1" applyBorder="1" applyAlignment="1">
      <alignment horizontal="center"/>
    </xf>
    <xf numFmtId="0" fontId="43" fillId="0" borderId="40" xfId="23" applyFont="1" applyFill="1" applyBorder="1" applyAlignment="1">
      <alignment horizontal="center" vertical="center"/>
    </xf>
    <xf numFmtId="0" fontId="43" fillId="0" borderId="15" xfId="23" applyFont="1" applyFill="1" applyBorder="1" applyAlignment="1">
      <alignment horizontal="center" vertical="center"/>
    </xf>
    <xf numFmtId="0" fontId="43" fillId="0" borderId="37" xfId="23" applyFont="1" applyFill="1" applyBorder="1" applyAlignment="1">
      <alignment horizontal="center" vertical="center"/>
    </xf>
    <xf numFmtId="0" fontId="43" fillId="0" borderId="38" xfId="23" applyFont="1" applyFill="1" applyBorder="1" applyAlignment="1">
      <alignment horizontal="center" vertical="center"/>
    </xf>
    <xf numFmtId="0" fontId="43" fillId="0" borderId="41" xfId="23" applyFont="1" applyFill="1" applyBorder="1" applyAlignment="1">
      <alignment horizontal="center" vertical="center"/>
    </xf>
    <xf numFmtId="0" fontId="43" fillId="0" borderId="28" xfId="23" applyFont="1" applyFill="1" applyBorder="1" applyAlignment="1">
      <alignment horizontal="center" vertical="center"/>
    </xf>
    <xf numFmtId="0" fontId="43" fillId="0" borderId="0" xfId="23" applyFont="1" applyFill="1" applyBorder="1" applyAlignment="1">
      <alignment horizontal="center" vertical="center"/>
    </xf>
    <xf numFmtId="0" fontId="43" fillId="0" borderId="29" xfId="23" applyFont="1" applyFill="1" applyBorder="1" applyAlignment="1">
      <alignment horizontal="center" vertical="center"/>
    </xf>
    <xf numFmtId="0" fontId="43" fillId="0" borderId="1" xfId="23" applyFont="1" applyFill="1" applyBorder="1" applyAlignment="1">
      <alignment horizontal="center"/>
    </xf>
    <xf numFmtId="0" fontId="43" fillId="0" borderId="1" xfId="23" applyFont="1" applyFill="1" applyBorder="1" applyAlignment="1">
      <alignment horizontal="center" vertical="center"/>
    </xf>
    <xf numFmtId="0" fontId="43" fillId="0" borderId="42" xfId="23" applyFont="1" applyFill="1" applyBorder="1" applyAlignment="1">
      <alignment horizontal="center" vertical="center"/>
    </xf>
    <xf numFmtId="0" fontId="43" fillId="0" borderId="44" xfId="23" applyFont="1" applyFill="1" applyBorder="1" applyAlignment="1">
      <alignment horizontal="center" vertical="center"/>
    </xf>
    <xf numFmtId="0" fontId="0" fillId="0" borderId="42" xfId="0" applyFont="1" applyFill="1" applyBorder="1" applyAlignment="1">
      <alignment horizontal="left"/>
    </xf>
    <xf numFmtId="0" fontId="0" fillId="0" borderId="37" xfId="0" applyFont="1" applyFill="1" applyBorder="1" applyAlignment="1">
      <alignment horizontal="left"/>
    </xf>
    <xf numFmtId="0" fontId="0" fillId="0" borderId="38" xfId="0" applyFont="1" applyFill="1" applyBorder="1" applyAlignment="1">
      <alignment horizontal="left"/>
    </xf>
    <xf numFmtId="0" fontId="0" fillId="0" borderId="41" xfId="0" applyFont="1" applyFill="1" applyBorder="1" applyAlignment="1">
      <alignment horizontal="left"/>
    </xf>
    <xf numFmtId="0" fontId="0" fillId="0" borderId="28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29" xfId="0" applyFont="1" applyFill="1" applyBorder="1" applyAlignment="1">
      <alignment horizontal="left"/>
    </xf>
    <xf numFmtId="0" fontId="0" fillId="0" borderId="42" xfId="0" applyFont="1" applyBorder="1" applyAlignment="1">
      <alignment horizontal="left"/>
    </xf>
    <xf numFmtId="0" fontId="0" fillId="0" borderId="43" xfId="0" applyFont="1" applyBorder="1" applyAlignment="1">
      <alignment horizontal="left"/>
    </xf>
    <xf numFmtId="0" fontId="0" fillId="0" borderId="44" xfId="0" applyFont="1" applyBorder="1" applyAlignment="1">
      <alignment horizontal="left"/>
    </xf>
    <xf numFmtId="0" fontId="0" fillId="0" borderId="42" xfId="0" applyFont="1" applyFill="1" applyBorder="1" applyAlignment="1">
      <alignment horizontal="center"/>
    </xf>
    <xf numFmtId="0" fontId="0" fillId="0" borderId="43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3" fontId="59" fillId="0" borderId="42" xfId="29" quotePrefix="1" applyNumberFormat="1" applyFont="1" applyBorder="1" applyAlignment="1">
      <alignment horizontal="left" vertical="center" wrapText="1"/>
    </xf>
    <xf numFmtId="3" fontId="59" fillId="0" borderId="43" xfId="29" quotePrefix="1" applyNumberFormat="1" applyFont="1" applyBorder="1" applyAlignment="1">
      <alignment horizontal="left" vertical="center" wrapText="1"/>
    </xf>
    <xf numFmtId="3" fontId="59" fillId="0" borderId="44" xfId="29" quotePrefix="1" applyNumberFormat="1" applyFont="1" applyBorder="1" applyAlignment="1">
      <alignment horizontal="left" vertical="center" wrapText="1"/>
    </xf>
    <xf numFmtId="0" fontId="0" fillId="0" borderId="43" xfId="0" applyFill="1" applyBorder="1" applyAlignment="1">
      <alignment horizontal="left"/>
    </xf>
    <xf numFmtId="0" fontId="0" fillId="0" borderId="44" xfId="0" applyFill="1" applyBorder="1" applyAlignment="1">
      <alignment horizontal="left"/>
    </xf>
    <xf numFmtId="0" fontId="50" fillId="0" borderId="43" xfId="0" applyFont="1" applyFill="1" applyBorder="1" applyAlignment="1">
      <alignment horizontal="left"/>
    </xf>
    <xf numFmtId="0" fontId="50" fillId="0" borderId="44" xfId="0" applyFont="1" applyFill="1" applyBorder="1" applyAlignment="1">
      <alignment horizontal="left"/>
    </xf>
    <xf numFmtId="0" fontId="50" fillId="0" borderId="42" xfId="0" applyFon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50" fillId="0" borderId="42" xfId="0" applyFont="1" applyFill="1" applyBorder="1" applyAlignment="1">
      <alignment horizontal="left" vertical="center"/>
    </xf>
    <xf numFmtId="0" fontId="50" fillId="0" borderId="43" xfId="0" applyFont="1" applyFill="1" applyBorder="1" applyAlignment="1">
      <alignment horizontal="left" vertical="center"/>
    </xf>
    <xf numFmtId="0" fontId="50" fillId="0" borderId="44" xfId="0" applyFont="1" applyFill="1" applyBorder="1" applyAlignment="1">
      <alignment horizontal="left" vertical="center"/>
    </xf>
    <xf numFmtId="0" fontId="55" fillId="0" borderId="42" xfId="0" applyFont="1" applyFill="1" applyBorder="1" applyAlignment="1">
      <alignment horizontal="left"/>
    </xf>
    <xf numFmtId="0" fontId="55" fillId="0" borderId="43" xfId="0" applyFont="1" applyFill="1" applyBorder="1" applyAlignment="1">
      <alignment horizontal="left"/>
    </xf>
    <xf numFmtId="0" fontId="55" fillId="0" borderId="44" xfId="0" applyFont="1" applyFill="1" applyBorder="1" applyAlignment="1">
      <alignment horizontal="left"/>
    </xf>
    <xf numFmtId="0" fontId="0" fillId="0" borderId="49" xfId="0" applyFont="1" applyFill="1" applyBorder="1" applyAlignment="1">
      <alignment horizontal="left"/>
    </xf>
    <xf numFmtId="0" fontId="50" fillId="0" borderId="49" xfId="0" applyFont="1" applyFill="1" applyBorder="1" applyAlignment="1">
      <alignment horizontal="left"/>
    </xf>
    <xf numFmtId="41" fontId="46" fillId="0" borderId="51" xfId="25" applyFont="1" applyFill="1" applyBorder="1" applyAlignment="1">
      <alignment horizontal="center" wrapText="1"/>
    </xf>
    <xf numFmtId="41" fontId="46" fillId="0" borderId="52" xfId="25" applyFont="1" applyFill="1" applyBorder="1" applyAlignment="1">
      <alignment horizontal="center" wrapText="1"/>
    </xf>
    <xf numFmtId="0" fontId="57" fillId="0" borderId="42" xfId="0" applyFont="1" applyFill="1" applyBorder="1" applyAlignment="1">
      <alignment horizontal="center"/>
    </xf>
    <xf numFmtId="0" fontId="57" fillId="0" borderId="43" xfId="0" applyFont="1" applyFill="1" applyBorder="1" applyAlignment="1">
      <alignment horizontal="center"/>
    </xf>
    <xf numFmtId="0" fontId="57" fillId="0" borderId="49" xfId="0" applyFont="1" applyFill="1" applyBorder="1" applyAlignment="1">
      <alignment horizontal="left"/>
    </xf>
    <xf numFmtId="0" fontId="57" fillId="0" borderId="43" xfId="0" applyFont="1" applyFill="1" applyBorder="1" applyAlignment="1">
      <alignment horizontal="left"/>
    </xf>
    <xf numFmtId="0" fontId="57" fillId="0" borderId="44" xfId="0" applyFont="1" applyFill="1" applyBorder="1" applyAlignment="1">
      <alignment horizontal="left"/>
    </xf>
    <xf numFmtId="0" fontId="57" fillId="0" borderId="42" xfId="0" applyFont="1" applyFill="1" applyBorder="1" applyAlignment="1">
      <alignment horizontal="left"/>
    </xf>
    <xf numFmtId="0" fontId="57" fillId="0" borderId="49" xfId="0" applyFont="1" applyFill="1" applyBorder="1" applyAlignment="1"/>
    <xf numFmtId="0" fontId="57" fillId="0" borderId="43" xfId="0" applyFont="1" applyFill="1" applyBorder="1" applyAlignment="1"/>
    <xf numFmtId="0" fontId="57" fillId="0" borderId="44" xfId="0" applyFont="1" applyFill="1" applyBorder="1" applyAlignment="1"/>
    <xf numFmtId="0" fontId="50" fillId="0" borderId="49" xfId="0" applyFont="1" applyBorder="1" applyAlignment="1">
      <alignment horizontal="left"/>
    </xf>
    <xf numFmtId="0" fontId="50" fillId="0" borderId="43" xfId="0" applyFont="1" applyBorder="1" applyAlignment="1">
      <alignment horizontal="left"/>
    </xf>
    <xf numFmtId="0" fontId="50" fillId="0" borderId="44" xfId="0" applyFont="1" applyBorder="1" applyAlignment="1">
      <alignment horizontal="left"/>
    </xf>
    <xf numFmtId="0" fontId="0" fillId="0" borderId="49" xfId="0" applyFill="1" applyBorder="1" applyAlignment="1">
      <alignment horizontal="left"/>
    </xf>
    <xf numFmtId="0" fontId="57" fillId="0" borderId="49" xfId="0" applyFont="1" applyFill="1" applyBorder="1" applyAlignment="1">
      <alignment horizontal="left" vertical="center"/>
    </xf>
    <xf numFmtId="0" fontId="57" fillId="0" borderId="43" xfId="0" applyFont="1" applyFill="1" applyBorder="1" applyAlignment="1">
      <alignment horizontal="left" vertical="center"/>
    </xf>
    <xf numFmtId="0" fontId="57" fillId="0" borderId="44" xfId="0" applyFont="1" applyFill="1" applyBorder="1" applyAlignment="1">
      <alignment horizontal="left" vertical="center"/>
    </xf>
    <xf numFmtId="0" fontId="50" fillId="0" borderId="42" xfId="0" applyFont="1" applyBorder="1" applyAlignment="1">
      <alignment horizontal="left"/>
    </xf>
    <xf numFmtId="0" fontId="50" fillId="0" borderId="42" xfId="0" applyFont="1" applyBorder="1" applyAlignment="1">
      <alignment horizontal="center"/>
    </xf>
    <xf numFmtId="0" fontId="50" fillId="0" borderId="43" xfId="0" applyFont="1" applyBorder="1" applyAlignment="1">
      <alignment horizontal="center"/>
    </xf>
    <xf numFmtId="0" fontId="50" fillId="0" borderId="44" xfId="0" applyFont="1" applyBorder="1" applyAlignment="1">
      <alignment horizontal="center"/>
    </xf>
    <xf numFmtId="3" fontId="51" fillId="0" borderId="49" xfId="29" quotePrefix="1" applyNumberFormat="1" applyBorder="1" applyAlignment="1">
      <alignment horizontal="left" vertical="top" wrapText="1"/>
    </xf>
    <xf numFmtId="3" fontId="51" fillId="0" borderId="43" xfId="29" quotePrefix="1" applyNumberFormat="1" applyBorder="1" applyAlignment="1">
      <alignment horizontal="left" vertical="top" wrapText="1"/>
    </xf>
    <xf numFmtId="3" fontId="51" fillId="0" borderId="44" xfId="29" quotePrefix="1" applyNumberFormat="1" applyBorder="1" applyAlignment="1">
      <alignment horizontal="left" vertical="top" wrapText="1"/>
    </xf>
    <xf numFmtId="3" fontId="51" fillId="0" borderId="42" xfId="29" quotePrefix="1" applyNumberFormat="1" applyBorder="1" applyAlignment="1">
      <alignment horizontal="left" vertical="top" wrapText="1"/>
    </xf>
    <xf numFmtId="3" fontId="51" fillId="0" borderId="42" xfId="29" quotePrefix="1" applyNumberFormat="1" applyBorder="1" applyAlignment="1">
      <alignment horizontal="center" vertical="top" wrapText="1"/>
    </xf>
    <xf numFmtId="3" fontId="51" fillId="0" borderId="43" xfId="29" quotePrefix="1" applyNumberFormat="1" applyBorder="1" applyAlignment="1">
      <alignment horizontal="center" vertical="top" wrapText="1"/>
    </xf>
    <xf numFmtId="3" fontId="51" fillId="0" borderId="44" xfId="29" quotePrefix="1" applyNumberFormat="1" applyBorder="1" applyAlignment="1">
      <alignment horizontal="center" vertical="top" wrapText="1"/>
    </xf>
    <xf numFmtId="0" fontId="0" fillId="0" borderId="2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 vertical="center"/>
    </xf>
    <xf numFmtId="0" fontId="0" fillId="0" borderId="51" xfId="0" applyFont="1" applyFill="1" applyBorder="1" applyAlignment="1">
      <alignment horizontal="center"/>
    </xf>
    <xf numFmtId="0" fontId="0" fillId="0" borderId="52" xfId="0" applyFon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42" xfId="0" applyFill="1" applyBorder="1" applyAlignment="1"/>
    <xf numFmtId="0" fontId="0" fillId="0" borderId="43" xfId="0" applyFill="1" applyBorder="1" applyAlignment="1"/>
    <xf numFmtId="0" fontId="0" fillId="0" borderId="44" xfId="0" applyFill="1" applyBorder="1" applyAlignment="1"/>
    <xf numFmtId="0" fontId="0" fillId="0" borderId="42" xfId="0" applyBorder="1" applyAlignment="1">
      <alignment horizontal="left"/>
    </xf>
    <xf numFmtId="0" fontId="0" fillId="0" borderId="36" xfId="0" applyFont="1" applyFill="1" applyBorder="1" applyAlignment="1">
      <alignment horizontal="center"/>
    </xf>
    <xf numFmtId="0" fontId="0" fillId="0" borderId="38" xfId="0" applyFill="1" applyBorder="1" applyAlignment="1">
      <alignment horizontal="left"/>
    </xf>
    <xf numFmtId="3" fontId="51" fillId="0" borderId="49" xfId="29" applyNumberFormat="1" applyBorder="1" applyAlignment="1">
      <alignment horizontal="left" vertical="center" wrapText="1"/>
    </xf>
    <xf numFmtId="3" fontId="51" fillId="0" borderId="43" xfId="29" applyNumberFormat="1" applyBorder="1" applyAlignment="1">
      <alignment horizontal="left" vertical="center" wrapText="1"/>
    </xf>
    <xf numFmtId="3" fontId="51" fillId="0" borderId="44" xfId="29" applyNumberFormat="1" applyBorder="1" applyAlignment="1">
      <alignment horizontal="left" vertical="center" wrapText="1"/>
    </xf>
    <xf numFmtId="3" fontId="51" fillId="0" borderId="42" xfId="29" applyNumberFormat="1" applyBorder="1" applyAlignment="1">
      <alignment horizontal="left" vertical="center" wrapText="1"/>
    </xf>
    <xf numFmtId="2" fontId="14" fillId="0" borderId="0" xfId="14" applyNumberFormat="1" applyFont="1" applyAlignment="1">
      <alignment horizontal="center" vertical="center"/>
    </xf>
    <xf numFmtId="2" fontId="14" fillId="0" borderId="0" xfId="14" applyNumberFormat="1" applyFont="1" applyFill="1" applyAlignment="1">
      <alignment horizontal="center" vertical="center"/>
    </xf>
    <xf numFmtId="2" fontId="14" fillId="0" borderId="0" xfId="14" applyNumberFormat="1" applyFont="1" applyFill="1" applyAlignment="1">
      <alignment horizontal="left" vertical="center" wrapText="1"/>
    </xf>
    <xf numFmtId="2" fontId="14" fillId="0" borderId="0" xfId="14" applyNumberFormat="1" applyFont="1" applyAlignment="1">
      <alignment horizontal="left" vertical="center" wrapText="1"/>
    </xf>
    <xf numFmtId="0" fontId="7" fillId="0" borderId="15" xfId="14" applyFont="1" applyBorder="1" applyAlignment="1">
      <alignment horizontal="center" vertical="center"/>
    </xf>
    <xf numFmtId="0" fontId="7" fillId="0" borderId="0" xfId="14" applyFont="1" applyBorder="1" applyAlignment="1">
      <alignment horizontal="center" vertical="center"/>
    </xf>
    <xf numFmtId="0" fontId="7" fillId="0" borderId="25" xfId="14" applyFont="1" applyBorder="1" applyAlignment="1">
      <alignment horizontal="center" vertical="center"/>
    </xf>
    <xf numFmtId="0" fontId="7" fillId="0" borderId="15" xfId="14" applyFont="1" applyBorder="1" applyAlignment="1">
      <alignment horizontal="center" wrapText="1"/>
    </xf>
    <xf numFmtId="0" fontId="7" fillId="0" borderId="0" xfId="14" applyFont="1" applyBorder="1" applyAlignment="1">
      <alignment horizontal="center" wrapText="1"/>
    </xf>
    <xf numFmtId="0" fontId="7" fillId="0" borderId="25" xfId="14" applyFont="1" applyBorder="1" applyAlignment="1">
      <alignment horizontal="center" wrapText="1"/>
    </xf>
    <xf numFmtId="0" fontId="7" fillId="0" borderId="18" xfId="14" applyFont="1" applyBorder="1" applyAlignment="1">
      <alignment horizontal="center" wrapText="1"/>
    </xf>
    <xf numFmtId="0" fontId="7" fillId="0" borderId="2" xfId="14" applyFont="1" applyBorder="1" applyAlignment="1">
      <alignment horizontal="center" wrapText="1"/>
    </xf>
    <xf numFmtId="0" fontId="7" fillId="0" borderId="20" xfId="14" applyFont="1" applyBorder="1" applyAlignment="1">
      <alignment horizontal="center" wrapText="1"/>
    </xf>
    <xf numFmtId="0" fontId="7" fillId="0" borderId="13" xfId="14" applyFont="1" applyBorder="1" applyAlignment="1">
      <alignment horizontal="center" vertical="center"/>
    </xf>
    <xf numFmtId="0" fontId="7" fillId="0" borderId="14" xfId="14" applyFont="1" applyBorder="1" applyAlignment="1">
      <alignment horizontal="center" vertical="center"/>
    </xf>
    <xf numFmtId="0" fontId="7" fillId="0" borderId="19" xfId="14" applyFont="1" applyBorder="1" applyAlignment="1">
      <alignment horizontal="center" vertical="center"/>
    </xf>
    <xf numFmtId="0" fontId="7" fillId="0" borderId="13" xfId="14" quotePrefix="1" applyFont="1" applyBorder="1" applyAlignment="1">
      <alignment horizontal="center" vertical="center"/>
    </xf>
    <xf numFmtId="0" fontId="7" fillId="0" borderId="14" xfId="14" quotePrefix="1" applyFont="1" applyBorder="1" applyAlignment="1">
      <alignment horizontal="center" vertical="center"/>
    </xf>
    <xf numFmtId="0" fontId="7" fillId="0" borderId="19" xfId="14" quotePrefix="1" applyFont="1" applyBorder="1" applyAlignment="1">
      <alignment horizontal="center" vertical="center"/>
    </xf>
    <xf numFmtId="0" fontId="24" fillId="0" borderId="21" xfId="14" applyFont="1" applyBorder="1" applyAlignment="1">
      <alignment horizontal="center" vertical="center" wrapText="1"/>
    </xf>
    <xf numFmtId="0" fontId="24" fillId="0" borderId="23" xfId="14" applyFont="1" applyBorder="1" applyAlignment="1">
      <alignment horizontal="center" vertical="center" wrapText="1"/>
    </xf>
    <xf numFmtId="0" fontId="24" fillId="0" borderId="24" xfId="14" applyFont="1" applyBorder="1" applyAlignment="1">
      <alignment horizontal="center" vertical="center" wrapText="1"/>
    </xf>
    <xf numFmtId="0" fontId="21" fillId="2" borderId="13" xfId="14" applyFont="1" applyFill="1" applyBorder="1" applyAlignment="1">
      <alignment horizontal="center"/>
    </xf>
    <xf numFmtId="0" fontId="21" fillId="2" borderId="14" xfId="14" applyFont="1" applyFill="1" applyBorder="1" applyAlignment="1">
      <alignment horizontal="center"/>
    </xf>
    <xf numFmtId="0" fontId="21" fillId="2" borderId="19" xfId="14" applyFont="1" applyFill="1" applyBorder="1" applyAlignment="1">
      <alignment horizontal="center"/>
    </xf>
    <xf numFmtId="0" fontId="21" fillId="2" borderId="15" xfId="14" applyFont="1" applyFill="1" applyBorder="1" applyAlignment="1">
      <alignment horizontal="center"/>
    </xf>
    <xf numFmtId="0" fontId="21" fillId="2" borderId="0" xfId="14" applyFont="1" applyFill="1" applyBorder="1" applyAlignment="1">
      <alignment horizontal="center"/>
    </xf>
    <xf numFmtId="0" fontId="21" fillId="2" borderId="25" xfId="14" applyFont="1" applyFill="1" applyBorder="1" applyAlignment="1">
      <alignment horizontal="center"/>
    </xf>
    <xf numFmtId="0" fontId="21" fillId="2" borderId="18" xfId="14" applyFont="1" applyFill="1" applyBorder="1" applyAlignment="1">
      <alignment horizontal="center"/>
    </xf>
    <xf numFmtId="0" fontId="21" fillId="2" borderId="2" xfId="14" applyFont="1" applyFill="1" applyBorder="1" applyAlignment="1">
      <alignment horizontal="center"/>
    </xf>
    <xf numFmtId="0" fontId="21" fillId="2" borderId="20" xfId="14" applyFont="1" applyFill="1" applyBorder="1" applyAlignment="1">
      <alignment horizontal="center"/>
    </xf>
    <xf numFmtId="10" fontId="14" fillId="0" borderId="18" xfId="14" applyNumberFormat="1" applyFont="1" applyFill="1" applyBorder="1" applyAlignment="1">
      <alignment horizontal="center" vertical="center"/>
    </xf>
    <xf numFmtId="10" fontId="14" fillId="0" borderId="20" xfId="14" applyNumberFormat="1" applyFont="1" applyFill="1" applyBorder="1" applyAlignment="1">
      <alignment horizontal="center" vertical="center"/>
    </xf>
    <xf numFmtId="0" fontId="14" fillId="0" borderId="21" xfId="14" applyFont="1" applyFill="1" applyBorder="1" applyAlignment="1">
      <alignment horizontal="left"/>
    </xf>
    <xf numFmtId="0" fontId="14" fillId="0" borderId="24" xfId="14" applyFont="1" applyFill="1" applyBorder="1" applyAlignment="1">
      <alignment horizontal="left"/>
    </xf>
    <xf numFmtId="3" fontId="9" fillId="0" borderId="21" xfId="14" applyNumberFormat="1" applyFont="1" applyFill="1" applyBorder="1" applyAlignment="1">
      <alignment horizontal="center"/>
    </xf>
    <xf numFmtId="3" fontId="9" fillId="0" borderId="24" xfId="14" applyNumberFormat="1" applyFont="1" applyFill="1" applyBorder="1" applyAlignment="1">
      <alignment horizontal="center"/>
    </xf>
    <xf numFmtId="2" fontId="9" fillId="0" borderId="21" xfId="14" applyNumberFormat="1" applyFont="1" applyFill="1" applyBorder="1" applyAlignment="1">
      <alignment horizontal="center" vertical="center"/>
    </xf>
    <xf numFmtId="2" fontId="9" fillId="0" borderId="24" xfId="14" applyNumberFormat="1" applyFont="1" applyFill="1" applyBorder="1" applyAlignment="1">
      <alignment horizontal="center" vertical="center"/>
    </xf>
    <xf numFmtId="3" fontId="9" fillId="6" borderId="21" xfId="14" applyNumberFormat="1" applyFont="1" applyFill="1" applyBorder="1" applyAlignment="1">
      <alignment horizontal="center"/>
    </xf>
    <xf numFmtId="3" fontId="9" fillId="6" borderId="24" xfId="14" applyNumberFormat="1" applyFont="1" applyFill="1" applyBorder="1" applyAlignment="1">
      <alignment horizontal="center"/>
    </xf>
    <xf numFmtId="2" fontId="14" fillId="5" borderId="21" xfId="14" applyNumberFormat="1" applyFont="1" applyFill="1" applyBorder="1" applyAlignment="1">
      <alignment horizontal="center" vertical="center"/>
    </xf>
    <xf numFmtId="2" fontId="14" fillId="5" borderId="23" xfId="14" applyNumberFormat="1" applyFont="1" applyFill="1" applyBorder="1" applyAlignment="1">
      <alignment horizontal="center" vertical="center"/>
    </xf>
    <xf numFmtId="2" fontId="14" fillId="5" borderId="24" xfId="14" applyNumberFormat="1" applyFont="1" applyFill="1" applyBorder="1" applyAlignment="1">
      <alignment horizontal="center" vertical="center"/>
    </xf>
    <xf numFmtId="0" fontId="14" fillId="0" borderId="13" xfId="14" applyFont="1" applyFill="1" applyBorder="1" applyAlignment="1">
      <alignment horizontal="center" vertical="center"/>
    </xf>
    <xf numFmtId="0" fontId="14" fillId="0" borderId="19" xfId="14" applyFont="1" applyFill="1" applyBorder="1" applyAlignment="1">
      <alignment horizontal="center" vertical="center"/>
    </xf>
    <xf numFmtId="0" fontId="14" fillId="0" borderId="18" xfId="14" applyFont="1" applyFill="1" applyBorder="1" applyAlignment="1">
      <alignment horizontal="center" vertical="center"/>
    </xf>
    <xf numFmtId="0" fontId="14" fillId="0" borderId="20" xfId="14" applyFont="1" applyFill="1" applyBorder="1" applyAlignment="1">
      <alignment horizontal="center" vertical="center"/>
    </xf>
    <xf numFmtId="0" fontId="14" fillId="0" borderId="21" xfId="14" applyFont="1" applyFill="1" applyBorder="1" applyAlignment="1">
      <alignment horizontal="center"/>
    </xf>
    <xf numFmtId="0" fontId="14" fillId="0" borderId="23" xfId="14" applyFont="1" applyFill="1" applyBorder="1" applyAlignment="1">
      <alignment horizontal="center"/>
    </xf>
    <xf numFmtId="0" fontId="14" fillId="0" borderId="24" xfId="14" applyFont="1" applyFill="1" applyBorder="1" applyAlignment="1">
      <alignment horizontal="center"/>
    </xf>
    <xf numFmtId="0" fontId="7" fillId="0" borderId="13" xfId="14" applyBorder="1" applyAlignment="1">
      <alignment horizontal="center"/>
    </xf>
    <xf numFmtId="0" fontId="7" fillId="0" borderId="14" xfId="14" applyBorder="1" applyAlignment="1">
      <alignment horizontal="center"/>
    </xf>
    <xf numFmtId="0" fontId="7" fillId="0" borderId="15" xfId="14" applyBorder="1" applyAlignment="1">
      <alignment horizontal="center"/>
    </xf>
    <xf numFmtId="0" fontId="7" fillId="0" borderId="0" xfId="14" applyBorder="1" applyAlignment="1">
      <alignment horizontal="center"/>
    </xf>
    <xf numFmtId="0" fontId="8" fillId="2" borderId="26" xfId="0" applyFont="1" applyFill="1" applyBorder="1" applyAlignment="1">
      <alignment horizontal="center"/>
    </xf>
    <xf numFmtId="0" fontId="8" fillId="2" borderId="14" xfId="0" applyFont="1" applyFill="1" applyBorder="1" applyAlignment="1">
      <alignment horizontal="center"/>
    </xf>
    <xf numFmtId="0" fontId="8" fillId="2" borderId="27" xfId="0" applyFont="1" applyFill="1" applyBorder="1" applyAlignment="1">
      <alignment horizontal="center"/>
    </xf>
    <xf numFmtId="0" fontId="7" fillId="0" borderId="7" xfId="14" applyFont="1" applyBorder="1" applyAlignment="1">
      <alignment horizontal="center" vertical="center"/>
    </xf>
    <xf numFmtId="0" fontId="7" fillId="0" borderId="7" xfId="14" applyBorder="1" applyAlignment="1">
      <alignment horizontal="center" vertical="center"/>
    </xf>
    <xf numFmtId="0" fontId="7" fillId="0" borderId="1" xfId="14" applyBorder="1" applyAlignment="1">
      <alignment horizontal="center" vertical="center"/>
    </xf>
    <xf numFmtId="0" fontId="7" fillId="0" borderId="8" xfId="14" applyBorder="1" applyAlignment="1">
      <alignment horizontal="center" vertical="center"/>
    </xf>
    <xf numFmtId="0" fontId="7" fillId="0" borderId="10" xfId="14" applyBorder="1" applyAlignment="1">
      <alignment horizontal="center" vertical="center"/>
    </xf>
    <xf numFmtId="0" fontId="8" fillId="2" borderId="28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8" fillId="2" borderId="29" xfId="0" applyFont="1" applyFill="1" applyBorder="1" applyAlignment="1">
      <alignment horizontal="center"/>
    </xf>
    <xf numFmtId="0" fontId="7" fillId="0" borderId="1" xfId="14" applyFont="1" applyBorder="1" applyAlignment="1">
      <alignment horizontal="center" vertical="center"/>
    </xf>
    <xf numFmtId="0" fontId="8" fillId="2" borderId="30" xfId="0" applyFont="1" applyFill="1" applyBorder="1" applyAlignment="1">
      <alignment horizontal="center"/>
    </xf>
    <xf numFmtId="0" fontId="8" fillId="2" borderId="31" xfId="0" applyFont="1" applyFill="1" applyBorder="1" applyAlignment="1">
      <alignment horizontal="center"/>
    </xf>
    <xf numFmtId="0" fontId="8" fillId="2" borderId="32" xfId="0" applyFont="1" applyFill="1" applyBorder="1" applyAlignment="1">
      <alignment horizontal="center"/>
    </xf>
    <xf numFmtId="0" fontId="11" fillId="0" borderId="13" xfId="14" applyFont="1" applyBorder="1" applyAlignment="1">
      <alignment horizontal="center"/>
    </xf>
    <xf numFmtId="0" fontId="11" fillId="0" borderId="14" xfId="14" applyFont="1" applyBorder="1" applyAlignment="1">
      <alignment horizontal="center"/>
    </xf>
    <xf numFmtId="0" fontId="11" fillId="0" borderId="19" xfId="14" applyFont="1" applyBorder="1" applyAlignment="1">
      <alignment horizontal="center"/>
    </xf>
    <xf numFmtId="0" fontId="11" fillId="0" borderId="18" xfId="14" applyFont="1" applyBorder="1" applyAlignment="1">
      <alignment horizontal="center"/>
    </xf>
    <xf numFmtId="0" fontId="11" fillId="0" borderId="2" xfId="14" applyFont="1" applyBorder="1" applyAlignment="1">
      <alignment horizontal="center"/>
    </xf>
    <xf numFmtId="0" fontId="11" fillId="0" borderId="20" xfId="14" applyFont="1" applyBorder="1" applyAlignment="1">
      <alignment horizontal="center"/>
    </xf>
    <xf numFmtId="0" fontId="12" fillId="0" borderId="21" xfId="14" applyFont="1" applyBorder="1" applyAlignment="1">
      <alignment horizontal="center"/>
    </xf>
    <xf numFmtId="0" fontId="12" fillId="0" borderId="23" xfId="14" applyFont="1" applyBorder="1" applyAlignment="1">
      <alignment horizontal="center"/>
    </xf>
    <xf numFmtId="0" fontId="12" fillId="0" borderId="24" xfId="14" applyFont="1" applyBorder="1" applyAlignment="1">
      <alignment horizontal="center"/>
    </xf>
    <xf numFmtId="0" fontId="7" fillId="0" borderId="13" xfId="14" applyFont="1" applyBorder="1" applyAlignment="1">
      <alignment horizontal="center"/>
    </xf>
    <xf numFmtId="0" fontId="7" fillId="0" borderId="19" xfId="14" applyBorder="1" applyAlignment="1">
      <alignment horizontal="center"/>
    </xf>
    <xf numFmtId="0" fontId="7" fillId="0" borderId="25" xfId="14" applyBorder="1" applyAlignment="1">
      <alignment horizontal="center"/>
    </xf>
    <xf numFmtId="0" fontId="7" fillId="0" borderId="18" xfId="14" applyBorder="1" applyAlignment="1">
      <alignment horizontal="center"/>
    </xf>
    <xf numFmtId="0" fontId="7" fillId="0" borderId="2" xfId="14" applyBorder="1" applyAlignment="1">
      <alignment horizontal="center"/>
    </xf>
    <xf numFmtId="0" fontId="7" fillId="0" borderId="20" xfId="14" applyBorder="1" applyAlignment="1">
      <alignment horizontal="center"/>
    </xf>
    <xf numFmtId="0" fontId="0" fillId="0" borderId="7" xfId="14" applyFont="1" applyBorder="1" applyAlignment="1">
      <alignment horizontal="center" vertical="center"/>
    </xf>
    <xf numFmtId="0" fontId="0" fillId="0" borderId="13" xfId="14" applyFont="1" applyBorder="1" applyAlignment="1">
      <alignment horizontal="center"/>
    </xf>
    <xf numFmtId="0" fontId="0" fillId="0" borderId="1" xfId="14" applyFont="1" applyBorder="1" applyAlignment="1">
      <alignment horizontal="center" vertical="center"/>
    </xf>
    <xf numFmtId="0" fontId="0" fillId="0" borderId="15" xfId="14" applyFont="1" applyBorder="1" applyAlignment="1">
      <alignment horizontal="left" vertical="center"/>
    </xf>
    <xf numFmtId="0" fontId="7" fillId="0" borderId="0" xfId="14" applyFont="1" applyBorder="1" applyAlignment="1">
      <alignment horizontal="left" vertical="center"/>
    </xf>
    <xf numFmtId="0" fontId="7" fillId="0" borderId="15" xfId="14" applyFont="1" applyBorder="1" applyAlignment="1">
      <alignment horizontal="left" vertical="center"/>
    </xf>
    <xf numFmtId="0" fontId="7" fillId="0" borderId="25" xfId="14" applyFont="1" applyBorder="1" applyAlignment="1">
      <alignment horizontal="left" vertical="center"/>
    </xf>
    <xf numFmtId="0" fontId="24" fillId="0" borderId="13" xfId="14" applyFont="1" applyBorder="1" applyAlignment="1">
      <alignment horizontal="left" vertical="center"/>
    </xf>
    <xf numFmtId="0" fontId="24" fillId="0" borderId="14" xfId="14" applyFont="1" applyBorder="1" applyAlignment="1">
      <alignment horizontal="left" vertical="center"/>
    </xf>
    <xf numFmtId="0" fontId="0" fillId="0" borderId="13" xfId="14" applyFont="1" applyBorder="1" applyAlignment="1">
      <alignment horizontal="left" vertical="center"/>
    </xf>
    <xf numFmtId="0" fontId="7" fillId="0" borderId="14" xfId="14" applyFont="1" applyBorder="1" applyAlignment="1">
      <alignment horizontal="left" vertical="center"/>
    </xf>
    <xf numFmtId="0" fontId="7" fillId="0" borderId="19" xfId="14" applyFont="1" applyBorder="1" applyAlignment="1">
      <alignment horizontal="left" vertical="center"/>
    </xf>
    <xf numFmtId="0" fontId="0" fillId="0" borderId="14" xfId="14" applyFont="1" applyBorder="1" applyAlignment="1">
      <alignment horizontal="center" vertical="center"/>
    </xf>
    <xf numFmtId="16" fontId="7" fillId="0" borderId="15" xfId="14" applyNumberFormat="1" applyFont="1" applyBorder="1" applyAlignment="1">
      <alignment horizontal="center" vertical="center"/>
    </xf>
    <xf numFmtId="0" fontId="24" fillId="0" borderId="13" xfId="14" applyFont="1" applyBorder="1" applyAlignment="1">
      <alignment horizontal="center" vertical="center"/>
    </xf>
    <xf numFmtId="0" fontId="24" fillId="0" borderId="14" xfId="14" applyFont="1" applyBorder="1" applyAlignment="1">
      <alignment horizontal="center" vertical="center"/>
    </xf>
    <xf numFmtId="0" fontId="24" fillId="0" borderId="19" xfId="14" applyFont="1" applyBorder="1" applyAlignment="1">
      <alignment horizontal="center" vertical="center"/>
    </xf>
    <xf numFmtId="0" fontId="24" fillId="0" borderId="15" xfId="14" applyFont="1" applyBorder="1" applyAlignment="1">
      <alignment horizontal="center" vertical="center"/>
    </xf>
    <xf numFmtId="0" fontId="24" fillId="0" borderId="0" xfId="14" applyFont="1" applyBorder="1" applyAlignment="1">
      <alignment horizontal="center" vertical="center"/>
    </xf>
    <xf numFmtId="0" fontId="24" fillId="0" borderId="25" xfId="14" applyFont="1" applyBorder="1" applyAlignment="1">
      <alignment horizontal="center" vertical="center"/>
    </xf>
    <xf numFmtId="0" fontId="24" fillId="0" borderId="18" xfId="14" applyFont="1" applyBorder="1" applyAlignment="1">
      <alignment horizontal="center" vertical="center"/>
    </xf>
    <xf numFmtId="0" fontId="24" fillId="0" borderId="2" xfId="14" applyFont="1" applyBorder="1" applyAlignment="1">
      <alignment horizontal="center" vertical="center"/>
    </xf>
    <xf numFmtId="0" fontId="24" fillId="0" borderId="20" xfId="14" applyFont="1" applyBorder="1" applyAlignment="1">
      <alignment horizontal="center" vertical="center"/>
    </xf>
    <xf numFmtId="0" fontId="0" fillId="0" borderId="0" xfId="14" applyFont="1" applyBorder="1" applyAlignment="1">
      <alignment horizontal="center" vertical="center"/>
    </xf>
    <xf numFmtId="0" fontId="0" fillId="0" borderId="13" xfId="14" applyFont="1" applyBorder="1" applyAlignment="1">
      <alignment horizontal="left" vertical="center" wrapText="1"/>
    </xf>
    <xf numFmtId="0" fontId="0" fillId="0" borderId="14" xfId="14" applyFont="1" applyBorder="1" applyAlignment="1">
      <alignment horizontal="left" vertical="center" wrapText="1"/>
    </xf>
    <xf numFmtId="0" fontId="0" fillId="0" borderId="19" xfId="14" applyFont="1" applyBorder="1" applyAlignment="1">
      <alignment horizontal="left" vertical="center" wrapText="1"/>
    </xf>
    <xf numFmtId="0" fontId="0" fillId="0" borderId="15" xfId="14" applyFont="1" applyBorder="1" applyAlignment="1">
      <alignment horizontal="left" vertical="center" wrapText="1"/>
    </xf>
    <xf numFmtId="0" fontId="0" fillId="0" borderId="0" xfId="14" applyFont="1" applyBorder="1" applyAlignment="1">
      <alignment horizontal="left" vertical="center" wrapText="1"/>
    </xf>
    <xf numFmtId="0" fontId="0" fillId="0" borderId="25" xfId="14" applyFont="1" applyBorder="1" applyAlignment="1">
      <alignment horizontal="left" vertical="center" wrapText="1"/>
    </xf>
    <xf numFmtId="0" fontId="52" fillId="0" borderId="13" xfId="14" applyFont="1" applyBorder="1" applyAlignment="1">
      <alignment horizontal="center" vertical="center"/>
    </xf>
    <xf numFmtId="0" fontId="52" fillId="0" borderId="14" xfId="14" applyFont="1" applyBorder="1" applyAlignment="1">
      <alignment horizontal="center" vertical="center"/>
    </xf>
    <xf numFmtId="0" fontId="52" fillId="0" borderId="19" xfId="14" applyFont="1" applyBorder="1" applyAlignment="1">
      <alignment horizontal="center" vertical="center"/>
    </xf>
    <xf numFmtId="0" fontId="52" fillId="0" borderId="15" xfId="14" applyFont="1" applyBorder="1" applyAlignment="1">
      <alignment horizontal="center" vertical="center"/>
    </xf>
    <xf numFmtId="0" fontId="52" fillId="0" borderId="0" xfId="14" applyFont="1" applyBorder="1" applyAlignment="1">
      <alignment horizontal="center" vertical="center"/>
    </xf>
    <xf numFmtId="0" fontId="52" fillId="0" borderId="25" xfId="14" applyFont="1" applyBorder="1" applyAlignment="1">
      <alignment horizontal="center" vertical="center"/>
    </xf>
    <xf numFmtId="0" fontId="52" fillId="0" borderId="18" xfId="14" applyFont="1" applyBorder="1" applyAlignment="1">
      <alignment horizontal="center" vertical="center"/>
    </xf>
    <xf numFmtId="0" fontId="52" fillId="0" borderId="2" xfId="14" applyFont="1" applyBorder="1" applyAlignment="1">
      <alignment horizontal="center" vertical="center"/>
    </xf>
    <xf numFmtId="0" fontId="52" fillId="0" borderId="20" xfId="14" applyFont="1" applyBorder="1" applyAlignment="1">
      <alignment horizontal="center" vertical="center"/>
    </xf>
    <xf numFmtId="0" fontId="0" fillId="0" borderId="0" xfId="14" applyFont="1" applyBorder="1" applyAlignment="1">
      <alignment horizontal="left" vertical="center"/>
    </xf>
    <xf numFmtId="0" fontId="0" fillId="0" borderId="25" xfId="14" applyFont="1" applyBorder="1" applyAlignment="1">
      <alignment horizontal="left" vertical="center"/>
    </xf>
    <xf numFmtId="0" fontId="0" fillId="0" borderId="15" xfId="14" applyFont="1" applyBorder="1" applyAlignment="1">
      <alignment horizontal="center" vertical="center" wrapText="1"/>
    </xf>
    <xf numFmtId="0" fontId="7" fillId="0" borderId="0" xfId="14" applyFont="1" applyBorder="1" applyAlignment="1">
      <alignment horizontal="center" vertical="center" wrapText="1"/>
    </xf>
    <xf numFmtId="0" fontId="7" fillId="0" borderId="25" xfId="14" applyFont="1" applyBorder="1" applyAlignment="1">
      <alignment horizontal="center" vertical="center" wrapText="1"/>
    </xf>
    <xf numFmtId="0" fontId="0" fillId="0" borderId="15" xfId="14" applyFont="1" applyBorder="1" applyAlignment="1">
      <alignment horizontal="center" vertical="center"/>
    </xf>
    <xf numFmtId="0" fontId="0" fillId="0" borderId="18" xfId="14" applyFont="1" applyBorder="1" applyAlignment="1">
      <alignment horizontal="left" vertical="center"/>
    </xf>
    <xf numFmtId="0" fontId="0" fillId="0" borderId="2" xfId="14" applyFont="1" applyBorder="1" applyAlignment="1">
      <alignment horizontal="left" vertical="center"/>
    </xf>
    <xf numFmtId="0" fontId="0" fillId="0" borderId="20" xfId="14" applyFont="1" applyBorder="1" applyAlignment="1">
      <alignment horizontal="left" vertical="center"/>
    </xf>
    <xf numFmtId="0" fontId="0" fillId="0" borderId="18" xfId="14" applyFont="1" applyBorder="1" applyAlignment="1">
      <alignment horizontal="left" wrapText="1"/>
    </xf>
    <xf numFmtId="0" fontId="7" fillId="0" borderId="2" xfId="14" applyFont="1" applyBorder="1" applyAlignment="1">
      <alignment horizontal="left" wrapText="1"/>
    </xf>
    <xf numFmtId="0" fontId="7" fillId="0" borderId="20" xfId="14" applyFont="1" applyBorder="1" applyAlignment="1">
      <alignment horizontal="left" wrapText="1"/>
    </xf>
    <xf numFmtId="0" fontId="0" fillId="0" borderId="18" xfId="14" applyFont="1" applyBorder="1" applyAlignment="1">
      <alignment horizontal="center" wrapText="1"/>
    </xf>
    <xf numFmtId="0" fontId="0" fillId="0" borderId="13" xfId="14" applyFont="1" applyBorder="1" applyAlignment="1">
      <alignment horizontal="center" vertical="center"/>
    </xf>
    <xf numFmtId="0" fontId="0" fillId="0" borderId="18" xfId="14" applyFont="1" applyBorder="1" applyAlignment="1">
      <alignment vertical="center"/>
    </xf>
    <xf numFmtId="0" fontId="7" fillId="0" borderId="2" xfId="14" applyFont="1" applyBorder="1" applyAlignment="1">
      <alignment vertical="center"/>
    </xf>
    <xf numFmtId="0" fontId="7" fillId="0" borderId="20" xfId="14" applyFont="1" applyBorder="1" applyAlignment="1">
      <alignment vertical="center"/>
    </xf>
    <xf numFmtId="0" fontId="7" fillId="0" borderId="2" xfId="14" applyFont="1" applyBorder="1" applyAlignment="1">
      <alignment horizontal="left" vertical="center"/>
    </xf>
    <xf numFmtId="0" fontId="7" fillId="0" borderId="20" xfId="14" applyFont="1" applyBorder="1" applyAlignment="1">
      <alignment horizontal="left" vertical="center"/>
    </xf>
    <xf numFmtId="0" fontId="0" fillId="0" borderId="18" xfId="14" applyFont="1" applyBorder="1" applyAlignment="1">
      <alignment horizontal="center" vertical="center"/>
    </xf>
    <xf numFmtId="0" fontId="0" fillId="0" borderId="2" xfId="14" applyFont="1" applyBorder="1" applyAlignment="1">
      <alignment horizontal="center" vertical="center"/>
    </xf>
    <xf numFmtId="0" fontId="0" fillId="0" borderId="20" xfId="14" applyFont="1" applyBorder="1" applyAlignment="1">
      <alignment horizontal="center" vertical="center"/>
    </xf>
    <xf numFmtId="0" fontId="7" fillId="0" borderId="2" xfId="14" applyFont="1" applyBorder="1" applyAlignment="1">
      <alignment horizontal="center" vertical="center"/>
    </xf>
    <xf numFmtId="0" fontId="7" fillId="0" borderId="20" xfId="14" applyFont="1" applyBorder="1" applyAlignment="1">
      <alignment horizontal="center" vertical="center"/>
    </xf>
    <xf numFmtId="3" fontId="58" fillId="0" borderId="13" xfId="14" applyNumberFormat="1" applyFont="1" applyBorder="1" applyAlignment="1">
      <alignment horizontal="left" vertical="center"/>
    </xf>
    <xf numFmtId="0" fontId="58" fillId="0" borderId="14" xfId="14" applyFont="1" applyBorder="1" applyAlignment="1">
      <alignment horizontal="left" vertical="center"/>
    </xf>
    <xf numFmtId="0" fontId="58" fillId="0" borderId="15" xfId="14" applyFont="1" applyBorder="1" applyAlignment="1">
      <alignment vertical="center"/>
    </xf>
    <xf numFmtId="0" fontId="58" fillId="0" borderId="0" xfId="14" applyFont="1" applyBorder="1" applyAlignment="1">
      <alignment vertical="center"/>
    </xf>
    <xf numFmtId="0" fontId="58" fillId="0" borderId="15" xfId="14" applyFont="1" applyBorder="1" applyAlignment="1">
      <alignment vertical="center" wrapText="1"/>
    </xf>
    <xf numFmtId="0" fontId="58" fillId="0" borderId="0" xfId="14" applyFont="1" applyBorder="1" applyAlignment="1">
      <alignment vertical="center" wrapText="1"/>
    </xf>
    <xf numFmtId="0" fontId="0" fillId="0" borderId="0" xfId="14" applyFont="1" applyBorder="1" applyAlignment="1">
      <alignment horizontal="center" vertical="center" wrapText="1"/>
    </xf>
    <xf numFmtId="0" fontId="0" fillId="0" borderId="25" xfId="14" applyFont="1" applyBorder="1" applyAlignment="1">
      <alignment horizontal="center" vertical="center" wrapText="1"/>
    </xf>
    <xf numFmtId="0" fontId="58" fillId="0" borderId="15" xfId="14" applyFont="1" applyBorder="1" applyAlignment="1">
      <alignment horizontal="left" vertical="center"/>
    </xf>
    <xf numFmtId="0" fontId="58" fillId="0" borderId="0" xfId="14" applyFont="1" applyBorder="1" applyAlignment="1">
      <alignment horizontal="left" vertical="center"/>
    </xf>
    <xf numFmtId="0" fontId="0" fillId="0" borderId="15" xfId="14" applyFont="1" applyBorder="1" applyAlignment="1">
      <alignment horizontal="center" vertical="top" wrapText="1"/>
    </xf>
    <xf numFmtId="0" fontId="0" fillId="0" borderId="0" xfId="14" applyFont="1" applyBorder="1" applyAlignment="1">
      <alignment horizontal="center" vertical="top" wrapText="1"/>
    </xf>
    <xf numFmtId="0" fontId="0" fillId="0" borderId="25" xfId="14" applyFont="1" applyBorder="1" applyAlignment="1">
      <alignment horizontal="center" vertical="top" wrapText="1"/>
    </xf>
    <xf numFmtId="0" fontId="0" fillId="0" borderId="18" xfId="14" applyFont="1" applyBorder="1" applyAlignment="1">
      <alignment horizontal="center" vertical="top" wrapText="1"/>
    </xf>
    <xf numFmtId="0" fontId="0" fillId="0" borderId="2" xfId="14" applyFont="1" applyBorder="1" applyAlignment="1">
      <alignment horizontal="center" vertical="top" wrapText="1"/>
    </xf>
    <xf numFmtId="0" fontId="0" fillId="0" borderId="20" xfId="14" applyFont="1" applyBorder="1" applyAlignment="1">
      <alignment horizontal="center" vertical="top" wrapText="1"/>
    </xf>
    <xf numFmtId="0" fontId="58" fillId="0" borderId="18" xfId="14" applyFont="1" applyBorder="1" applyAlignment="1">
      <alignment horizontal="left" vertical="center"/>
    </xf>
    <xf numFmtId="0" fontId="58" fillId="0" borderId="2" xfId="14" applyFont="1" applyBorder="1" applyAlignment="1">
      <alignment horizontal="left" vertical="center"/>
    </xf>
    <xf numFmtId="0" fontId="58" fillId="0" borderId="25" xfId="14" applyFont="1" applyBorder="1" applyAlignment="1">
      <alignment horizontal="left" vertical="center"/>
    </xf>
    <xf numFmtId="0" fontId="58" fillId="0" borderId="28" xfId="14" applyFont="1" applyBorder="1" applyAlignment="1">
      <alignment wrapText="1"/>
    </xf>
    <xf numFmtId="0" fontId="58" fillId="0" borderId="0" xfId="14" applyFont="1" applyBorder="1" applyAlignment="1">
      <alignment wrapText="1"/>
    </xf>
    <xf numFmtId="0" fontId="58" fillId="0" borderId="29" xfId="14" applyFont="1" applyBorder="1" applyAlignment="1">
      <alignment wrapText="1"/>
    </xf>
    <xf numFmtId="0" fontId="58" fillId="0" borderId="25" xfId="14" applyFont="1" applyBorder="1" applyAlignment="1">
      <alignment vertical="center"/>
    </xf>
    <xf numFmtId="0" fontId="0" fillId="0" borderId="13" xfId="14" applyFont="1" applyBorder="1" applyAlignment="1">
      <alignment vertical="center"/>
    </xf>
    <xf numFmtId="0" fontId="7" fillId="0" borderId="14" xfId="14" applyFont="1" applyBorder="1" applyAlignment="1">
      <alignment vertical="center"/>
    </xf>
    <xf numFmtId="0" fontId="7" fillId="0" borderId="19" xfId="14" applyFont="1" applyBorder="1" applyAlignment="1">
      <alignment vertical="center"/>
    </xf>
    <xf numFmtId="3" fontId="0" fillId="0" borderId="15" xfId="14" applyNumberFormat="1" applyFont="1" applyBorder="1" applyAlignment="1">
      <alignment horizontal="left" vertical="center"/>
    </xf>
    <xf numFmtId="0" fontId="7" fillId="0" borderId="18" xfId="14" applyFont="1" applyBorder="1" applyAlignment="1">
      <alignment horizontal="left" wrapText="1"/>
    </xf>
    <xf numFmtId="0" fontId="0" fillId="0" borderId="15" xfId="14" applyFont="1" applyBorder="1" applyAlignment="1">
      <alignment vertical="center"/>
    </xf>
    <xf numFmtId="0" fontId="7" fillId="0" borderId="0" xfId="14" applyFont="1" applyBorder="1" applyAlignment="1">
      <alignment vertical="center"/>
    </xf>
    <xf numFmtId="0" fontId="7" fillId="0" borderId="25" xfId="14" applyFont="1" applyBorder="1" applyAlignment="1">
      <alignment vertical="center"/>
    </xf>
    <xf numFmtId="0" fontId="0" fillId="0" borderId="25" xfId="14" applyFont="1" applyBorder="1" applyAlignment="1">
      <alignment horizontal="center" vertical="center"/>
    </xf>
    <xf numFmtId="0" fontId="58" fillId="0" borderId="15" xfId="14" applyFont="1" applyBorder="1" applyAlignment="1">
      <alignment wrapText="1"/>
    </xf>
  </cellXfs>
  <cellStyles count="32">
    <cellStyle name="75" xfId="1"/>
    <cellStyle name="75%" xfId="2"/>
    <cellStyle name="75_minutes mtg" xfId="3"/>
    <cellStyle name="BANGKOK" xfId="4"/>
    <cellStyle name="category" xfId="5"/>
    <cellStyle name="Comma [0]" xfId="31" builtinId="6"/>
    <cellStyle name="Comma [0] 2" xfId="25"/>
    <cellStyle name="Comma 2" xfId="26"/>
    <cellStyle name="Currency $" xfId="6"/>
    <cellStyle name="Grey" xfId="7"/>
    <cellStyle name="HEADER" xfId="8"/>
    <cellStyle name="Input [yellow]" xfId="9"/>
    <cellStyle name="Model" xfId="10"/>
    <cellStyle name="Normal" xfId="0" builtinId="0"/>
    <cellStyle name="Normal - Style1" xfId="11"/>
    <cellStyle name="Normal 2" xfId="23"/>
    <cellStyle name="Normal 2 2" xfId="24"/>
    <cellStyle name="Normal 2 3" xfId="27"/>
    <cellStyle name="Normal 2 4" xfId="28"/>
    <cellStyle name="Normal 5" xfId="12"/>
    <cellStyle name="Normal 6" xfId="13"/>
    <cellStyle name="Normal_sasaran mutu baru" xfId="14"/>
    <cellStyle name="Percent [2]" xfId="15"/>
    <cellStyle name="S3" xfId="30"/>
    <cellStyle name="S6" xfId="29"/>
    <cellStyle name="subhead" xfId="16"/>
    <cellStyle name="常规_2年    月客戶不良率（PPM）統計表" xfId="17"/>
    <cellStyle name="桁区切り [0.00]_PERSONAL" xfId="18"/>
    <cellStyle name="桁区切り_PERSONAL" xfId="19"/>
    <cellStyle name="標準_PERSONAL" xfId="20"/>
    <cellStyle name="通貨 [0.00]_PERSONAL" xfId="21"/>
    <cellStyle name="通貨_PERSONAL" xfId="2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64"/>
          <c:y val="1.34228606039635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Contoh!$AK$6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Contoh!$AL$6:$AX$6</c:f>
              <c:numCache>
                <c:formatCode>0%</c:formatCode>
                <c:ptCount val="13"/>
                <c:pt idx="0">
                  <c:v>1.0562222222222222</c:v>
                </c:pt>
                <c:pt idx="1">
                  <c:v>0.90457361111111112</c:v>
                </c:pt>
                <c:pt idx="2">
                  <c:v>1.1111111111111112</c:v>
                </c:pt>
                <c:pt idx="3">
                  <c:v>1.1091238274832482</c:v>
                </c:pt>
                <c:pt idx="4">
                  <c:v>0.87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1.0102061543855387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7655200"/>
        <c:axId val="347655760"/>
      </c:barChart>
      <c:lineChart>
        <c:grouping val="standard"/>
        <c:varyColors val="0"/>
        <c:ser>
          <c:idx val="0"/>
          <c:order val="0"/>
          <c:tx>
            <c:strRef>
              <c:f>Contoh!$AK$4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Contoh!$AL$4:$AX$4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Contoh!$AK$5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Contoh!$AL$5:$AX$5</c:f>
              <c:numCache>
                <c:formatCode>#,##0.00</c:formatCode>
                <c:ptCount val="13"/>
                <c:pt idx="0">
                  <c:v>95.06</c:v>
                </c:pt>
                <c:pt idx="1">
                  <c:v>81.411625000000001</c:v>
                </c:pt>
                <c:pt idx="2">
                  <c:v>100</c:v>
                </c:pt>
                <c:pt idx="3">
                  <c:v>99.821144473492339</c:v>
                </c:pt>
                <c:pt idx="4">
                  <c:v>78.3</c:v>
                </c:pt>
                <c:pt idx="12">
                  <c:v>90.918553894698476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654080"/>
        <c:axId val="347654640"/>
      </c:lineChart>
      <c:catAx>
        <c:axId val="34765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47654640"/>
        <c:crosses val="autoZero"/>
        <c:auto val="1"/>
        <c:lblAlgn val="ctr"/>
        <c:lblOffset val="100"/>
        <c:noMultiLvlLbl val="0"/>
      </c:catAx>
      <c:valAx>
        <c:axId val="347654640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47654080"/>
        <c:crosses val="autoZero"/>
        <c:crossBetween val="between"/>
      </c:valAx>
      <c:catAx>
        <c:axId val="347655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47655760"/>
        <c:crosses val="autoZero"/>
        <c:auto val="1"/>
        <c:lblAlgn val="ctr"/>
        <c:lblOffset val="100"/>
        <c:noMultiLvlLbl val="0"/>
      </c:catAx>
      <c:valAx>
        <c:axId val="347655760"/>
        <c:scaling>
          <c:orientation val="minMax"/>
        </c:scaling>
        <c:delete val="0"/>
        <c:axPos val="r"/>
        <c:numFmt formatCode="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347655200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37"/>
          <c:y val="1.3422860603963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JAN!$AK$6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JAN!$AL$6:$AX$6</c:f>
              <c:numCache>
                <c:formatCode>0%</c:formatCode>
                <c:ptCount val="13"/>
                <c:pt idx="0">
                  <c:v>0.93877777777777771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0.93877777777777771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0108304"/>
        <c:axId val="350108864"/>
      </c:barChart>
      <c:lineChart>
        <c:grouping val="standard"/>
        <c:varyColors val="0"/>
        <c:ser>
          <c:idx val="0"/>
          <c:order val="0"/>
          <c:tx>
            <c:strRef>
              <c:f>JAN!$AK$4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JAN!$AL$4:$AX$4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JAN!$AK$5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JAN!$AL$5:$AX$5</c:f>
              <c:numCache>
                <c:formatCode>#,##0.00</c:formatCode>
                <c:ptCount val="13"/>
                <c:pt idx="0">
                  <c:v>84.49</c:v>
                </c:pt>
                <c:pt idx="12">
                  <c:v>84.49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660240"/>
        <c:axId val="350107744"/>
      </c:lineChart>
      <c:catAx>
        <c:axId val="34766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50107744"/>
        <c:crosses val="autoZero"/>
        <c:auto val="1"/>
        <c:lblAlgn val="ctr"/>
        <c:lblOffset val="100"/>
        <c:noMultiLvlLbl val="0"/>
      </c:catAx>
      <c:valAx>
        <c:axId val="350107744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47660240"/>
        <c:crosses val="autoZero"/>
        <c:crossBetween val="between"/>
      </c:valAx>
      <c:catAx>
        <c:axId val="350108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0108864"/>
        <c:crosses val="autoZero"/>
        <c:auto val="1"/>
        <c:lblAlgn val="ctr"/>
        <c:lblOffset val="100"/>
        <c:noMultiLvlLbl val="0"/>
      </c:catAx>
      <c:valAx>
        <c:axId val="350108864"/>
        <c:scaling>
          <c:orientation val="minMax"/>
        </c:scaling>
        <c:delete val="0"/>
        <c:axPos val="r"/>
        <c:numFmt formatCode="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350108304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37"/>
          <c:y val="1.3422860603963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FEB!$AK$6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FEB!$AL$6:$AX$6</c:f>
              <c:numCache>
                <c:formatCode>0%</c:formatCode>
                <c:ptCount val="13"/>
                <c:pt idx="0">
                  <c:v>0.93877777777777771</c:v>
                </c:pt>
                <c:pt idx="1">
                  <c:v>0.88511111111111107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0.91194444444444434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0114464"/>
        <c:axId val="350115024"/>
      </c:barChart>
      <c:lineChart>
        <c:grouping val="standard"/>
        <c:varyColors val="0"/>
        <c:ser>
          <c:idx val="0"/>
          <c:order val="0"/>
          <c:tx>
            <c:strRef>
              <c:f>FEB!$AK$4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FEB!$AL$4:$AX$4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FEB!$AK$5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FEB!$AL$5:$AX$5</c:f>
              <c:numCache>
                <c:formatCode>#,##0.00</c:formatCode>
                <c:ptCount val="13"/>
                <c:pt idx="0">
                  <c:v>84.49</c:v>
                </c:pt>
                <c:pt idx="1">
                  <c:v>79.66</c:v>
                </c:pt>
                <c:pt idx="12" formatCode="#,##0">
                  <c:v>82.074999999999989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113344"/>
        <c:axId val="350113904"/>
      </c:lineChart>
      <c:catAx>
        <c:axId val="35011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50113904"/>
        <c:crosses val="autoZero"/>
        <c:auto val="1"/>
        <c:lblAlgn val="ctr"/>
        <c:lblOffset val="100"/>
        <c:noMultiLvlLbl val="0"/>
      </c:catAx>
      <c:valAx>
        <c:axId val="350113904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50113344"/>
        <c:crosses val="autoZero"/>
        <c:crossBetween val="between"/>
      </c:valAx>
      <c:catAx>
        <c:axId val="350114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0115024"/>
        <c:crosses val="autoZero"/>
        <c:auto val="1"/>
        <c:lblAlgn val="ctr"/>
        <c:lblOffset val="100"/>
        <c:noMultiLvlLbl val="0"/>
      </c:catAx>
      <c:valAx>
        <c:axId val="350115024"/>
        <c:scaling>
          <c:orientation val="minMax"/>
        </c:scaling>
        <c:delete val="0"/>
        <c:axPos val="r"/>
        <c:numFmt formatCode="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350114464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37"/>
          <c:y val="1.3422860603963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MAR!$AK$6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MAR!$AL$6:$AX$6</c:f>
              <c:numCache>
                <c:formatCode>0%</c:formatCode>
                <c:ptCount val="13"/>
                <c:pt idx="0">
                  <c:v>0.93877777777777771</c:v>
                </c:pt>
                <c:pt idx="1">
                  <c:v>0.88511111111111107</c:v>
                </c:pt>
                <c:pt idx="2">
                  <c:v>0.94877777777777783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0.92422222222222217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0127088"/>
        <c:axId val="350127648"/>
      </c:barChart>
      <c:lineChart>
        <c:grouping val="standard"/>
        <c:varyColors val="0"/>
        <c:ser>
          <c:idx val="0"/>
          <c:order val="0"/>
          <c:tx>
            <c:strRef>
              <c:f>MAR!$AK$4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MAR!$AL$4:$AX$4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MAR!$AK$5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MAR!$AL$5:$AX$5</c:f>
              <c:numCache>
                <c:formatCode>#,##0.00</c:formatCode>
                <c:ptCount val="13"/>
                <c:pt idx="0">
                  <c:v>84.49</c:v>
                </c:pt>
                <c:pt idx="1">
                  <c:v>79.66</c:v>
                </c:pt>
                <c:pt idx="2" formatCode="General">
                  <c:v>85.39</c:v>
                </c:pt>
                <c:pt idx="12" formatCode="#,##0">
                  <c:v>83.179999999999993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125968"/>
        <c:axId val="350126528"/>
      </c:lineChart>
      <c:catAx>
        <c:axId val="35012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50126528"/>
        <c:crosses val="autoZero"/>
        <c:auto val="1"/>
        <c:lblAlgn val="ctr"/>
        <c:lblOffset val="100"/>
        <c:noMultiLvlLbl val="0"/>
      </c:catAx>
      <c:valAx>
        <c:axId val="350126528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50125968"/>
        <c:crosses val="autoZero"/>
        <c:crossBetween val="between"/>
      </c:valAx>
      <c:catAx>
        <c:axId val="350127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0127648"/>
        <c:crosses val="autoZero"/>
        <c:auto val="1"/>
        <c:lblAlgn val="ctr"/>
        <c:lblOffset val="100"/>
        <c:noMultiLvlLbl val="0"/>
      </c:catAx>
      <c:valAx>
        <c:axId val="350127648"/>
        <c:scaling>
          <c:orientation val="minMax"/>
        </c:scaling>
        <c:delete val="0"/>
        <c:axPos val="r"/>
        <c:numFmt formatCode="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350127088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37"/>
          <c:y val="1.3422860603963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APR!$AK$6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APR!$AL$6:$AX$6</c:f>
              <c:numCache>
                <c:formatCode>0%</c:formatCode>
                <c:ptCount val="13"/>
                <c:pt idx="0">
                  <c:v>0.93877777777777771</c:v>
                </c:pt>
                <c:pt idx="1">
                  <c:v>0.88511111111111107</c:v>
                </c:pt>
                <c:pt idx="2">
                  <c:v>0.94877777777777783</c:v>
                </c:pt>
                <c:pt idx="3">
                  <c:v>1.0498888888888889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0.95563888888888882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1615456"/>
        <c:axId val="371616016"/>
      </c:barChart>
      <c:lineChart>
        <c:grouping val="standard"/>
        <c:varyColors val="0"/>
        <c:ser>
          <c:idx val="0"/>
          <c:order val="0"/>
          <c:tx>
            <c:strRef>
              <c:f>APR!$AK$4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APR!$AL$4:$AX$4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APR!$AK$5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APR!$AL$5:$AX$5</c:f>
              <c:numCache>
                <c:formatCode>#,##0.00</c:formatCode>
                <c:ptCount val="13"/>
                <c:pt idx="0">
                  <c:v>84.49</c:v>
                </c:pt>
                <c:pt idx="1">
                  <c:v>79.66</c:v>
                </c:pt>
                <c:pt idx="2" formatCode="General">
                  <c:v>85.39</c:v>
                </c:pt>
                <c:pt idx="3">
                  <c:v>94.49</c:v>
                </c:pt>
                <c:pt idx="12" formatCode="#,##0">
                  <c:v>86.007499999999993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614336"/>
        <c:axId val="371614896"/>
      </c:lineChart>
      <c:catAx>
        <c:axId val="37161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71614896"/>
        <c:crosses val="autoZero"/>
        <c:auto val="1"/>
        <c:lblAlgn val="ctr"/>
        <c:lblOffset val="100"/>
        <c:noMultiLvlLbl val="0"/>
      </c:catAx>
      <c:valAx>
        <c:axId val="371614896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71614336"/>
        <c:crosses val="autoZero"/>
        <c:crossBetween val="between"/>
      </c:valAx>
      <c:catAx>
        <c:axId val="371615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1616016"/>
        <c:crosses val="autoZero"/>
        <c:auto val="1"/>
        <c:lblAlgn val="ctr"/>
        <c:lblOffset val="100"/>
        <c:noMultiLvlLbl val="0"/>
      </c:catAx>
      <c:valAx>
        <c:axId val="371616016"/>
        <c:scaling>
          <c:orientation val="minMax"/>
        </c:scaling>
        <c:delete val="0"/>
        <c:axPos val="r"/>
        <c:numFmt formatCode="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371615456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37"/>
          <c:y val="1.3422860603963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mei!$AL$6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mei!$AM$6:$AY$6</c:f>
              <c:numCache>
                <c:formatCode>0%</c:formatCode>
                <c:ptCount val="13"/>
                <c:pt idx="0">
                  <c:v>0.93877777777777771</c:v>
                </c:pt>
                <c:pt idx="1">
                  <c:v>0.88511111111111107</c:v>
                </c:pt>
                <c:pt idx="2">
                  <c:v>0.94877777777777783</c:v>
                </c:pt>
                <c:pt idx="3">
                  <c:v>1.0498888888888889</c:v>
                </c:pt>
                <c:pt idx="4">
                  <c:v>0.82622222222222219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0.92975555555555556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1621616"/>
        <c:axId val="371622176"/>
      </c:barChart>
      <c:lineChart>
        <c:grouping val="standard"/>
        <c:varyColors val="0"/>
        <c:ser>
          <c:idx val="0"/>
          <c:order val="0"/>
          <c:tx>
            <c:strRef>
              <c:f>mei!$AL$4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mei!$AM$4:$AY$4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mei!$AL$5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mei!$AM$5:$AY$5</c:f>
              <c:numCache>
                <c:formatCode>#,##0.00</c:formatCode>
                <c:ptCount val="13"/>
                <c:pt idx="0">
                  <c:v>84.49</c:v>
                </c:pt>
                <c:pt idx="1">
                  <c:v>79.66</c:v>
                </c:pt>
                <c:pt idx="2" formatCode="General">
                  <c:v>85.39</c:v>
                </c:pt>
                <c:pt idx="3">
                  <c:v>94.49</c:v>
                </c:pt>
                <c:pt idx="4">
                  <c:v>74.36</c:v>
                </c:pt>
                <c:pt idx="12" formatCode="#,##0">
                  <c:v>83.677999999999997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620496"/>
        <c:axId val="371621056"/>
      </c:lineChart>
      <c:catAx>
        <c:axId val="37162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71621056"/>
        <c:crosses val="autoZero"/>
        <c:auto val="1"/>
        <c:lblAlgn val="ctr"/>
        <c:lblOffset val="100"/>
        <c:noMultiLvlLbl val="0"/>
      </c:catAx>
      <c:valAx>
        <c:axId val="371621056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71620496"/>
        <c:crosses val="autoZero"/>
        <c:crossBetween val="between"/>
      </c:valAx>
      <c:catAx>
        <c:axId val="371621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1622176"/>
        <c:crosses val="autoZero"/>
        <c:auto val="1"/>
        <c:lblAlgn val="ctr"/>
        <c:lblOffset val="100"/>
        <c:noMultiLvlLbl val="0"/>
      </c:catAx>
      <c:valAx>
        <c:axId val="371622176"/>
        <c:scaling>
          <c:orientation val="minMax"/>
        </c:scaling>
        <c:delete val="0"/>
        <c:axPos val="r"/>
        <c:numFmt formatCode="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371621616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64"/>
          <c:y val="1.34228606039635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juni!$AK$6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juni!$AL$6:$AX$6</c:f>
              <c:numCache>
                <c:formatCode>0%</c:formatCode>
                <c:ptCount val="13"/>
                <c:pt idx="0">
                  <c:v>0.93877777777777771</c:v>
                </c:pt>
                <c:pt idx="1">
                  <c:v>0.88511111111111107</c:v>
                </c:pt>
                <c:pt idx="2">
                  <c:v>0.94877777777777783</c:v>
                </c:pt>
                <c:pt idx="3">
                  <c:v>1.0498888888888889</c:v>
                </c:pt>
                <c:pt idx="4">
                  <c:v>0.82622222222222219</c:v>
                </c:pt>
                <c:pt idx="5">
                  <c:v>0.91155555555555567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0.92672222222222222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1627776"/>
        <c:axId val="384233376"/>
      </c:barChart>
      <c:lineChart>
        <c:grouping val="standard"/>
        <c:varyColors val="0"/>
        <c:ser>
          <c:idx val="0"/>
          <c:order val="0"/>
          <c:tx>
            <c:strRef>
              <c:f>juni!$AK$4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juni!$AL$4:$AX$4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juni!$AK$5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juni!$AL$5:$AX$5</c:f>
              <c:numCache>
                <c:formatCode>#,##0.00</c:formatCode>
                <c:ptCount val="13"/>
                <c:pt idx="0">
                  <c:v>84.49</c:v>
                </c:pt>
                <c:pt idx="1">
                  <c:v>79.66</c:v>
                </c:pt>
                <c:pt idx="2" formatCode="General">
                  <c:v>85.39</c:v>
                </c:pt>
                <c:pt idx="3">
                  <c:v>94.49</c:v>
                </c:pt>
                <c:pt idx="4">
                  <c:v>74.36</c:v>
                </c:pt>
                <c:pt idx="5" formatCode="#,##0">
                  <c:v>82.04</c:v>
                </c:pt>
                <c:pt idx="12" formatCode="#,##0">
                  <c:v>83.405000000000001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626656"/>
        <c:axId val="371627216"/>
      </c:lineChart>
      <c:catAx>
        <c:axId val="37162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71627216"/>
        <c:crosses val="autoZero"/>
        <c:auto val="1"/>
        <c:lblAlgn val="ctr"/>
        <c:lblOffset val="100"/>
        <c:noMultiLvlLbl val="0"/>
      </c:catAx>
      <c:valAx>
        <c:axId val="371627216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71626656"/>
        <c:crosses val="autoZero"/>
        <c:crossBetween val="between"/>
      </c:valAx>
      <c:catAx>
        <c:axId val="371627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4233376"/>
        <c:crosses val="autoZero"/>
        <c:auto val="1"/>
        <c:lblAlgn val="ctr"/>
        <c:lblOffset val="100"/>
        <c:noMultiLvlLbl val="0"/>
      </c:catAx>
      <c:valAx>
        <c:axId val="384233376"/>
        <c:scaling>
          <c:orientation val="minMax"/>
        </c:scaling>
        <c:delete val="0"/>
        <c:axPos val="r"/>
        <c:numFmt formatCode="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371627776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98"/>
          <c:y val="1.342286060396359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Juli!$AK$6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Juli!$AL$6:$AX$6</c:f>
              <c:numCache>
                <c:formatCode>0%</c:formatCode>
                <c:ptCount val="13"/>
                <c:pt idx="0">
                  <c:v>0.93877777777777771</c:v>
                </c:pt>
                <c:pt idx="1">
                  <c:v>0.88511111111111107</c:v>
                </c:pt>
                <c:pt idx="2">
                  <c:v>0.94877777777777783</c:v>
                </c:pt>
                <c:pt idx="3">
                  <c:v>1.0498888888888889</c:v>
                </c:pt>
                <c:pt idx="4">
                  <c:v>0.82622222222222219</c:v>
                </c:pt>
                <c:pt idx="5">
                  <c:v>0.91155555555555567</c:v>
                </c:pt>
                <c:pt idx="6">
                  <c:v>0.89488888888888896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0.9221746031746032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4238976"/>
        <c:axId val="384239536"/>
      </c:barChart>
      <c:lineChart>
        <c:grouping val="standard"/>
        <c:varyColors val="0"/>
        <c:ser>
          <c:idx val="0"/>
          <c:order val="0"/>
          <c:tx>
            <c:strRef>
              <c:f>Juli!$AK$4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Juli!$AL$4:$AX$4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Juli!$AK$5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Juli!$AL$5:$AX$5</c:f>
              <c:numCache>
                <c:formatCode>#,##0.00</c:formatCode>
                <c:ptCount val="13"/>
                <c:pt idx="0">
                  <c:v>84.49</c:v>
                </c:pt>
                <c:pt idx="1">
                  <c:v>79.66</c:v>
                </c:pt>
                <c:pt idx="2" formatCode="General">
                  <c:v>85.39</c:v>
                </c:pt>
                <c:pt idx="3">
                  <c:v>94.49</c:v>
                </c:pt>
                <c:pt idx="4">
                  <c:v>74.36</c:v>
                </c:pt>
                <c:pt idx="5" formatCode="#,##0">
                  <c:v>82.04</c:v>
                </c:pt>
                <c:pt idx="6">
                  <c:v>80.540000000000006</c:v>
                </c:pt>
                <c:pt idx="12" formatCode="#,##0">
                  <c:v>82.995714285714286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237856"/>
        <c:axId val="384238416"/>
      </c:lineChart>
      <c:catAx>
        <c:axId val="38423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84238416"/>
        <c:crosses val="autoZero"/>
        <c:auto val="1"/>
        <c:lblAlgn val="ctr"/>
        <c:lblOffset val="100"/>
        <c:noMultiLvlLbl val="0"/>
      </c:catAx>
      <c:valAx>
        <c:axId val="384238416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84237856"/>
        <c:crosses val="autoZero"/>
        <c:crossBetween val="between"/>
      </c:valAx>
      <c:catAx>
        <c:axId val="384238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4239536"/>
        <c:crosses val="autoZero"/>
        <c:auto val="1"/>
        <c:lblAlgn val="ctr"/>
        <c:lblOffset val="100"/>
        <c:noMultiLvlLbl val="0"/>
      </c:catAx>
      <c:valAx>
        <c:axId val="384239536"/>
        <c:scaling>
          <c:orientation val="minMax"/>
        </c:scaling>
        <c:delete val="0"/>
        <c:axPos val="r"/>
        <c:numFmt formatCode="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384238976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237"/>
          <c:y val="1.34228606039636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Agust!$AK$6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Agust!$AL$6:$AX$6</c:f>
              <c:numCache>
                <c:formatCode>0%</c:formatCode>
                <c:ptCount val="13"/>
                <c:pt idx="0">
                  <c:v>0.93877777777777771</c:v>
                </c:pt>
                <c:pt idx="1">
                  <c:v>0.88511111111111107</c:v>
                </c:pt>
                <c:pt idx="2">
                  <c:v>0.94866666666666666</c:v>
                </c:pt>
                <c:pt idx="3">
                  <c:v>1.0165555555555554</c:v>
                </c:pt>
                <c:pt idx="4">
                  <c:v>0.82622222222222219</c:v>
                </c:pt>
                <c:pt idx="5">
                  <c:v>0.91155555555555567</c:v>
                </c:pt>
                <c:pt idx="6">
                  <c:v>0.89488888888888896</c:v>
                </c:pt>
                <c:pt idx="7">
                  <c:v>0.90755555555555567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1.0331111111111111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4245136"/>
        <c:axId val="384245696"/>
      </c:barChart>
      <c:lineChart>
        <c:grouping val="standard"/>
        <c:varyColors val="0"/>
        <c:ser>
          <c:idx val="0"/>
          <c:order val="0"/>
          <c:tx>
            <c:strRef>
              <c:f>Agust!$AK$4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Agust!$AL$4:$AX$4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Agust!$AK$5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Agust!$AL$5:$AX$5</c:f>
              <c:numCache>
                <c:formatCode>#,##0.00</c:formatCode>
                <c:ptCount val="13"/>
                <c:pt idx="0">
                  <c:v>84.49</c:v>
                </c:pt>
                <c:pt idx="1">
                  <c:v>79.66</c:v>
                </c:pt>
                <c:pt idx="2" formatCode="General">
                  <c:v>85.38</c:v>
                </c:pt>
                <c:pt idx="3">
                  <c:v>91.49</c:v>
                </c:pt>
                <c:pt idx="4">
                  <c:v>74.36</c:v>
                </c:pt>
                <c:pt idx="5" formatCode="#,##0">
                  <c:v>82.04</c:v>
                </c:pt>
                <c:pt idx="6">
                  <c:v>80.540000000000006</c:v>
                </c:pt>
                <c:pt idx="7">
                  <c:v>81.680000000000007</c:v>
                </c:pt>
                <c:pt idx="12">
                  <c:v>92.98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244016"/>
        <c:axId val="384244576"/>
      </c:lineChart>
      <c:catAx>
        <c:axId val="38424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84244576"/>
        <c:crosses val="autoZero"/>
        <c:auto val="1"/>
        <c:lblAlgn val="ctr"/>
        <c:lblOffset val="100"/>
        <c:noMultiLvlLbl val="0"/>
      </c:catAx>
      <c:valAx>
        <c:axId val="384244576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84244016"/>
        <c:crosses val="autoZero"/>
        <c:crossBetween val="between"/>
      </c:valAx>
      <c:catAx>
        <c:axId val="384245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4245696"/>
        <c:crosses val="autoZero"/>
        <c:auto val="1"/>
        <c:lblAlgn val="ctr"/>
        <c:lblOffset val="100"/>
        <c:noMultiLvlLbl val="0"/>
      </c:catAx>
      <c:valAx>
        <c:axId val="384245696"/>
        <c:scaling>
          <c:orientation val="minMax"/>
        </c:scaling>
        <c:delete val="0"/>
        <c:axPos val="r"/>
        <c:numFmt formatCode="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384245136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264"/>
          <c:y val="1.342286060396362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Sept!$AK$6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Sept!$AL$6:$AX$6</c:f>
              <c:numCache>
                <c:formatCode>0%</c:formatCode>
                <c:ptCount val="13"/>
                <c:pt idx="0">
                  <c:v>0.93877777777777771</c:v>
                </c:pt>
                <c:pt idx="1">
                  <c:v>0.88511111111111107</c:v>
                </c:pt>
                <c:pt idx="2">
                  <c:v>0.94866666666666666</c:v>
                </c:pt>
                <c:pt idx="3">
                  <c:v>1.0165555555555554</c:v>
                </c:pt>
                <c:pt idx="4">
                  <c:v>0.82622222222222219</c:v>
                </c:pt>
                <c:pt idx="5">
                  <c:v>0.91155555555555567</c:v>
                </c:pt>
                <c:pt idx="6">
                  <c:v>0.89488888888888896</c:v>
                </c:pt>
                <c:pt idx="7">
                  <c:v>0.90755555555555567</c:v>
                </c:pt>
                <c:pt idx="8">
                  <c:v>1.0262222222222221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0.92839506172839525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0023856"/>
        <c:axId val="350024416"/>
      </c:barChart>
      <c:lineChart>
        <c:grouping val="standard"/>
        <c:varyColors val="0"/>
        <c:ser>
          <c:idx val="0"/>
          <c:order val="0"/>
          <c:tx>
            <c:strRef>
              <c:f>Sept!$AK$4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Sept!$AL$4:$AX$4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Sept!$AK$5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Sept!$AL$5:$AX$5</c:f>
              <c:numCache>
                <c:formatCode>#,##0.00</c:formatCode>
                <c:ptCount val="13"/>
                <c:pt idx="0">
                  <c:v>84.49</c:v>
                </c:pt>
                <c:pt idx="1">
                  <c:v>79.66</c:v>
                </c:pt>
                <c:pt idx="2" formatCode="General">
                  <c:v>85.38</c:v>
                </c:pt>
                <c:pt idx="3">
                  <c:v>91.49</c:v>
                </c:pt>
                <c:pt idx="4">
                  <c:v>74.36</c:v>
                </c:pt>
                <c:pt idx="5" formatCode="#,##0">
                  <c:v>82.04</c:v>
                </c:pt>
                <c:pt idx="6">
                  <c:v>80.540000000000006</c:v>
                </c:pt>
                <c:pt idx="7">
                  <c:v>81.680000000000007</c:v>
                </c:pt>
                <c:pt idx="8">
                  <c:v>92.36</c:v>
                </c:pt>
                <c:pt idx="12" formatCode="#,##0">
                  <c:v>83.555555555555571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022736"/>
        <c:axId val="350023296"/>
      </c:lineChart>
      <c:catAx>
        <c:axId val="35002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50023296"/>
        <c:crosses val="autoZero"/>
        <c:auto val="1"/>
        <c:lblAlgn val="ctr"/>
        <c:lblOffset val="100"/>
        <c:noMultiLvlLbl val="0"/>
      </c:catAx>
      <c:valAx>
        <c:axId val="350023296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50022736"/>
        <c:crosses val="autoZero"/>
        <c:crossBetween val="between"/>
      </c:valAx>
      <c:catAx>
        <c:axId val="350023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0024416"/>
        <c:crosses val="autoZero"/>
        <c:auto val="1"/>
        <c:lblAlgn val="ctr"/>
        <c:lblOffset val="100"/>
        <c:noMultiLvlLbl val="0"/>
      </c:catAx>
      <c:valAx>
        <c:axId val="350024416"/>
        <c:scaling>
          <c:orientation val="minMax"/>
        </c:scaling>
        <c:delete val="0"/>
        <c:axPos val="r"/>
        <c:numFmt formatCode="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350023856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298"/>
          <c:y val="1.342286060396364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Okt!$AM$6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Okt!$AN$6:$AZ$6</c:f>
              <c:numCache>
                <c:formatCode>0%</c:formatCode>
                <c:ptCount val="13"/>
                <c:pt idx="0">
                  <c:v>0.93877777777777771</c:v>
                </c:pt>
                <c:pt idx="1">
                  <c:v>0.88511111111111107</c:v>
                </c:pt>
                <c:pt idx="2">
                  <c:v>0.94877777777777783</c:v>
                </c:pt>
                <c:pt idx="3">
                  <c:v>1.0498888888888889</c:v>
                </c:pt>
                <c:pt idx="4">
                  <c:v>0.82622222222222219</c:v>
                </c:pt>
                <c:pt idx="5">
                  <c:v>0.91155555555555567</c:v>
                </c:pt>
                <c:pt idx="6">
                  <c:v>0.89488888888888896</c:v>
                </c:pt>
                <c:pt idx="7">
                  <c:v>0.90755555555555567</c:v>
                </c:pt>
                <c:pt idx="8">
                  <c:v>1.0262222222222221</c:v>
                </c:pt>
                <c:pt idx="9">
                  <c:v>0.93488888888888888</c:v>
                </c:pt>
                <c:pt idx="10">
                  <c:v>0</c:v>
                </c:pt>
                <c:pt idx="11">
                  <c:v>0</c:v>
                </c:pt>
                <c:pt idx="12">
                  <c:v>0.93238888888888893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0030016"/>
        <c:axId val="350030576"/>
      </c:barChart>
      <c:lineChart>
        <c:grouping val="standard"/>
        <c:varyColors val="0"/>
        <c:ser>
          <c:idx val="0"/>
          <c:order val="0"/>
          <c:tx>
            <c:strRef>
              <c:f>Okt!$AM$4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Okt!$AN$4:$AZ$4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Okt!$AM$5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Okt!$AN$5:$AZ$5</c:f>
              <c:numCache>
                <c:formatCode>#,##0.00</c:formatCode>
                <c:ptCount val="13"/>
                <c:pt idx="0">
                  <c:v>84.49</c:v>
                </c:pt>
                <c:pt idx="1">
                  <c:v>79.66</c:v>
                </c:pt>
                <c:pt idx="2" formatCode="General">
                  <c:v>85.39</c:v>
                </c:pt>
                <c:pt idx="3">
                  <c:v>94.49</c:v>
                </c:pt>
                <c:pt idx="4">
                  <c:v>74.36</c:v>
                </c:pt>
                <c:pt idx="5" formatCode="#,##0">
                  <c:v>82.04</c:v>
                </c:pt>
                <c:pt idx="6">
                  <c:v>80.540000000000006</c:v>
                </c:pt>
                <c:pt idx="7">
                  <c:v>81.680000000000007</c:v>
                </c:pt>
                <c:pt idx="8">
                  <c:v>92.36</c:v>
                </c:pt>
                <c:pt idx="9">
                  <c:v>84.14</c:v>
                </c:pt>
                <c:pt idx="12" formatCode="#,##0">
                  <c:v>83.915000000000006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028896"/>
        <c:axId val="350029456"/>
      </c:lineChart>
      <c:catAx>
        <c:axId val="35002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50029456"/>
        <c:crosses val="autoZero"/>
        <c:auto val="1"/>
        <c:lblAlgn val="ctr"/>
        <c:lblOffset val="100"/>
        <c:noMultiLvlLbl val="0"/>
      </c:catAx>
      <c:valAx>
        <c:axId val="350029456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50028896"/>
        <c:crosses val="autoZero"/>
        <c:crossBetween val="between"/>
      </c:valAx>
      <c:catAx>
        <c:axId val="350030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0030576"/>
        <c:crosses val="autoZero"/>
        <c:auto val="1"/>
        <c:lblAlgn val="ctr"/>
        <c:lblOffset val="100"/>
        <c:noMultiLvlLbl val="0"/>
      </c:catAx>
      <c:valAx>
        <c:axId val="350030576"/>
        <c:scaling>
          <c:orientation val="minMax"/>
        </c:scaling>
        <c:delete val="0"/>
        <c:axPos val="r"/>
        <c:numFmt formatCode="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350030016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337"/>
          <c:y val="1.34228606039636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Nov!$AL$6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Nov!$AM$6:$AY$6</c:f>
              <c:numCache>
                <c:formatCode>0%</c:formatCode>
                <c:ptCount val="13"/>
                <c:pt idx="0">
                  <c:v>0.93877777777777771</c:v>
                </c:pt>
                <c:pt idx="1">
                  <c:v>0.88511111111111107</c:v>
                </c:pt>
                <c:pt idx="2">
                  <c:v>0.94877777777777783</c:v>
                </c:pt>
                <c:pt idx="3">
                  <c:v>1.0498888888888889</c:v>
                </c:pt>
                <c:pt idx="4">
                  <c:v>0.82622222222222219</c:v>
                </c:pt>
                <c:pt idx="5">
                  <c:v>0.91155555555555567</c:v>
                </c:pt>
                <c:pt idx="6">
                  <c:v>0.89488888888888896</c:v>
                </c:pt>
                <c:pt idx="7">
                  <c:v>0.90755555555555567</c:v>
                </c:pt>
                <c:pt idx="8">
                  <c:v>1.0262222222222221</c:v>
                </c:pt>
                <c:pt idx="9">
                  <c:v>0.93488888888888888</c:v>
                </c:pt>
                <c:pt idx="10">
                  <c:v>1.0265555555555557</c:v>
                </c:pt>
                <c:pt idx="11">
                  <c:v>0</c:v>
                </c:pt>
                <c:pt idx="12">
                  <c:v>0.92034722222222232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0036176"/>
        <c:axId val="350036736"/>
      </c:barChart>
      <c:lineChart>
        <c:grouping val="standard"/>
        <c:varyColors val="0"/>
        <c:ser>
          <c:idx val="0"/>
          <c:order val="0"/>
          <c:tx>
            <c:strRef>
              <c:f>Nov!$AL$4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Nov!$AM$4:$AY$4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Nov!$AL$5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Nov!$AM$5:$AY$5</c:f>
              <c:numCache>
                <c:formatCode>#,##0.00</c:formatCode>
                <c:ptCount val="13"/>
                <c:pt idx="0">
                  <c:v>84.49</c:v>
                </c:pt>
                <c:pt idx="1">
                  <c:v>79.66</c:v>
                </c:pt>
                <c:pt idx="2" formatCode="General">
                  <c:v>85.39</c:v>
                </c:pt>
                <c:pt idx="3">
                  <c:v>94.49</c:v>
                </c:pt>
                <c:pt idx="4">
                  <c:v>74.36</c:v>
                </c:pt>
                <c:pt idx="5" formatCode="#,##0">
                  <c:v>82.04</c:v>
                </c:pt>
                <c:pt idx="6">
                  <c:v>80.540000000000006</c:v>
                </c:pt>
                <c:pt idx="7">
                  <c:v>81.680000000000007</c:v>
                </c:pt>
                <c:pt idx="8">
                  <c:v>92.36</c:v>
                </c:pt>
                <c:pt idx="9">
                  <c:v>84.14</c:v>
                </c:pt>
                <c:pt idx="10">
                  <c:v>92.39</c:v>
                </c:pt>
                <c:pt idx="12" formatCode="#,##0">
                  <c:v>82.831250000000011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035056"/>
        <c:axId val="350035616"/>
      </c:lineChart>
      <c:catAx>
        <c:axId val="35003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50035616"/>
        <c:crosses val="autoZero"/>
        <c:auto val="1"/>
        <c:lblAlgn val="ctr"/>
        <c:lblOffset val="100"/>
        <c:noMultiLvlLbl val="0"/>
      </c:catAx>
      <c:valAx>
        <c:axId val="350035616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50035056"/>
        <c:crosses val="autoZero"/>
        <c:crossBetween val="between"/>
      </c:valAx>
      <c:catAx>
        <c:axId val="350036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0036736"/>
        <c:crosses val="autoZero"/>
        <c:auto val="1"/>
        <c:lblAlgn val="ctr"/>
        <c:lblOffset val="100"/>
        <c:noMultiLvlLbl val="0"/>
      </c:catAx>
      <c:valAx>
        <c:axId val="350036736"/>
        <c:scaling>
          <c:orientation val="minMax"/>
        </c:scaling>
        <c:delete val="0"/>
        <c:axPos val="r"/>
        <c:numFmt formatCode="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350036176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364"/>
          <c:y val="1.34228606039636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Des!$AK$6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Des!$AL$6:$AX$6</c:f>
              <c:numCache>
                <c:formatCode>0%</c:formatCode>
                <c:ptCount val="13"/>
                <c:pt idx="0">
                  <c:v>0.93877777777777771</c:v>
                </c:pt>
                <c:pt idx="1">
                  <c:v>0.88511111111111107</c:v>
                </c:pt>
                <c:pt idx="2">
                  <c:v>0.94877777777777783</c:v>
                </c:pt>
                <c:pt idx="3">
                  <c:v>1.0498888888888889</c:v>
                </c:pt>
                <c:pt idx="4">
                  <c:v>0.82622222222222219</c:v>
                </c:pt>
                <c:pt idx="5">
                  <c:v>0.91155555555555567</c:v>
                </c:pt>
                <c:pt idx="6">
                  <c:v>0.89488888888888896</c:v>
                </c:pt>
                <c:pt idx="7">
                  <c:v>0.90755555555555567</c:v>
                </c:pt>
                <c:pt idx="8">
                  <c:v>1.0262222222222221</c:v>
                </c:pt>
                <c:pt idx="9">
                  <c:v>0.93488888888888888</c:v>
                </c:pt>
                <c:pt idx="10">
                  <c:v>1.0265555555555557</c:v>
                </c:pt>
                <c:pt idx="11">
                  <c:v>1.0381111111111112</c:v>
                </c:pt>
                <c:pt idx="12">
                  <c:v>0.92034722222222232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0911584"/>
        <c:axId val="380912144"/>
      </c:barChart>
      <c:lineChart>
        <c:grouping val="standard"/>
        <c:varyColors val="0"/>
        <c:ser>
          <c:idx val="0"/>
          <c:order val="0"/>
          <c:tx>
            <c:strRef>
              <c:f>Des!$AK$4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Des!$AL$4:$AX$4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Des!$AK$5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Des!$AL$5:$AX$5</c:f>
              <c:numCache>
                <c:formatCode>#,##0.00</c:formatCode>
                <c:ptCount val="13"/>
                <c:pt idx="0">
                  <c:v>84.49</c:v>
                </c:pt>
                <c:pt idx="1">
                  <c:v>79.66</c:v>
                </c:pt>
                <c:pt idx="2" formatCode="General">
                  <c:v>85.39</c:v>
                </c:pt>
                <c:pt idx="3">
                  <c:v>94.49</c:v>
                </c:pt>
                <c:pt idx="4">
                  <c:v>74.36</c:v>
                </c:pt>
                <c:pt idx="5" formatCode="#,##0">
                  <c:v>82.04</c:v>
                </c:pt>
                <c:pt idx="6">
                  <c:v>80.540000000000006</c:v>
                </c:pt>
                <c:pt idx="7">
                  <c:v>81.680000000000007</c:v>
                </c:pt>
                <c:pt idx="8">
                  <c:v>92.36</c:v>
                </c:pt>
                <c:pt idx="9">
                  <c:v>84.14</c:v>
                </c:pt>
                <c:pt idx="10">
                  <c:v>92.39</c:v>
                </c:pt>
                <c:pt idx="11">
                  <c:v>93.43</c:v>
                </c:pt>
                <c:pt idx="12" formatCode="#,##0">
                  <c:v>82.831250000000011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910464"/>
        <c:axId val="380911024"/>
      </c:lineChart>
      <c:catAx>
        <c:axId val="38091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80911024"/>
        <c:crosses val="autoZero"/>
        <c:auto val="1"/>
        <c:lblAlgn val="ctr"/>
        <c:lblOffset val="100"/>
        <c:noMultiLvlLbl val="0"/>
      </c:catAx>
      <c:valAx>
        <c:axId val="380911024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80910464"/>
        <c:crosses val="autoZero"/>
        <c:crossBetween val="between"/>
      </c:valAx>
      <c:catAx>
        <c:axId val="380911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0912144"/>
        <c:crosses val="autoZero"/>
        <c:auto val="1"/>
        <c:lblAlgn val="ctr"/>
        <c:lblOffset val="100"/>
        <c:noMultiLvlLbl val="0"/>
      </c:catAx>
      <c:valAx>
        <c:axId val="380912144"/>
        <c:scaling>
          <c:orientation val="minMax"/>
        </c:scaling>
        <c:delete val="0"/>
        <c:axPos val="r"/>
        <c:numFmt formatCode="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380911584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1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2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3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4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5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6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8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9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10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11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2" name="Rectangle 1"/>
        <xdr:cNvSpPr/>
      </xdr:nvSpPr>
      <xdr:spPr>
        <a:xfrm>
          <a:off x="1503299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3" name="Rectangle 2"/>
        <xdr:cNvSpPr/>
      </xdr:nvSpPr>
      <xdr:spPr>
        <a:xfrm>
          <a:off x="1276351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4" name="Rectangle 3"/>
        <xdr:cNvSpPr/>
      </xdr:nvSpPr>
      <xdr:spPr>
        <a:xfrm>
          <a:off x="1379474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5" name="Rectangle 4"/>
        <xdr:cNvSpPr/>
      </xdr:nvSpPr>
      <xdr:spPr>
        <a:xfrm>
          <a:off x="1341374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2</xdr:col>
      <xdr:colOff>428625</xdr:colOff>
      <xdr:row>6</xdr:row>
      <xdr:rowOff>176752</xdr:rowOff>
    </xdr:from>
    <xdr:ext cx="4019550" cy="530658"/>
    <xdr:sp macro="" textlink="">
      <xdr:nvSpPr>
        <xdr:cNvPr id="6" name="Rectangle 5"/>
        <xdr:cNvSpPr/>
      </xdr:nvSpPr>
      <xdr:spPr>
        <a:xfrm>
          <a:off x="1962150" y="1319752"/>
          <a:ext cx="401955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DESEMBER</a:t>
          </a:r>
          <a:r>
            <a:rPr lang="en-US" sz="2800" b="1">
              <a:latin typeface="+mn-lt"/>
              <a:ea typeface="+mn-ea"/>
              <a:cs typeface="+mn-cs"/>
            </a:rPr>
            <a:t> 20</a:t>
          </a:r>
          <a:r>
            <a:rPr lang="id-ID" sz="2800" b="1">
              <a:latin typeface="+mn-lt"/>
              <a:ea typeface="+mn-ea"/>
              <a:cs typeface="+mn-cs"/>
            </a:rPr>
            <a:t>21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832</xdr:row>
      <xdr:rowOff>0</xdr:rowOff>
    </xdr:from>
    <xdr:to>
      <xdr:col>12</xdr:col>
      <xdr:colOff>57150</xdr:colOff>
      <xdr:row>832</xdr:row>
      <xdr:rowOff>57150</xdr:rowOff>
    </xdr:to>
    <xdr:pic>
      <xdr:nvPicPr>
        <xdr:cNvPr id="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39400" y="158162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832</xdr:row>
      <xdr:rowOff>0</xdr:rowOff>
    </xdr:from>
    <xdr:to>
      <xdr:col>12</xdr:col>
      <xdr:colOff>57150</xdr:colOff>
      <xdr:row>832</xdr:row>
      <xdr:rowOff>57150</xdr:rowOff>
    </xdr:to>
    <xdr:pic>
      <xdr:nvPicPr>
        <xdr:cNvPr id="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39400" y="158162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832</xdr:row>
      <xdr:rowOff>0</xdr:rowOff>
    </xdr:from>
    <xdr:to>
      <xdr:col>12</xdr:col>
      <xdr:colOff>57150</xdr:colOff>
      <xdr:row>832</xdr:row>
      <xdr:rowOff>57150</xdr:rowOff>
    </xdr:to>
    <xdr:pic>
      <xdr:nvPicPr>
        <xdr:cNvPr id="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39400" y="158162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832</xdr:row>
      <xdr:rowOff>0</xdr:rowOff>
    </xdr:from>
    <xdr:to>
      <xdr:col>12</xdr:col>
      <xdr:colOff>57150</xdr:colOff>
      <xdr:row>832</xdr:row>
      <xdr:rowOff>57150</xdr:rowOff>
    </xdr:to>
    <xdr:pic>
      <xdr:nvPicPr>
        <xdr:cNvPr id="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39400" y="158162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832</xdr:row>
      <xdr:rowOff>0</xdr:rowOff>
    </xdr:from>
    <xdr:to>
      <xdr:col>11</xdr:col>
      <xdr:colOff>57150</xdr:colOff>
      <xdr:row>832</xdr:row>
      <xdr:rowOff>57150</xdr:rowOff>
    </xdr:to>
    <xdr:pic>
      <xdr:nvPicPr>
        <xdr:cNvPr id="1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82025" y="158162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832</xdr:row>
      <xdr:rowOff>0</xdr:rowOff>
    </xdr:from>
    <xdr:to>
      <xdr:col>11</xdr:col>
      <xdr:colOff>57150</xdr:colOff>
      <xdr:row>832</xdr:row>
      <xdr:rowOff>57150</xdr:rowOff>
    </xdr:to>
    <xdr:pic>
      <xdr:nvPicPr>
        <xdr:cNvPr id="1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82025" y="158162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832</xdr:row>
      <xdr:rowOff>0</xdr:rowOff>
    </xdr:from>
    <xdr:ext cx="3659378" cy="530658"/>
    <xdr:sp macro="" textlink="">
      <xdr:nvSpPr>
        <xdr:cNvPr id="13" name="Rectangle 12"/>
        <xdr:cNvSpPr/>
      </xdr:nvSpPr>
      <xdr:spPr>
        <a:xfrm>
          <a:off x="3703447" y="1581626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114300</xdr:colOff>
      <xdr:row>0</xdr:row>
      <xdr:rowOff>66675</xdr:rowOff>
    </xdr:from>
    <xdr:to>
      <xdr:col>0</xdr:col>
      <xdr:colOff>704850</xdr:colOff>
      <xdr:row>3</xdr:row>
      <xdr:rowOff>114300</xdr:rowOff>
    </xdr:to>
    <xdr:pic>
      <xdr:nvPicPr>
        <xdr:cNvPr id="1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4300" y="66675"/>
          <a:ext cx="59055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2" name="Rectangle 1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3" name="Rectangle 2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4" name="Rectangle 3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5" name="Rectangle 4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2</xdr:col>
      <xdr:colOff>428625</xdr:colOff>
      <xdr:row>6</xdr:row>
      <xdr:rowOff>176752</xdr:rowOff>
    </xdr:from>
    <xdr:ext cx="4019550" cy="530658"/>
    <xdr:sp macro="" textlink="">
      <xdr:nvSpPr>
        <xdr:cNvPr id="6" name="Rectangle 5"/>
        <xdr:cNvSpPr/>
      </xdr:nvSpPr>
      <xdr:spPr>
        <a:xfrm>
          <a:off x="2409825" y="1319752"/>
          <a:ext cx="401955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NOVEMBER</a:t>
          </a:r>
          <a:r>
            <a:rPr lang="en-US" sz="2800" b="1">
              <a:latin typeface="+mn-lt"/>
              <a:ea typeface="+mn-ea"/>
              <a:cs typeface="+mn-cs"/>
            </a:rPr>
            <a:t> 20</a:t>
          </a:r>
          <a:r>
            <a:rPr lang="id-ID" sz="2800" b="1">
              <a:latin typeface="+mn-lt"/>
              <a:ea typeface="+mn-ea"/>
              <a:cs typeface="+mn-cs"/>
            </a:rPr>
            <a:t>21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821</xdr:row>
      <xdr:rowOff>0</xdr:rowOff>
    </xdr:from>
    <xdr:to>
      <xdr:col>12</xdr:col>
      <xdr:colOff>57150</xdr:colOff>
      <xdr:row>821</xdr:row>
      <xdr:rowOff>57150</xdr:rowOff>
    </xdr:to>
    <xdr:pic>
      <xdr:nvPicPr>
        <xdr:cNvPr id="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73000" y="156257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821</xdr:row>
      <xdr:rowOff>0</xdr:rowOff>
    </xdr:from>
    <xdr:to>
      <xdr:col>12</xdr:col>
      <xdr:colOff>57150</xdr:colOff>
      <xdr:row>821</xdr:row>
      <xdr:rowOff>57150</xdr:rowOff>
    </xdr:to>
    <xdr:pic>
      <xdr:nvPicPr>
        <xdr:cNvPr id="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73000" y="156257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821</xdr:row>
      <xdr:rowOff>0</xdr:rowOff>
    </xdr:from>
    <xdr:to>
      <xdr:col>12</xdr:col>
      <xdr:colOff>57150</xdr:colOff>
      <xdr:row>821</xdr:row>
      <xdr:rowOff>57150</xdr:rowOff>
    </xdr:to>
    <xdr:pic>
      <xdr:nvPicPr>
        <xdr:cNvPr id="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73000" y="156257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821</xdr:row>
      <xdr:rowOff>0</xdr:rowOff>
    </xdr:from>
    <xdr:to>
      <xdr:col>12</xdr:col>
      <xdr:colOff>57150</xdr:colOff>
      <xdr:row>821</xdr:row>
      <xdr:rowOff>57150</xdr:rowOff>
    </xdr:to>
    <xdr:pic>
      <xdr:nvPicPr>
        <xdr:cNvPr id="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73000" y="156257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821</xdr:row>
      <xdr:rowOff>0</xdr:rowOff>
    </xdr:from>
    <xdr:to>
      <xdr:col>11</xdr:col>
      <xdr:colOff>57150</xdr:colOff>
      <xdr:row>821</xdr:row>
      <xdr:rowOff>57150</xdr:rowOff>
    </xdr:to>
    <xdr:pic>
      <xdr:nvPicPr>
        <xdr:cNvPr id="1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56257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821</xdr:row>
      <xdr:rowOff>0</xdr:rowOff>
    </xdr:from>
    <xdr:to>
      <xdr:col>11</xdr:col>
      <xdr:colOff>57150</xdr:colOff>
      <xdr:row>821</xdr:row>
      <xdr:rowOff>57150</xdr:rowOff>
    </xdr:to>
    <xdr:pic>
      <xdr:nvPicPr>
        <xdr:cNvPr id="1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56257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821</xdr:row>
      <xdr:rowOff>0</xdr:rowOff>
    </xdr:from>
    <xdr:ext cx="3659378" cy="530658"/>
    <xdr:sp macro="" textlink="">
      <xdr:nvSpPr>
        <xdr:cNvPr id="13" name="Rectangle 12"/>
        <xdr:cNvSpPr/>
      </xdr:nvSpPr>
      <xdr:spPr>
        <a:xfrm>
          <a:off x="5246497" y="1562576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381000</xdr:colOff>
      <xdr:row>0</xdr:row>
      <xdr:rowOff>0</xdr:rowOff>
    </xdr:from>
    <xdr:to>
      <xdr:col>0</xdr:col>
      <xdr:colOff>1066800</xdr:colOff>
      <xdr:row>3</xdr:row>
      <xdr:rowOff>47625</xdr:rowOff>
    </xdr:to>
    <xdr:pic>
      <xdr:nvPicPr>
        <xdr:cNvPr id="1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0" y="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2" name="Rectangle 1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3" name="Rectangle 2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4" name="Rectangle 3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5" name="Rectangle 4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3</xdr:col>
      <xdr:colOff>122174</xdr:colOff>
      <xdr:row>6</xdr:row>
      <xdr:rowOff>157702</xdr:rowOff>
    </xdr:from>
    <xdr:ext cx="3630676" cy="530658"/>
    <xdr:sp macro="" textlink="">
      <xdr:nvSpPr>
        <xdr:cNvPr id="6" name="Rectangle 5"/>
        <xdr:cNvSpPr/>
      </xdr:nvSpPr>
      <xdr:spPr>
        <a:xfrm>
          <a:off x="2712974" y="1300702"/>
          <a:ext cx="363067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OKTOBER</a:t>
          </a:r>
          <a:r>
            <a:rPr lang="en-US" sz="2800" b="1">
              <a:latin typeface="+mn-lt"/>
              <a:ea typeface="+mn-ea"/>
              <a:cs typeface="+mn-cs"/>
            </a:rPr>
            <a:t> 20</a:t>
          </a:r>
          <a:r>
            <a:rPr lang="id-ID" sz="2800" b="1">
              <a:latin typeface="+mn-lt"/>
              <a:ea typeface="+mn-ea"/>
              <a:cs typeface="+mn-cs"/>
            </a:rPr>
            <a:t>21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813</xdr:row>
      <xdr:rowOff>0</xdr:rowOff>
    </xdr:from>
    <xdr:to>
      <xdr:col>12</xdr:col>
      <xdr:colOff>57150</xdr:colOff>
      <xdr:row>813</xdr:row>
      <xdr:rowOff>57150</xdr:rowOff>
    </xdr:to>
    <xdr:pic>
      <xdr:nvPicPr>
        <xdr:cNvPr id="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813</xdr:row>
      <xdr:rowOff>0</xdr:rowOff>
    </xdr:from>
    <xdr:to>
      <xdr:col>12</xdr:col>
      <xdr:colOff>57150</xdr:colOff>
      <xdr:row>813</xdr:row>
      <xdr:rowOff>57150</xdr:rowOff>
    </xdr:to>
    <xdr:pic>
      <xdr:nvPicPr>
        <xdr:cNvPr id="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813</xdr:row>
      <xdr:rowOff>0</xdr:rowOff>
    </xdr:from>
    <xdr:to>
      <xdr:col>12</xdr:col>
      <xdr:colOff>57150</xdr:colOff>
      <xdr:row>813</xdr:row>
      <xdr:rowOff>57150</xdr:rowOff>
    </xdr:to>
    <xdr:pic>
      <xdr:nvPicPr>
        <xdr:cNvPr id="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813</xdr:row>
      <xdr:rowOff>0</xdr:rowOff>
    </xdr:from>
    <xdr:to>
      <xdr:col>12</xdr:col>
      <xdr:colOff>57150</xdr:colOff>
      <xdr:row>813</xdr:row>
      <xdr:rowOff>57150</xdr:rowOff>
    </xdr:to>
    <xdr:pic>
      <xdr:nvPicPr>
        <xdr:cNvPr id="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813</xdr:row>
      <xdr:rowOff>0</xdr:rowOff>
    </xdr:from>
    <xdr:to>
      <xdr:col>11</xdr:col>
      <xdr:colOff>57150</xdr:colOff>
      <xdr:row>813</xdr:row>
      <xdr:rowOff>57150</xdr:rowOff>
    </xdr:to>
    <xdr:pic>
      <xdr:nvPicPr>
        <xdr:cNvPr id="1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813</xdr:row>
      <xdr:rowOff>0</xdr:rowOff>
    </xdr:from>
    <xdr:to>
      <xdr:col>11</xdr:col>
      <xdr:colOff>57150</xdr:colOff>
      <xdr:row>813</xdr:row>
      <xdr:rowOff>57150</xdr:rowOff>
    </xdr:to>
    <xdr:pic>
      <xdr:nvPicPr>
        <xdr:cNvPr id="1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813</xdr:row>
      <xdr:rowOff>0</xdr:rowOff>
    </xdr:from>
    <xdr:ext cx="3659378" cy="530658"/>
    <xdr:sp macro="" textlink="">
      <xdr:nvSpPr>
        <xdr:cNvPr id="13" name="Rectangle 12"/>
        <xdr:cNvSpPr/>
      </xdr:nvSpPr>
      <xdr:spPr>
        <a:xfrm>
          <a:off x="5008372" y="1545431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1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2" name="Rectangle 1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3" name="Rectangle 2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4" name="Rectangle 3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5" name="Rectangle 4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2</xdr:col>
      <xdr:colOff>322198</xdr:colOff>
      <xdr:row>6</xdr:row>
      <xdr:rowOff>157702</xdr:rowOff>
    </xdr:from>
    <xdr:ext cx="4364101" cy="530658"/>
    <xdr:sp macro="" textlink="">
      <xdr:nvSpPr>
        <xdr:cNvPr id="6" name="Rectangle 5"/>
        <xdr:cNvSpPr/>
      </xdr:nvSpPr>
      <xdr:spPr>
        <a:xfrm>
          <a:off x="2303398" y="1300702"/>
          <a:ext cx="4364101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SEPTEMBER</a:t>
          </a:r>
          <a:r>
            <a:rPr lang="en-US" sz="2800" b="1">
              <a:latin typeface="+mn-lt"/>
              <a:ea typeface="+mn-ea"/>
              <a:cs typeface="+mn-cs"/>
            </a:rPr>
            <a:t> 20</a:t>
          </a:r>
          <a:r>
            <a:rPr lang="id-ID" sz="2800" b="1">
              <a:latin typeface="+mn-lt"/>
              <a:ea typeface="+mn-ea"/>
              <a:cs typeface="+mn-cs"/>
            </a:rPr>
            <a:t>21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779</xdr:row>
      <xdr:rowOff>0</xdr:rowOff>
    </xdr:from>
    <xdr:to>
      <xdr:col>12</xdr:col>
      <xdr:colOff>57150</xdr:colOff>
      <xdr:row>779</xdr:row>
      <xdr:rowOff>57150</xdr:rowOff>
    </xdr:to>
    <xdr:pic>
      <xdr:nvPicPr>
        <xdr:cNvPr id="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779</xdr:row>
      <xdr:rowOff>0</xdr:rowOff>
    </xdr:from>
    <xdr:to>
      <xdr:col>12</xdr:col>
      <xdr:colOff>57150</xdr:colOff>
      <xdr:row>779</xdr:row>
      <xdr:rowOff>57150</xdr:rowOff>
    </xdr:to>
    <xdr:pic>
      <xdr:nvPicPr>
        <xdr:cNvPr id="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779</xdr:row>
      <xdr:rowOff>0</xdr:rowOff>
    </xdr:from>
    <xdr:to>
      <xdr:col>12</xdr:col>
      <xdr:colOff>57150</xdr:colOff>
      <xdr:row>779</xdr:row>
      <xdr:rowOff>57150</xdr:rowOff>
    </xdr:to>
    <xdr:pic>
      <xdr:nvPicPr>
        <xdr:cNvPr id="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779</xdr:row>
      <xdr:rowOff>0</xdr:rowOff>
    </xdr:from>
    <xdr:to>
      <xdr:col>12</xdr:col>
      <xdr:colOff>57150</xdr:colOff>
      <xdr:row>779</xdr:row>
      <xdr:rowOff>57150</xdr:rowOff>
    </xdr:to>
    <xdr:pic>
      <xdr:nvPicPr>
        <xdr:cNvPr id="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779</xdr:row>
      <xdr:rowOff>0</xdr:rowOff>
    </xdr:from>
    <xdr:to>
      <xdr:col>11</xdr:col>
      <xdr:colOff>57150</xdr:colOff>
      <xdr:row>779</xdr:row>
      <xdr:rowOff>57150</xdr:rowOff>
    </xdr:to>
    <xdr:pic>
      <xdr:nvPicPr>
        <xdr:cNvPr id="1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779</xdr:row>
      <xdr:rowOff>0</xdr:rowOff>
    </xdr:from>
    <xdr:to>
      <xdr:col>11</xdr:col>
      <xdr:colOff>57150</xdr:colOff>
      <xdr:row>779</xdr:row>
      <xdr:rowOff>57150</xdr:rowOff>
    </xdr:to>
    <xdr:pic>
      <xdr:nvPicPr>
        <xdr:cNvPr id="1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779</xdr:row>
      <xdr:rowOff>0</xdr:rowOff>
    </xdr:from>
    <xdr:ext cx="3659378" cy="530658"/>
    <xdr:sp macro="" textlink="">
      <xdr:nvSpPr>
        <xdr:cNvPr id="13" name="Rectangle 12"/>
        <xdr:cNvSpPr/>
      </xdr:nvSpPr>
      <xdr:spPr>
        <a:xfrm>
          <a:off x="5008372" y="1545431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1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2" name="Rectangle 1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3" name="Rectangle 2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4" name="Rectangle 3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5" name="Rectangle 4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3</xdr:col>
      <xdr:colOff>122174</xdr:colOff>
      <xdr:row>6</xdr:row>
      <xdr:rowOff>157702</xdr:rowOff>
    </xdr:from>
    <xdr:ext cx="3630676" cy="530658"/>
    <xdr:sp macro="" textlink="">
      <xdr:nvSpPr>
        <xdr:cNvPr id="6" name="Rectangle 5"/>
        <xdr:cNvSpPr/>
      </xdr:nvSpPr>
      <xdr:spPr>
        <a:xfrm>
          <a:off x="2712974" y="1300702"/>
          <a:ext cx="363067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AGUSTUS</a:t>
          </a:r>
          <a:r>
            <a:rPr lang="en-US" sz="2800" b="1">
              <a:latin typeface="+mn-lt"/>
              <a:ea typeface="+mn-ea"/>
              <a:cs typeface="+mn-cs"/>
            </a:rPr>
            <a:t> 20</a:t>
          </a:r>
          <a:r>
            <a:rPr lang="id-ID" sz="2800" b="1">
              <a:latin typeface="+mn-lt"/>
              <a:ea typeface="+mn-ea"/>
              <a:cs typeface="+mn-cs"/>
            </a:rPr>
            <a:t>21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805</xdr:row>
      <xdr:rowOff>0</xdr:rowOff>
    </xdr:from>
    <xdr:to>
      <xdr:col>12</xdr:col>
      <xdr:colOff>57150</xdr:colOff>
      <xdr:row>805</xdr:row>
      <xdr:rowOff>57150</xdr:rowOff>
    </xdr:to>
    <xdr:pic>
      <xdr:nvPicPr>
        <xdr:cNvPr id="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805</xdr:row>
      <xdr:rowOff>0</xdr:rowOff>
    </xdr:from>
    <xdr:to>
      <xdr:col>12</xdr:col>
      <xdr:colOff>57150</xdr:colOff>
      <xdr:row>805</xdr:row>
      <xdr:rowOff>57150</xdr:rowOff>
    </xdr:to>
    <xdr:pic>
      <xdr:nvPicPr>
        <xdr:cNvPr id="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805</xdr:row>
      <xdr:rowOff>0</xdr:rowOff>
    </xdr:from>
    <xdr:to>
      <xdr:col>12</xdr:col>
      <xdr:colOff>57150</xdr:colOff>
      <xdr:row>805</xdr:row>
      <xdr:rowOff>57150</xdr:rowOff>
    </xdr:to>
    <xdr:pic>
      <xdr:nvPicPr>
        <xdr:cNvPr id="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805</xdr:row>
      <xdr:rowOff>0</xdr:rowOff>
    </xdr:from>
    <xdr:to>
      <xdr:col>12</xdr:col>
      <xdr:colOff>57150</xdr:colOff>
      <xdr:row>805</xdr:row>
      <xdr:rowOff>57150</xdr:rowOff>
    </xdr:to>
    <xdr:pic>
      <xdr:nvPicPr>
        <xdr:cNvPr id="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805</xdr:row>
      <xdr:rowOff>0</xdr:rowOff>
    </xdr:from>
    <xdr:to>
      <xdr:col>11</xdr:col>
      <xdr:colOff>57150</xdr:colOff>
      <xdr:row>805</xdr:row>
      <xdr:rowOff>57150</xdr:rowOff>
    </xdr:to>
    <xdr:pic>
      <xdr:nvPicPr>
        <xdr:cNvPr id="1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805</xdr:row>
      <xdr:rowOff>0</xdr:rowOff>
    </xdr:from>
    <xdr:to>
      <xdr:col>11</xdr:col>
      <xdr:colOff>57150</xdr:colOff>
      <xdr:row>805</xdr:row>
      <xdr:rowOff>57150</xdr:rowOff>
    </xdr:to>
    <xdr:pic>
      <xdr:nvPicPr>
        <xdr:cNvPr id="1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805</xdr:row>
      <xdr:rowOff>0</xdr:rowOff>
    </xdr:from>
    <xdr:ext cx="3659378" cy="530658"/>
    <xdr:sp macro="" textlink="">
      <xdr:nvSpPr>
        <xdr:cNvPr id="13" name="Rectangle 12"/>
        <xdr:cNvSpPr/>
      </xdr:nvSpPr>
      <xdr:spPr>
        <a:xfrm>
          <a:off x="5008372" y="1545431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1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2" name="Rectangle 1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3" name="Rectangle 2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4" name="Rectangle 3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5" name="Rectangle 4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3</xdr:col>
      <xdr:colOff>122174</xdr:colOff>
      <xdr:row>6</xdr:row>
      <xdr:rowOff>157702</xdr:rowOff>
    </xdr:from>
    <xdr:ext cx="3630676" cy="530658"/>
    <xdr:sp macro="" textlink="">
      <xdr:nvSpPr>
        <xdr:cNvPr id="6" name="Rectangle 5"/>
        <xdr:cNvSpPr/>
      </xdr:nvSpPr>
      <xdr:spPr>
        <a:xfrm>
          <a:off x="2712974" y="1300702"/>
          <a:ext cx="363067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JULI</a:t>
          </a:r>
          <a:r>
            <a:rPr lang="en-US" sz="2800" b="1">
              <a:latin typeface="+mn-lt"/>
              <a:ea typeface="+mn-ea"/>
              <a:cs typeface="+mn-cs"/>
            </a:rPr>
            <a:t> 20</a:t>
          </a:r>
          <a:r>
            <a:rPr lang="id-ID" sz="2800" b="1">
              <a:latin typeface="+mn-lt"/>
              <a:ea typeface="+mn-ea"/>
              <a:cs typeface="+mn-cs"/>
            </a:rPr>
            <a:t>21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804</xdr:row>
      <xdr:rowOff>0</xdr:rowOff>
    </xdr:from>
    <xdr:to>
      <xdr:col>12</xdr:col>
      <xdr:colOff>57150</xdr:colOff>
      <xdr:row>804</xdr:row>
      <xdr:rowOff>57150</xdr:rowOff>
    </xdr:to>
    <xdr:pic>
      <xdr:nvPicPr>
        <xdr:cNvPr id="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804</xdr:row>
      <xdr:rowOff>0</xdr:rowOff>
    </xdr:from>
    <xdr:to>
      <xdr:col>12</xdr:col>
      <xdr:colOff>57150</xdr:colOff>
      <xdr:row>804</xdr:row>
      <xdr:rowOff>57150</xdr:rowOff>
    </xdr:to>
    <xdr:pic>
      <xdr:nvPicPr>
        <xdr:cNvPr id="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804</xdr:row>
      <xdr:rowOff>0</xdr:rowOff>
    </xdr:from>
    <xdr:to>
      <xdr:col>12</xdr:col>
      <xdr:colOff>57150</xdr:colOff>
      <xdr:row>804</xdr:row>
      <xdr:rowOff>57150</xdr:rowOff>
    </xdr:to>
    <xdr:pic>
      <xdr:nvPicPr>
        <xdr:cNvPr id="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804</xdr:row>
      <xdr:rowOff>0</xdr:rowOff>
    </xdr:from>
    <xdr:to>
      <xdr:col>12</xdr:col>
      <xdr:colOff>57150</xdr:colOff>
      <xdr:row>804</xdr:row>
      <xdr:rowOff>57150</xdr:rowOff>
    </xdr:to>
    <xdr:pic>
      <xdr:nvPicPr>
        <xdr:cNvPr id="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804</xdr:row>
      <xdr:rowOff>0</xdr:rowOff>
    </xdr:from>
    <xdr:to>
      <xdr:col>11</xdr:col>
      <xdr:colOff>57150</xdr:colOff>
      <xdr:row>804</xdr:row>
      <xdr:rowOff>57150</xdr:rowOff>
    </xdr:to>
    <xdr:pic>
      <xdr:nvPicPr>
        <xdr:cNvPr id="1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804</xdr:row>
      <xdr:rowOff>0</xdr:rowOff>
    </xdr:from>
    <xdr:to>
      <xdr:col>11</xdr:col>
      <xdr:colOff>57150</xdr:colOff>
      <xdr:row>804</xdr:row>
      <xdr:rowOff>57150</xdr:rowOff>
    </xdr:to>
    <xdr:pic>
      <xdr:nvPicPr>
        <xdr:cNvPr id="1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804</xdr:row>
      <xdr:rowOff>0</xdr:rowOff>
    </xdr:from>
    <xdr:ext cx="3659378" cy="530658"/>
    <xdr:sp macro="" textlink="">
      <xdr:nvSpPr>
        <xdr:cNvPr id="13" name="Rectangle 12"/>
        <xdr:cNvSpPr/>
      </xdr:nvSpPr>
      <xdr:spPr>
        <a:xfrm>
          <a:off x="5008372" y="1545431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1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810</xdr:row>
      <xdr:rowOff>0</xdr:rowOff>
    </xdr:from>
    <xdr:ext cx="3659378" cy="530658"/>
    <xdr:sp macro="" textlink="">
      <xdr:nvSpPr>
        <xdr:cNvPr id="15" name="Rectangle 14"/>
        <xdr:cNvSpPr/>
      </xdr:nvSpPr>
      <xdr:spPr>
        <a:xfrm>
          <a:off x="5427472" y="1556861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oneCellAnchor>
    <xdr:from>
      <xdr:col>5</xdr:col>
      <xdr:colOff>703072</xdr:colOff>
      <xdr:row>813</xdr:row>
      <xdr:rowOff>161925</xdr:rowOff>
    </xdr:from>
    <xdr:ext cx="3659378" cy="530658"/>
    <xdr:sp macro="" textlink="">
      <xdr:nvSpPr>
        <xdr:cNvPr id="16" name="Rectangle 15"/>
        <xdr:cNvSpPr/>
      </xdr:nvSpPr>
      <xdr:spPr>
        <a:xfrm>
          <a:off x="5456047" y="156419550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2" name="Rectangle 1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3" name="Rectangle 2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6</xdr:col>
      <xdr:colOff>360299</xdr:colOff>
      <xdr:row>7</xdr:row>
      <xdr:rowOff>43402</xdr:rowOff>
    </xdr:from>
    <xdr:ext cx="184730" cy="342786"/>
    <xdr:sp macro="" textlink="">
      <xdr:nvSpPr>
        <xdr:cNvPr id="4" name="Rectangle 3"/>
        <xdr:cNvSpPr/>
      </xdr:nvSpPr>
      <xdr:spPr>
        <a:xfrm>
          <a:off x="5522849" y="1376902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5" name="Rectangle 4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3</xdr:col>
      <xdr:colOff>122174</xdr:colOff>
      <xdr:row>6</xdr:row>
      <xdr:rowOff>157702</xdr:rowOff>
    </xdr:from>
    <xdr:ext cx="3630676" cy="530658"/>
    <xdr:sp macro="" textlink="">
      <xdr:nvSpPr>
        <xdr:cNvPr id="6" name="Rectangle 5"/>
        <xdr:cNvSpPr/>
      </xdr:nvSpPr>
      <xdr:spPr>
        <a:xfrm>
          <a:off x="2712974" y="1300702"/>
          <a:ext cx="363067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JUNI</a:t>
          </a:r>
          <a:r>
            <a:rPr lang="en-US" sz="2800" b="1">
              <a:latin typeface="+mn-lt"/>
              <a:ea typeface="+mn-ea"/>
              <a:cs typeface="+mn-cs"/>
            </a:rPr>
            <a:t> 20</a:t>
          </a:r>
          <a:r>
            <a:rPr lang="id-ID" sz="2800" b="1">
              <a:latin typeface="+mn-lt"/>
              <a:ea typeface="+mn-ea"/>
              <a:cs typeface="+mn-cs"/>
            </a:rPr>
            <a:t>21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808</xdr:row>
      <xdr:rowOff>0</xdr:rowOff>
    </xdr:from>
    <xdr:to>
      <xdr:col>12</xdr:col>
      <xdr:colOff>57150</xdr:colOff>
      <xdr:row>808</xdr:row>
      <xdr:rowOff>57150</xdr:rowOff>
    </xdr:to>
    <xdr:pic>
      <xdr:nvPicPr>
        <xdr:cNvPr id="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808</xdr:row>
      <xdr:rowOff>0</xdr:rowOff>
    </xdr:from>
    <xdr:to>
      <xdr:col>12</xdr:col>
      <xdr:colOff>57150</xdr:colOff>
      <xdr:row>808</xdr:row>
      <xdr:rowOff>57150</xdr:rowOff>
    </xdr:to>
    <xdr:pic>
      <xdr:nvPicPr>
        <xdr:cNvPr id="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808</xdr:row>
      <xdr:rowOff>0</xdr:rowOff>
    </xdr:from>
    <xdr:to>
      <xdr:col>12</xdr:col>
      <xdr:colOff>57150</xdr:colOff>
      <xdr:row>808</xdr:row>
      <xdr:rowOff>57150</xdr:rowOff>
    </xdr:to>
    <xdr:pic>
      <xdr:nvPicPr>
        <xdr:cNvPr id="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808</xdr:row>
      <xdr:rowOff>0</xdr:rowOff>
    </xdr:from>
    <xdr:to>
      <xdr:col>12</xdr:col>
      <xdr:colOff>57150</xdr:colOff>
      <xdr:row>808</xdr:row>
      <xdr:rowOff>57150</xdr:rowOff>
    </xdr:to>
    <xdr:pic>
      <xdr:nvPicPr>
        <xdr:cNvPr id="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808</xdr:row>
      <xdr:rowOff>0</xdr:rowOff>
    </xdr:from>
    <xdr:to>
      <xdr:col>11</xdr:col>
      <xdr:colOff>57150</xdr:colOff>
      <xdr:row>808</xdr:row>
      <xdr:rowOff>57150</xdr:rowOff>
    </xdr:to>
    <xdr:pic>
      <xdr:nvPicPr>
        <xdr:cNvPr id="1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808</xdr:row>
      <xdr:rowOff>0</xdr:rowOff>
    </xdr:from>
    <xdr:to>
      <xdr:col>11</xdr:col>
      <xdr:colOff>57150</xdr:colOff>
      <xdr:row>808</xdr:row>
      <xdr:rowOff>57150</xdr:rowOff>
    </xdr:to>
    <xdr:pic>
      <xdr:nvPicPr>
        <xdr:cNvPr id="1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703072</xdr:colOff>
      <xdr:row>807</xdr:row>
      <xdr:rowOff>161925</xdr:rowOff>
    </xdr:from>
    <xdr:ext cx="3659378" cy="530658"/>
    <xdr:sp macro="" textlink="">
      <xdr:nvSpPr>
        <xdr:cNvPr id="13" name="Rectangle 12"/>
        <xdr:cNvSpPr/>
      </xdr:nvSpPr>
      <xdr:spPr>
        <a:xfrm>
          <a:off x="5036947" y="155276550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1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600075</xdr:colOff>
      <xdr:row>4</xdr:row>
      <xdr:rowOff>76200</xdr:rowOff>
    </xdr:from>
    <xdr:ext cx="6172200" cy="530658"/>
    <xdr:sp macro="" textlink="">
      <xdr:nvSpPr>
        <xdr:cNvPr id="15" name="Rectangle 14"/>
        <xdr:cNvSpPr/>
      </xdr:nvSpPr>
      <xdr:spPr>
        <a:xfrm>
          <a:off x="2181225" y="838200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4</xdr:col>
      <xdr:colOff>0</xdr:colOff>
      <xdr:row>6</xdr:row>
      <xdr:rowOff>171450</xdr:rowOff>
    </xdr:from>
    <xdr:ext cx="3630676" cy="530658"/>
    <xdr:sp macro="" textlink="">
      <xdr:nvSpPr>
        <xdr:cNvPr id="16" name="Rectangle 15"/>
        <xdr:cNvSpPr/>
      </xdr:nvSpPr>
      <xdr:spPr>
        <a:xfrm>
          <a:off x="3409950" y="1314450"/>
          <a:ext cx="363067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MEI</a:t>
          </a:r>
          <a:r>
            <a:rPr lang="en-US" sz="2800" b="1">
              <a:latin typeface="+mn-lt"/>
              <a:ea typeface="+mn-ea"/>
              <a:cs typeface="+mn-cs"/>
            </a:rPr>
            <a:t> 20</a:t>
          </a:r>
          <a:r>
            <a:rPr lang="id-ID" sz="2800" b="1">
              <a:latin typeface="+mn-lt"/>
              <a:ea typeface="+mn-ea"/>
              <a:cs typeface="+mn-cs"/>
            </a:rPr>
            <a:t>21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2" name="Rectangle 1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3" name="Rectangle 2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4" name="Rectangle 3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5" name="Rectangle 4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3</xdr:col>
      <xdr:colOff>122174</xdr:colOff>
      <xdr:row>6</xdr:row>
      <xdr:rowOff>157702</xdr:rowOff>
    </xdr:from>
    <xdr:ext cx="3630676" cy="530658"/>
    <xdr:sp macro="" textlink="">
      <xdr:nvSpPr>
        <xdr:cNvPr id="6" name="Rectangle 5"/>
        <xdr:cNvSpPr/>
      </xdr:nvSpPr>
      <xdr:spPr>
        <a:xfrm>
          <a:off x="2712974" y="1300702"/>
          <a:ext cx="363067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APRIL</a:t>
          </a:r>
          <a:r>
            <a:rPr lang="en-US" sz="2800" b="1">
              <a:latin typeface="+mn-lt"/>
              <a:ea typeface="+mn-ea"/>
              <a:cs typeface="+mn-cs"/>
            </a:rPr>
            <a:t> 20</a:t>
          </a:r>
          <a:r>
            <a:rPr lang="id-ID" sz="2800" b="1">
              <a:latin typeface="+mn-lt"/>
              <a:ea typeface="+mn-ea"/>
              <a:cs typeface="+mn-cs"/>
            </a:rPr>
            <a:t>21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808</xdr:row>
      <xdr:rowOff>0</xdr:rowOff>
    </xdr:from>
    <xdr:to>
      <xdr:col>12</xdr:col>
      <xdr:colOff>57150</xdr:colOff>
      <xdr:row>808</xdr:row>
      <xdr:rowOff>57150</xdr:rowOff>
    </xdr:to>
    <xdr:pic>
      <xdr:nvPicPr>
        <xdr:cNvPr id="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808</xdr:row>
      <xdr:rowOff>0</xdr:rowOff>
    </xdr:from>
    <xdr:to>
      <xdr:col>12</xdr:col>
      <xdr:colOff>57150</xdr:colOff>
      <xdr:row>808</xdr:row>
      <xdr:rowOff>57150</xdr:rowOff>
    </xdr:to>
    <xdr:pic>
      <xdr:nvPicPr>
        <xdr:cNvPr id="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808</xdr:row>
      <xdr:rowOff>0</xdr:rowOff>
    </xdr:from>
    <xdr:to>
      <xdr:col>12</xdr:col>
      <xdr:colOff>57150</xdr:colOff>
      <xdr:row>808</xdr:row>
      <xdr:rowOff>57150</xdr:rowOff>
    </xdr:to>
    <xdr:pic>
      <xdr:nvPicPr>
        <xdr:cNvPr id="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808</xdr:row>
      <xdr:rowOff>0</xdr:rowOff>
    </xdr:from>
    <xdr:to>
      <xdr:col>12</xdr:col>
      <xdr:colOff>57150</xdr:colOff>
      <xdr:row>808</xdr:row>
      <xdr:rowOff>57150</xdr:rowOff>
    </xdr:to>
    <xdr:pic>
      <xdr:nvPicPr>
        <xdr:cNvPr id="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808</xdr:row>
      <xdr:rowOff>0</xdr:rowOff>
    </xdr:from>
    <xdr:to>
      <xdr:col>11</xdr:col>
      <xdr:colOff>57150</xdr:colOff>
      <xdr:row>808</xdr:row>
      <xdr:rowOff>57150</xdr:rowOff>
    </xdr:to>
    <xdr:pic>
      <xdr:nvPicPr>
        <xdr:cNvPr id="1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808</xdr:row>
      <xdr:rowOff>0</xdr:rowOff>
    </xdr:from>
    <xdr:to>
      <xdr:col>11</xdr:col>
      <xdr:colOff>57150</xdr:colOff>
      <xdr:row>808</xdr:row>
      <xdr:rowOff>57150</xdr:rowOff>
    </xdr:to>
    <xdr:pic>
      <xdr:nvPicPr>
        <xdr:cNvPr id="1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4543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808</xdr:row>
      <xdr:rowOff>0</xdr:rowOff>
    </xdr:from>
    <xdr:ext cx="3659378" cy="530658"/>
    <xdr:sp macro="" textlink="">
      <xdr:nvSpPr>
        <xdr:cNvPr id="13" name="Rectangle 12"/>
        <xdr:cNvSpPr/>
      </xdr:nvSpPr>
      <xdr:spPr>
        <a:xfrm>
          <a:off x="5008372" y="1545431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1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2" name="Rectangle 1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3" name="Rectangle 2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4" name="Rectangle 3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5" name="Rectangle 4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3</xdr:col>
      <xdr:colOff>122174</xdr:colOff>
      <xdr:row>6</xdr:row>
      <xdr:rowOff>157702</xdr:rowOff>
    </xdr:from>
    <xdr:ext cx="3630676" cy="530658"/>
    <xdr:sp macro="" textlink="">
      <xdr:nvSpPr>
        <xdr:cNvPr id="6" name="Rectangle 5"/>
        <xdr:cNvSpPr/>
      </xdr:nvSpPr>
      <xdr:spPr>
        <a:xfrm>
          <a:off x="2712974" y="1300702"/>
          <a:ext cx="363067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MARET</a:t>
          </a:r>
          <a:r>
            <a:rPr lang="en-US" sz="2800" b="1">
              <a:latin typeface="+mn-lt"/>
              <a:ea typeface="+mn-ea"/>
              <a:cs typeface="+mn-cs"/>
            </a:rPr>
            <a:t> 20</a:t>
          </a:r>
          <a:r>
            <a:rPr lang="id-ID" sz="2800" b="1">
              <a:latin typeface="+mn-lt"/>
              <a:ea typeface="+mn-ea"/>
              <a:cs typeface="+mn-cs"/>
            </a:rPr>
            <a:t>21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804</xdr:row>
      <xdr:rowOff>0</xdr:rowOff>
    </xdr:from>
    <xdr:to>
      <xdr:col>12</xdr:col>
      <xdr:colOff>57150</xdr:colOff>
      <xdr:row>804</xdr:row>
      <xdr:rowOff>57150</xdr:rowOff>
    </xdr:to>
    <xdr:pic>
      <xdr:nvPicPr>
        <xdr:cNvPr id="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336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804</xdr:row>
      <xdr:rowOff>0</xdr:rowOff>
    </xdr:from>
    <xdr:to>
      <xdr:col>12</xdr:col>
      <xdr:colOff>57150</xdr:colOff>
      <xdr:row>804</xdr:row>
      <xdr:rowOff>57150</xdr:rowOff>
    </xdr:to>
    <xdr:pic>
      <xdr:nvPicPr>
        <xdr:cNvPr id="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336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804</xdr:row>
      <xdr:rowOff>0</xdr:rowOff>
    </xdr:from>
    <xdr:to>
      <xdr:col>12</xdr:col>
      <xdr:colOff>57150</xdr:colOff>
      <xdr:row>804</xdr:row>
      <xdr:rowOff>57150</xdr:rowOff>
    </xdr:to>
    <xdr:pic>
      <xdr:nvPicPr>
        <xdr:cNvPr id="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336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804</xdr:row>
      <xdr:rowOff>0</xdr:rowOff>
    </xdr:from>
    <xdr:to>
      <xdr:col>12</xdr:col>
      <xdr:colOff>57150</xdr:colOff>
      <xdr:row>804</xdr:row>
      <xdr:rowOff>57150</xdr:rowOff>
    </xdr:to>
    <xdr:pic>
      <xdr:nvPicPr>
        <xdr:cNvPr id="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45336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804</xdr:row>
      <xdr:rowOff>0</xdr:rowOff>
    </xdr:from>
    <xdr:to>
      <xdr:col>11</xdr:col>
      <xdr:colOff>57150</xdr:colOff>
      <xdr:row>804</xdr:row>
      <xdr:rowOff>57150</xdr:rowOff>
    </xdr:to>
    <xdr:pic>
      <xdr:nvPicPr>
        <xdr:cNvPr id="1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45336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804</xdr:row>
      <xdr:rowOff>0</xdr:rowOff>
    </xdr:from>
    <xdr:to>
      <xdr:col>11</xdr:col>
      <xdr:colOff>57150</xdr:colOff>
      <xdr:row>804</xdr:row>
      <xdr:rowOff>57150</xdr:rowOff>
    </xdr:to>
    <xdr:pic>
      <xdr:nvPicPr>
        <xdr:cNvPr id="1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45336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804</xdr:row>
      <xdr:rowOff>0</xdr:rowOff>
    </xdr:from>
    <xdr:ext cx="3659378" cy="530658"/>
    <xdr:sp macro="" textlink="">
      <xdr:nvSpPr>
        <xdr:cNvPr id="13" name="Rectangle 12"/>
        <xdr:cNvSpPr/>
      </xdr:nvSpPr>
      <xdr:spPr>
        <a:xfrm>
          <a:off x="5008372" y="154533600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1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2" name="Rectangle 1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3" name="Rectangle 2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4" name="Rectangle 3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5" name="Rectangle 4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3</xdr:col>
      <xdr:colOff>122174</xdr:colOff>
      <xdr:row>6</xdr:row>
      <xdr:rowOff>157702</xdr:rowOff>
    </xdr:from>
    <xdr:ext cx="3630676" cy="530658"/>
    <xdr:sp macro="" textlink="">
      <xdr:nvSpPr>
        <xdr:cNvPr id="6" name="Rectangle 5"/>
        <xdr:cNvSpPr/>
      </xdr:nvSpPr>
      <xdr:spPr>
        <a:xfrm>
          <a:off x="2712974" y="1300702"/>
          <a:ext cx="363067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FEBRUARI</a:t>
          </a:r>
          <a:r>
            <a:rPr lang="en-US" sz="2800" b="1">
              <a:latin typeface="+mn-lt"/>
              <a:ea typeface="+mn-ea"/>
              <a:cs typeface="+mn-cs"/>
            </a:rPr>
            <a:t> 20</a:t>
          </a:r>
          <a:r>
            <a:rPr lang="id-ID" sz="2800" b="1">
              <a:latin typeface="+mn-lt"/>
              <a:ea typeface="+mn-ea"/>
              <a:cs typeface="+mn-cs"/>
            </a:rPr>
            <a:t>21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490</xdr:row>
      <xdr:rowOff>0</xdr:rowOff>
    </xdr:from>
    <xdr:to>
      <xdr:col>12</xdr:col>
      <xdr:colOff>57150</xdr:colOff>
      <xdr:row>490</xdr:row>
      <xdr:rowOff>57150</xdr:rowOff>
    </xdr:to>
    <xdr:pic>
      <xdr:nvPicPr>
        <xdr:cNvPr id="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955577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490</xdr:row>
      <xdr:rowOff>0</xdr:rowOff>
    </xdr:from>
    <xdr:to>
      <xdr:col>12</xdr:col>
      <xdr:colOff>57150</xdr:colOff>
      <xdr:row>490</xdr:row>
      <xdr:rowOff>57150</xdr:rowOff>
    </xdr:to>
    <xdr:pic>
      <xdr:nvPicPr>
        <xdr:cNvPr id="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955577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490</xdr:row>
      <xdr:rowOff>0</xdr:rowOff>
    </xdr:from>
    <xdr:to>
      <xdr:col>12</xdr:col>
      <xdr:colOff>57150</xdr:colOff>
      <xdr:row>490</xdr:row>
      <xdr:rowOff>57150</xdr:rowOff>
    </xdr:to>
    <xdr:pic>
      <xdr:nvPicPr>
        <xdr:cNvPr id="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955577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490</xdr:row>
      <xdr:rowOff>0</xdr:rowOff>
    </xdr:from>
    <xdr:to>
      <xdr:col>12</xdr:col>
      <xdr:colOff>57150</xdr:colOff>
      <xdr:row>490</xdr:row>
      <xdr:rowOff>57150</xdr:rowOff>
    </xdr:to>
    <xdr:pic>
      <xdr:nvPicPr>
        <xdr:cNvPr id="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955577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490</xdr:row>
      <xdr:rowOff>0</xdr:rowOff>
    </xdr:from>
    <xdr:to>
      <xdr:col>11</xdr:col>
      <xdr:colOff>57150</xdr:colOff>
      <xdr:row>490</xdr:row>
      <xdr:rowOff>57150</xdr:rowOff>
    </xdr:to>
    <xdr:pic>
      <xdr:nvPicPr>
        <xdr:cNvPr id="1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96650" y="1955577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490</xdr:row>
      <xdr:rowOff>0</xdr:rowOff>
    </xdr:from>
    <xdr:to>
      <xdr:col>11</xdr:col>
      <xdr:colOff>57150</xdr:colOff>
      <xdr:row>490</xdr:row>
      <xdr:rowOff>57150</xdr:rowOff>
    </xdr:to>
    <xdr:pic>
      <xdr:nvPicPr>
        <xdr:cNvPr id="1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96650" y="1955577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490</xdr:row>
      <xdr:rowOff>0</xdr:rowOff>
    </xdr:from>
    <xdr:ext cx="3659378" cy="530658"/>
    <xdr:sp macro="" textlink="">
      <xdr:nvSpPr>
        <xdr:cNvPr id="13" name="Rectangle 12"/>
        <xdr:cNvSpPr/>
      </xdr:nvSpPr>
      <xdr:spPr>
        <a:xfrm>
          <a:off x="5513197" y="19555777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1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3" name="Rectangle 2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4" name="Rectangle 3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5" name="Rectangle 4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6" name="Rectangle 5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3</xdr:col>
      <xdr:colOff>122174</xdr:colOff>
      <xdr:row>6</xdr:row>
      <xdr:rowOff>157702</xdr:rowOff>
    </xdr:from>
    <xdr:ext cx="3630676" cy="530658"/>
    <xdr:sp macro="" textlink="">
      <xdr:nvSpPr>
        <xdr:cNvPr id="7" name="Rectangle 6"/>
        <xdr:cNvSpPr/>
      </xdr:nvSpPr>
      <xdr:spPr>
        <a:xfrm>
          <a:off x="2712974" y="1300702"/>
          <a:ext cx="363067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400" b="1">
              <a:latin typeface="+mn-lt"/>
              <a:ea typeface="+mn-ea"/>
              <a:cs typeface="+mn-cs"/>
            </a:rPr>
            <a:t> </a:t>
          </a:r>
          <a:r>
            <a:rPr lang="en-US" sz="2800" b="1">
              <a:latin typeface="+mn-lt"/>
              <a:ea typeface="+mn-ea"/>
              <a:cs typeface="+mn-cs"/>
            </a:rPr>
            <a:t>BULAN JANUARI 20</a:t>
          </a:r>
          <a:r>
            <a:rPr lang="id-ID" sz="2800" b="1">
              <a:latin typeface="+mn-lt"/>
              <a:ea typeface="+mn-ea"/>
              <a:cs typeface="+mn-cs"/>
            </a:rPr>
            <a:t>21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451</xdr:row>
      <xdr:rowOff>0</xdr:rowOff>
    </xdr:from>
    <xdr:to>
      <xdr:col>12</xdr:col>
      <xdr:colOff>57150</xdr:colOff>
      <xdr:row>451</xdr:row>
      <xdr:rowOff>57150</xdr:rowOff>
    </xdr:to>
    <xdr:pic>
      <xdr:nvPicPr>
        <xdr:cNvPr id="14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467600" y="1350740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451</xdr:row>
      <xdr:rowOff>0</xdr:rowOff>
    </xdr:from>
    <xdr:to>
      <xdr:col>12</xdr:col>
      <xdr:colOff>57150</xdr:colOff>
      <xdr:row>451</xdr:row>
      <xdr:rowOff>57150</xdr:rowOff>
    </xdr:to>
    <xdr:pic>
      <xdr:nvPicPr>
        <xdr:cNvPr id="15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467600" y="1350740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451</xdr:row>
      <xdr:rowOff>0</xdr:rowOff>
    </xdr:from>
    <xdr:to>
      <xdr:col>12</xdr:col>
      <xdr:colOff>57150</xdr:colOff>
      <xdr:row>451</xdr:row>
      <xdr:rowOff>57150</xdr:rowOff>
    </xdr:to>
    <xdr:pic>
      <xdr:nvPicPr>
        <xdr:cNvPr id="16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467600" y="1352264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451</xdr:row>
      <xdr:rowOff>0</xdr:rowOff>
    </xdr:from>
    <xdr:to>
      <xdr:col>12</xdr:col>
      <xdr:colOff>57150</xdr:colOff>
      <xdr:row>451</xdr:row>
      <xdr:rowOff>57150</xdr:rowOff>
    </xdr:to>
    <xdr:pic>
      <xdr:nvPicPr>
        <xdr:cNvPr id="17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467600" y="1352264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451</xdr:row>
      <xdr:rowOff>0</xdr:rowOff>
    </xdr:from>
    <xdr:to>
      <xdr:col>11</xdr:col>
      <xdr:colOff>57150</xdr:colOff>
      <xdr:row>451</xdr:row>
      <xdr:rowOff>57150</xdr:rowOff>
    </xdr:to>
    <xdr:pic>
      <xdr:nvPicPr>
        <xdr:cNvPr id="18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14625" y="1350740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451</xdr:row>
      <xdr:rowOff>0</xdr:rowOff>
    </xdr:from>
    <xdr:to>
      <xdr:col>11</xdr:col>
      <xdr:colOff>57150</xdr:colOff>
      <xdr:row>451</xdr:row>
      <xdr:rowOff>57150</xdr:rowOff>
    </xdr:to>
    <xdr:pic>
      <xdr:nvPicPr>
        <xdr:cNvPr id="1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14625" y="1352264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451</xdr:row>
      <xdr:rowOff>0</xdr:rowOff>
    </xdr:from>
    <xdr:ext cx="3659378" cy="530658"/>
    <xdr:sp macro="" textlink="">
      <xdr:nvSpPr>
        <xdr:cNvPr id="20" name="Rectangle 19"/>
        <xdr:cNvSpPr/>
      </xdr:nvSpPr>
      <xdr:spPr>
        <a:xfrm>
          <a:off x="5551297" y="204216540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21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3" name="Freeform 2"/>
        <xdr:cNvSpPr>
          <a:spLocks/>
        </xdr:cNvSpPr>
      </xdr:nvSpPr>
      <xdr:spPr bwMode="auto">
        <a:xfrm>
          <a:off x="5534025" y="1057275"/>
          <a:ext cx="200025" cy="2190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12763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6</xdr:col>
      <xdr:colOff>163286</xdr:colOff>
      <xdr:row>8</xdr:row>
      <xdr:rowOff>134530</xdr:rowOff>
    </xdr:from>
    <xdr:ext cx="13535950" cy="5571333"/>
    <xdr:sp macro="" textlink="">
      <xdr:nvSpPr>
        <xdr:cNvPr id="5" name="Rectangle 4"/>
        <xdr:cNvSpPr/>
      </xdr:nvSpPr>
      <xdr:spPr>
        <a:xfrm>
          <a:off x="2041072" y="1413601"/>
          <a:ext cx="13535950" cy="557133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5000" b="1" i="1" u="none" cap="none" spc="0">
              <a:ln w="900" cmpd="sng">
                <a:solidFill>
                  <a:schemeClr val="accent1">
                    <a:satMod val="190000"/>
                    <a:alpha val="55000"/>
                  </a:schemeClr>
                </a:solidFill>
                <a:prstDash val="solid"/>
              </a:ln>
              <a:solidFill>
                <a:srgbClr val="FFFF00"/>
              </a:solidFill>
              <a:effectLst>
                <a:innerShdw blurRad="101600" dist="76200" dir="5400000">
                  <a:schemeClr val="accent1">
                    <a:satMod val="190000"/>
                    <a:tint val="100000"/>
                    <a:alpha val="74000"/>
                  </a:schemeClr>
                </a:innerShdw>
              </a:effectLst>
            </a:rPr>
            <a:t>Contoh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5160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5161" name="Freeform 2"/>
        <xdr:cNvSpPr>
          <a:spLocks/>
        </xdr:cNvSpPr>
      </xdr:nvSpPr>
      <xdr:spPr bwMode="auto">
        <a:xfrm>
          <a:off x="2876550" y="1076325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28576</xdr:rowOff>
    </xdr:from>
    <xdr:to>
      <xdr:col>2</xdr:col>
      <xdr:colOff>112059</xdr:colOff>
      <xdr:row>3</xdr:row>
      <xdr:rowOff>98641</xdr:rowOff>
    </xdr:to>
    <xdr:pic>
      <xdr:nvPicPr>
        <xdr:cNvPr id="5162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4775" y="28576"/>
          <a:ext cx="634813" cy="5631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72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7209" name="Freeform 2"/>
        <xdr:cNvSpPr>
          <a:spLocks/>
        </xdr:cNvSpPr>
      </xdr:nvSpPr>
      <xdr:spPr bwMode="auto">
        <a:xfrm>
          <a:off x="2876550" y="1076325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28576</xdr:rowOff>
    </xdr:from>
    <xdr:to>
      <xdr:col>2</xdr:col>
      <xdr:colOff>145677</xdr:colOff>
      <xdr:row>3</xdr:row>
      <xdr:rowOff>128463</xdr:rowOff>
    </xdr:to>
    <xdr:pic>
      <xdr:nvPicPr>
        <xdr:cNvPr id="7210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4775" y="28576"/>
          <a:ext cx="668431" cy="5929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37</xdr:row>
      <xdr:rowOff>104775</xdr:rowOff>
    </xdr:to>
    <xdr:graphicFrame macro="">
      <xdr:nvGraphicFramePr>
        <xdr:cNvPr id="2153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21536" name="Freeform 2"/>
        <xdr:cNvSpPr>
          <a:spLocks/>
        </xdr:cNvSpPr>
      </xdr:nvSpPr>
      <xdr:spPr bwMode="auto">
        <a:xfrm>
          <a:off x="2876550" y="1076325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21537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4404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44049" name="Freeform 2"/>
        <xdr:cNvSpPr>
          <a:spLocks/>
        </xdr:cNvSpPr>
      </xdr:nvSpPr>
      <xdr:spPr bwMode="auto">
        <a:xfrm>
          <a:off x="2876550" y="1076325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44050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12</xdr:row>
      <xdr:rowOff>57150</xdr:rowOff>
    </xdr:from>
    <xdr:to>
      <xdr:col>34</xdr:col>
      <xdr:colOff>76200</xdr:colOff>
      <xdr:row>38</xdr:row>
      <xdr:rowOff>104775</xdr:rowOff>
    </xdr:to>
    <xdr:graphicFrame macro="">
      <xdr:nvGraphicFramePr>
        <xdr:cNvPr id="7577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47625</xdr:colOff>
      <xdr:row>6</xdr:row>
      <xdr:rowOff>85725</xdr:rowOff>
    </xdr:from>
    <xdr:to>
      <xdr:col>10</xdr:col>
      <xdr:colOff>247650</xdr:colOff>
      <xdr:row>7</xdr:row>
      <xdr:rowOff>142875</xdr:rowOff>
    </xdr:to>
    <xdr:sp macro="" textlink="">
      <xdr:nvSpPr>
        <xdr:cNvPr id="75778" name="Freeform 2"/>
        <xdr:cNvSpPr>
          <a:spLocks/>
        </xdr:cNvSpPr>
      </xdr:nvSpPr>
      <xdr:spPr bwMode="auto">
        <a:xfrm>
          <a:off x="2876550" y="1076325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0</xdr:row>
      <xdr:rowOff>28575</xdr:rowOff>
    </xdr:from>
    <xdr:to>
      <xdr:col>3</xdr:col>
      <xdr:colOff>161925</xdr:colOff>
      <xdr:row>3</xdr:row>
      <xdr:rowOff>142875</xdr:rowOff>
    </xdr:to>
    <xdr:pic>
      <xdr:nvPicPr>
        <xdr:cNvPr id="75779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3" name="Freeform 2"/>
        <xdr:cNvSpPr>
          <a:spLocks/>
        </xdr:cNvSpPr>
      </xdr:nvSpPr>
      <xdr:spPr bwMode="auto">
        <a:xfrm>
          <a:off x="5534025" y="1047750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12763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3" name="Freeform 2"/>
        <xdr:cNvSpPr>
          <a:spLocks/>
        </xdr:cNvSpPr>
      </xdr:nvSpPr>
      <xdr:spPr bwMode="auto">
        <a:xfrm>
          <a:off x="5534025" y="1047750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12763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3" name="Freeform 2"/>
        <xdr:cNvSpPr>
          <a:spLocks/>
        </xdr:cNvSpPr>
      </xdr:nvSpPr>
      <xdr:spPr bwMode="auto">
        <a:xfrm>
          <a:off x="5534025" y="1047750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12763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3" name="Freeform 2"/>
        <xdr:cNvSpPr>
          <a:spLocks/>
        </xdr:cNvSpPr>
      </xdr:nvSpPr>
      <xdr:spPr bwMode="auto">
        <a:xfrm>
          <a:off x="5534025" y="1047750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12763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12</xdr:row>
      <xdr:rowOff>57150</xdr:rowOff>
    </xdr:from>
    <xdr:to>
      <xdr:col>34</xdr:col>
      <xdr:colOff>76200</xdr:colOff>
      <xdr:row>38</xdr:row>
      <xdr:rowOff>104775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47625</xdr:colOff>
      <xdr:row>6</xdr:row>
      <xdr:rowOff>85725</xdr:rowOff>
    </xdr:from>
    <xdr:to>
      <xdr:col>10</xdr:col>
      <xdr:colOff>247650</xdr:colOff>
      <xdr:row>7</xdr:row>
      <xdr:rowOff>142875</xdr:rowOff>
    </xdr:to>
    <xdr:sp macro="" textlink="">
      <xdr:nvSpPr>
        <xdr:cNvPr id="3" name="Freeform 2"/>
        <xdr:cNvSpPr>
          <a:spLocks/>
        </xdr:cNvSpPr>
      </xdr:nvSpPr>
      <xdr:spPr bwMode="auto">
        <a:xfrm>
          <a:off x="5534025" y="1047750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160804</xdr:colOff>
      <xdr:row>0</xdr:row>
      <xdr:rowOff>17369</xdr:rowOff>
    </xdr:from>
    <xdr:to>
      <xdr:col>3</xdr:col>
      <xdr:colOff>217954</xdr:colOff>
      <xdr:row>3</xdr:row>
      <xdr:rowOff>131669</xdr:rowOff>
    </xdr:to>
    <xdr:pic>
      <xdr:nvPicPr>
        <xdr:cNvPr id="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5922" y="17369"/>
          <a:ext cx="684679" cy="607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12</xdr:row>
      <xdr:rowOff>90768</xdr:rowOff>
    </xdr:from>
    <xdr:to>
      <xdr:col>34</xdr:col>
      <xdr:colOff>76200</xdr:colOff>
      <xdr:row>38</xdr:row>
      <xdr:rowOff>138393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47625</xdr:colOff>
      <xdr:row>6</xdr:row>
      <xdr:rowOff>85725</xdr:rowOff>
    </xdr:from>
    <xdr:to>
      <xdr:col>10</xdr:col>
      <xdr:colOff>247650</xdr:colOff>
      <xdr:row>7</xdr:row>
      <xdr:rowOff>142875</xdr:rowOff>
    </xdr:to>
    <xdr:sp macro="" textlink="">
      <xdr:nvSpPr>
        <xdr:cNvPr id="3" name="Freeform 2"/>
        <xdr:cNvSpPr>
          <a:spLocks/>
        </xdr:cNvSpPr>
      </xdr:nvSpPr>
      <xdr:spPr bwMode="auto">
        <a:xfrm>
          <a:off x="5534025" y="1047750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0</xdr:row>
      <xdr:rowOff>28575</xdr:rowOff>
    </xdr:from>
    <xdr:to>
      <xdr:col>3</xdr:col>
      <xdr:colOff>161925</xdr:colOff>
      <xdr:row>3</xdr:row>
      <xdr:rowOff>142875</xdr:rowOff>
    </xdr:to>
    <xdr:pic>
      <xdr:nvPicPr>
        <xdr:cNvPr id="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12763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3" name="Freeform 2"/>
        <xdr:cNvSpPr>
          <a:spLocks/>
        </xdr:cNvSpPr>
      </xdr:nvSpPr>
      <xdr:spPr bwMode="auto">
        <a:xfrm>
          <a:off x="5534025" y="1047750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12763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nalisa%20Kinerja%20MF%203%20(Okt%202009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F3 KPI  1200 Kg"/>
      <sheetName val="MF3 KPI 29 Jam "/>
    </sheetNames>
    <sheetDataSet>
      <sheetData sheetId="0">
        <row r="7">
          <cell r="AL7" t="str">
            <v xml:space="preserve">Jan </v>
          </cell>
          <cell r="AM7" t="str">
            <v xml:space="preserve">Feb </v>
          </cell>
          <cell r="AN7" t="str">
            <v>Mar</v>
          </cell>
          <cell r="AO7" t="str">
            <v>Apr</v>
          </cell>
          <cell r="AP7" t="str">
            <v>May</v>
          </cell>
          <cell r="AQ7" t="str">
            <v>Jun</v>
          </cell>
          <cell r="AR7" t="str">
            <v>Jul</v>
          </cell>
          <cell r="AS7" t="str">
            <v>Aug</v>
          </cell>
          <cell r="AT7" t="str">
            <v>Sep</v>
          </cell>
          <cell r="AU7" t="str">
            <v>Oct</v>
          </cell>
          <cell r="AV7" t="str">
            <v>Nov</v>
          </cell>
          <cell r="AW7" t="str">
            <v>Dec</v>
          </cell>
          <cell r="AX7" t="str">
            <v>Rata-Rata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59"/>
  <sheetViews>
    <sheetView topLeftCell="A171" workbookViewId="0">
      <selection activeCell="K185" sqref="K185"/>
    </sheetView>
  </sheetViews>
  <sheetFormatPr defaultRowHeight="15"/>
  <cols>
    <col min="1" max="1" width="23.140625" style="138" customWidth="1"/>
    <col min="2" max="4" width="9.140625" style="138"/>
    <col min="5" max="5" width="17.7109375" style="138" customWidth="1"/>
    <col min="6" max="6" width="13.140625" style="138" customWidth="1"/>
    <col min="7" max="7" width="12.710937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34.5703125" style="417" customWidth="1"/>
    <col min="12" max="12" width="27.85546875" style="431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532" t="s">
        <v>730</v>
      </c>
      <c r="I1" s="532"/>
      <c r="J1" s="532" t="s">
        <v>87</v>
      </c>
      <c r="K1" s="532"/>
      <c r="L1" s="532"/>
    </row>
    <row r="2" spans="1:12">
      <c r="A2" s="139"/>
      <c r="B2" s="140" t="s">
        <v>88</v>
      </c>
      <c r="C2" s="141"/>
      <c r="D2" s="142"/>
      <c r="E2" s="142"/>
      <c r="F2" s="142"/>
      <c r="G2" s="142"/>
      <c r="H2" s="532"/>
      <c r="I2" s="532"/>
      <c r="J2" s="532"/>
      <c r="K2" s="532"/>
      <c r="L2" s="532"/>
    </row>
    <row r="3" spans="1:12">
      <c r="A3" s="139"/>
      <c r="B3" s="140" t="s">
        <v>89</v>
      </c>
      <c r="C3" s="141"/>
      <c r="D3" s="142"/>
      <c r="E3" s="142"/>
      <c r="F3" s="142"/>
      <c r="G3" s="142"/>
      <c r="H3" s="533" t="s">
        <v>731</v>
      </c>
      <c r="I3" s="534"/>
      <c r="J3" s="534"/>
      <c r="K3" s="534"/>
      <c r="L3" s="535"/>
    </row>
    <row r="4" spans="1:12">
      <c r="A4" s="143"/>
      <c r="B4" s="144" t="s">
        <v>90</v>
      </c>
      <c r="C4" s="145"/>
      <c r="D4" s="142"/>
      <c r="E4" s="142"/>
      <c r="F4" s="142"/>
      <c r="G4" s="142"/>
      <c r="H4" s="536" t="s">
        <v>732</v>
      </c>
      <c r="I4" s="537"/>
      <c r="J4" s="537"/>
      <c r="K4" s="537"/>
      <c r="L4" s="538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412"/>
      <c r="L5" s="421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412"/>
      <c r="L6" s="422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412"/>
      <c r="L7" s="422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412"/>
      <c r="L8" s="422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412"/>
      <c r="L9" s="422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412"/>
      <c r="L10" s="422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412"/>
      <c r="L11" s="423"/>
    </row>
    <row r="12" spans="1:12">
      <c r="A12" s="539" t="s">
        <v>91</v>
      </c>
      <c r="B12" s="541" t="s">
        <v>92</v>
      </c>
      <c r="C12" s="542"/>
      <c r="D12" s="542"/>
      <c r="E12" s="543"/>
      <c r="F12" s="547" t="s">
        <v>93</v>
      </c>
      <c r="G12" s="547"/>
      <c r="H12" s="149" t="s">
        <v>94</v>
      </c>
      <c r="I12" s="515" t="s">
        <v>95</v>
      </c>
      <c r="J12" s="548" t="s">
        <v>40</v>
      </c>
      <c r="K12" s="549" t="s">
        <v>411</v>
      </c>
      <c r="L12" s="550"/>
    </row>
    <row r="13" spans="1:12" ht="30">
      <c r="A13" s="540"/>
      <c r="B13" s="544"/>
      <c r="C13" s="545"/>
      <c r="D13" s="545"/>
      <c r="E13" s="546"/>
      <c r="F13" s="514" t="s">
        <v>85</v>
      </c>
      <c r="G13" s="149" t="s">
        <v>96</v>
      </c>
      <c r="H13" s="149" t="s">
        <v>85</v>
      </c>
      <c r="I13" s="515" t="s">
        <v>97</v>
      </c>
      <c r="J13" s="548"/>
      <c r="K13" s="154" t="s">
        <v>408</v>
      </c>
      <c r="L13" s="153" t="s">
        <v>409</v>
      </c>
    </row>
    <row r="14" spans="1:12">
      <c r="A14" s="172" t="s">
        <v>98</v>
      </c>
      <c r="B14" s="552" t="s">
        <v>99</v>
      </c>
      <c r="C14" s="553"/>
      <c r="D14" s="553"/>
      <c r="E14" s="554"/>
      <c r="F14" s="151">
        <v>14000</v>
      </c>
      <c r="G14" s="151">
        <v>3000</v>
      </c>
      <c r="H14" s="160">
        <f>F14+G14</f>
        <v>17000</v>
      </c>
      <c r="I14" s="151">
        <v>14000</v>
      </c>
      <c r="J14" s="432">
        <f>(H14-I14)</f>
        <v>3000</v>
      </c>
      <c r="K14" s="155"/>
      <c r="L14" s="171"/>
    </row>
    <row r="15" spans="1:12">
      <c r="A15" s="173"/>
      <c r="B15" s="551" t="s">
        <v>100</v>
      </c>
      <c r="C15" s="530"/>
      <c r="D15" s="530"/>
      <c r="E15" s="531"/>
      <c r="F15" s="151">
        <v>5100</v>
      </c>
      <c r="G15" s="151"/>
      <c r="H15" s="160">
        <f t="shared" ref="H15:H79" si="0">F15+G15</f>
        <v>5100</v>
      </c>
      <c r="I15" s="151">
        <v>5100</v>
      </c>
      <c r="J15" s="432">
        <f t="shared" ref="J15:J79" si="1">(H15-I15)</f>
        <v>0</v>
      </c>
      <c r="K15" s="155"/>
      <c r="L15" s="171"/>
    </row>
    <row r="16" spans="1:12">
      <c r="A16" s="173"/>
      <c r="B16" s="551" t="s">
        <v>996</v>
      </c>
      <c r="C16" s="530"/>
      <c r="D16" s="530"/>
      <c r="E16" s="531"/>
      <c r="F16" s="151">
        <v>10300</v>
      </c>
      <c r="G16" s="151"/>
      <c r="H16" s="160">
        <f t="shared" si="0"/>
        <v>10300</v>
      </c>
      <c r="I16" s="151">
        <v>10300</v>
      </c>
      <c r="J16" s="432">
        <f t="shared" si="1"/>
        <v>0</v>
      </c>
      <c r="K16" s="155"/>
      <c r="L16" s="171"/>
    </row>
    <row r="17" spans="1:12">
      <c r="A17" s="173"/>
      <c r="B17" s="529" t="s">
        <v>101</v>
      </c>
      <c r="C17" s="530"/>
      <c r="D17" s="530"/>
      <c r="E17" s="531"/>
      <c r="F17" s="151">
        <v>150</v>
      </c>
      <c r="G17" s="151"/>
      <c r="H17" s="160">
        <f t="shared" si="0"/>
        <v>150</v>
      </c>
      <c r="I17" s="151">
        <v>50</v>
      </c>
      <c r="J17" s="432">
        <f t="shared" si="1"/>
        <v>100</v>
      </c>
      <c r="K17" s="155"/>
      <c r="L17" s="171"/>
    </row>
    <row r="18" spans="1:12">
      <c r="A18" s="173"/>
      <c r="B18" s="551" t="s">
        <v>102</v>
      </c>
      <c r="C18" s="530"/>
      <c r="D18" s="530"/>
      <c r="E18" s="531"/>
      <c r="F18" s="151"/>
      <c r="G18" s="151"/>
      <c r="H18" s="160">
        <f t="shared" si="0"/>
        <v>0</v>
      </c>
      <c r="I18" s="151"/>
      <c r="J18" s="432">
        <f t="shared" si="1"/>
        <v>0</v>
      </c>
      <c r="K18" s="155"/>
      <c r="L18" s="171"/>
    </row>
    <row r="19" spans="1:12">
      <c r="A19" s="173"/>
      <c r="B19" s="551" t="s">
        <v>103</v>
      </c>
      <c r="C19" s="530"/>
      <c r="D19" s="530"/>
      <c r="E19" s="531"/>
      <c r="F19" s="151"/>
      <c r="G19" s="151"/>
      <c r="H19" s="160">
        <f t="shared" si="0"/>
        <v>0</v>
      </c>
      <c r="I19" s="151"/>
      <c r="J19" s="432">
        <f t="shared" si="1"/>
        <v>0</v>
      </c>
      <c r="K19" s="155"/>
      <c r="L19" s="171"/>
    </row>
    <row r="20" spans="1:12">
      <c r="A20" s="173"/>
      <c r="B20" s="555" t="s">
        <v>104</v>
      </c>
      <c r="C20" s="556"/>
      <c r="D20" s="556"/>
      <c r="E20" s="557"/>
      <c r="F20" s="151">
        <v>2195</v>
      </c>
      <c r="G20" s="151"/>
      <c r="H20" s="160">
        <f t="shared" si="0"/>
        <v>2195</v>
      </c>
      <c r="I20" s="151">
        <v>2195</v>
      </c>
      <c r="J20" s="432">
        <f t="shared" si="1"/>
        <v>0</v>
      </c>
      <c r="K20" s="155"/>
      <c r="L20" s="171"/>
    </row>
    <row r="21" spans="1:12">
      <c r="A21" s="173"/>
      <c r="B21" s="551" t="s">
        <v>105</v>
      </c>
      <c r="C21" s="530"/>
      <c r="D21" s="530"/>
      <c r="E21" s="531"/>
      <c r="F21" s="151"/>
      <c r="G21" s="151"/>
      <c r="H21" s="160">
        <f t="shared" si="0"/>
        <v>0</v>
      </c>
      <c r="I21" s="151"/>
      <c r="J21" s="432">
        <f t="shared" si="1"/>
        <v>0</v>
      </c>
      <c r="K21" s="155"/>
      <c r="L21" s="171"/>
    </row>
    <row r="22" spans="1:12">
      <c r="A22" s="173"/>
      <c r="B22" s="551" t="s">
        <v>106</v>
      </c>
      <c r="C22" s="530"/>
      <c r="D22" s="530"/>
      <c r="E22" s="531"/>
      <c r="F22" s="151">
        <v>26000</v>
      </c>
      <c r="G22" s="151">
        <v>10500</v>
      </c>
      <c r="H22" s="160">
        <f t="shared" si="0"/>
        <v>36500</v>
      </c>
      <c r="I22" s="151">
        <v>26500</v>
      </c>
      <c r="J22" s="432">
        <f t="shared" si="1"/>
        <v>10000</v>
      </c>
      <c r="K22" s="155"/>
      <c r="L22" s="171"/>
    </row>
    <row r="23" spans="1:12">
      <c r="A23" s="173"/>
      <c r="B23" s="551" t="s">
        <v>107</v>
      </c>
      <c r="C23" s="530"/>
      <c r="D23" s="530"/>
      <c r="E23" s="531"/>
      <c r="F23" s="151">
        <v>100</v>
      </c>
      <c r="G23" s="151"/>
      <c r="H23" s="160">
        <f t="shared" si="0"/>
        <v>100</v>
      </c>
      <c r="I23" s="151">
        <v>100</v>
      </c>
      <c r="J23" s="432">
        <f t="shared" si="1"/>
        <v>0</v>
      </c>
      <c r="K23" s="155"/>
      <c r="L23" s="171"/>
    </row>
    <row r="24" spans="1:12">
      <c r="A24" s="173"/>
      <c r="B24" s="529" t="s">
        <v>846</v>
      </c>
      <c r="C24" s="530"/>
      <c r="D24" s="530"/>
      <c r="E24" s="531"/>
      <c r="F24" s="151"/>
      <c r="G24" s="151"/>
      <c r="H24" s="160">
        <f t="shared" si="0"/>
        <v>0</v>
      </c>
      <c r="I24" s="151"/>
      <c r="J24" s="432">
        <f t="shared" si="1"/>
        <v>0</v>
      </c>
      <c r="K24" s="155"/>
      <c r="L24" s="171"/>
    </row>
    <row r="25" spans="1:12">
      <c r="A25" s="173"/>
      <c r="B25" s="551" t="s">
        <v>108</v>
      </c>
      <c r="C25" s="530"/>
      <c r="D25" s="530"/>
      <c r="E25" s="531"/>
      <c r="F25" s="151"/>
      <c r="G25" s="151"/>
      <c r="H25" s="160">
        <f t="shared" si="0"/>
        <v>0</v>
      </c>
      <c r="I25" s="151"/>
      <c r="J25" s="432">
        <f t="shared" si="1"/>
        <v>0</v>
      </c>
      <c r="K25" s="155"/>
      <c r="L25" s="171"/>
    </row>
    <row r="26" spans="1:12">
      <c r="A26" s="173"/>
      <c r="B26" s="529" t="s">
        <v>1165</v>
      </c>
      <c r="C26" s="530"/>
      <c r="D26" s="530"/>
      <c r="E26" s="531"/>
      <c r="F26" s="151">
        <v>1100</v>
      </c>
      <c r="G26" s="151"/>
      <c r="H26" s="160">
        <f t="shared" si="0"/>
        <v>1100</v>
      </c>
      <c r="I26" s="151">
        <v>1100</v>
      </c>
      <c r="J26" s="432">
        <f t="shared" si="1"/>
        <v>0</v>
      </c>
      <c r="K26" s="155"/>
      <c r="L26" s="171"/>
    </row>
    <row r="27" spans="1:12">
      <c r="A27" s="173"/>
      <c r="B27" s="551" t="s">
        <v>110</v>
      </c>
      <c r="C27" s="530"/>
      <c r="D27" s="530"/>
      <c r="E27" s="531"/>
      <c r="F27" s="151"/>
      <c r="G27" s="151"/>
      <c r="H27" s="160">
        <f t="shared" si="0"/>
        <v>0</v>
      </c>
      <c r="I27" s="151"/>
      <c r="J27" s="432">
        <f t="shared" si="1"/>
        <v>0</v>
      </c>
      <c r="K27" s="155"/>
      <c r="L27" s="171"/>
    </row>
    <row r="28" spans="1:12">
      <c r="A28" s="173"/>
      <c r="B28" s="551" t="s">
        <v>697</v>
      </c>
      <c r="C28" s="530"/>
      <c r="D28" s="530"/>
      <c r="E28" s="531"/>
      <c r="F28" s="151">
        <v>7960</v>
      </c>
      <c r="G28" s="151"/>
      <c r="H28" s="160">
        <f t="shared" si="0"/>
        <v>7960</v>
      </c>
      <c r="I28" s="151">
        <v>7960</v>
      </c>
      <c r="J28" s="432">
        <f t="shared" si="1"/>
        <v>0</v>
      </c>
      <c r="K28" s="155"/>
      <c r="L28" s="171"/>
    </row>
    <row r="29" spans="1:12">
      <c r="A29" s="173"/>
      <c r="B29" s="551" t="s">
        <v>719</v>
      </c>
      <c r="C29" s="530"/>
      <c r="D29" s="530"/>
      <c r="E29" s="531"/>
      <c r="F29" s="151">
        <v>7200</v>
      </c>
      <c r="G29" s="151">
        <v>18500</v>
      </c>
      <c r="H29" s="160">
        <f t="shared" si="0"/>
        <v>25700</v>
      </c>
      <c r="I29" s="151">
        <v>25700</v>
      </c>
      <c r="J29" s="432">
        <f t="shared" si="1"/>
        <v>0</v>
      </c>
      <c r="K29" s="155"/>
      <c r="L29" s="171"/>
    </row>
    <row r="30" spans="1:12">
      <c r="A30" s="173"/>
      <c r="B30" s="551" t="s">
        <v>111</v>
      </c>
      <c r="C30" s="530"/>
      <c r="D30" s="530"/>
      <c r="E30" s="531"/>
      <c r="F30" s="151">
        <v>1500</v>
      </c>
      <c r="G30" s="151"/>
      <c r="H30" s="160">
        <f t="shared" si="0"/>
        <v>1500</v>
      </c>
      <c r="I30" s="151">
        <v>1500</v>
      </c>
      <c r="J30" s="432">
        <f t="shared" si="1"/>
        <v>0</v>
      </c>
      <c r="K30" s="155"/>
      <c r="L30" s="171"/>
    </row>
    <row r="31" spans="1:12">
      <c r="A31" s="173"/>
      <c r="B31" s="551" t="s">
        <v>112</v>
      </c>
      <c r="C31" s="530"/>
      <c r="D31" s="530"/>
      <c r="E31" s="531"/>
      <c r="F31" s="151">
        <v>1500</v>
      </c>
      <c r="G31" s="151"/>
      <c r="H31" s="160">
        <f t="shared" si="0"/>
        <v>1500</v>
      </c>
      <c r="I31" s="151">
        <v>1500</v>
      </c>
      <c r="J31" s="432">
        <f t="shared" si="1"/>
        <v>0</v>
      </c>
      <c r="K31" s="155"/>
      <c r="L31" s="171"/>
    </row>
    <row r="32" spans="1:12">
      <c r="A32" s="173"/>
      <c r="B32" s="558" t="s">
        <v>113</v>
      </c>
      <c r="C32" s="559"/>
      <c r="D32" s="559"/>
      <c r="E32" s="560"/>
      <c r="F32" s="151">
        <v>3000</v>
      </c>
      <c r="G32" s="151"/>
      <c r="H32" s="160">
        <f t="shared" si="0"/>
        <v>3000</v>
      </c>
      <c r="I32" s="151">
        <v>2500</v>
      </c>
      <c r="J32" s="432">
        <f t="shared" si="1"/>
        <v>500</v>
      </c>
      <c r="K32" s="155"/>
      <c r="L32" s="171"/>
    </row>
    <row r="33" spans="1:12">
      <c r="A33" s="173"/>
      <c r="B33" s="558" t="s">
        <v>114</v>
      </c>
      <c r="C33" s="559"/>
      <c r="D33" s="559"/>
      <c r="E33" s="560"/>
      <c r="F33" s="151"/>
      <c r="G33" s="151"/>
      <c r="H33" s="160">
        <f t="shared" si="0"/>
        <v>0</v>
      </c>
      <c r="I33" s="151"/>
      <c r="J33" s="432">
        <f t="shared" si="1"/>
        <v>0</v>
      </c>
      <c r="K33" s="155"/>
      <c r="L33" s="171"/>
    </row>
    <row r="34" spans="1:12">
      <c r="A34" s="173"/>
      <c r="B34" s="551" t="s">
        <v>115</v>
      </c>
      <c r="C34" s="530"/>
      <c r="D34" s="530"/>
      <c r="E34" s="531"/>
      <c r="F34" s="151"/>
      <c r="G34" s="151"/>
      <c r="H34" s="160">
        <f t="shared" si="0"/>
        <v>0</v>
      </c>
      <c r="I34" s="151"/>
      <c r="J34" s="432">
        <f t="shared" si="1"/>
        <v>0</v>
      </c>
      <c r="K34" s="155"/>
      <c r="L34" s="171"/>
    </row>
    <row r="35" spans="1:12">
      <c r="A35" s="173"/>
      <c r="B35" s="551" t="s">
        <v>116</v>
      </c>
      <c r="C35" s="530"/>
      <c r="D35" s="530"/>
      <c r="E35" s="531"/>
      <c r="F35" s="151"/>
      <c r="G35" s="151"/>
      <c r="H35" s="160">
        <f t="shared" si="0"/>
        <v>0</v>
      </c>
      <c r="I35" s="151"/>
      <c r="J35" s="432">
        <f t="shared" si="1"/>
        <v>0</v>
      </c>
      <c r="K35" s="155"/>
      <c r="L35" s="171"/>
    </row>
    <row r="36" spans="1:12">
      <c r="A36" s="173"/>
      <c r="B36" s="551" t="s">
        <v>117</v>
      </c>
      <c r="C36" s="530"/>
      <c r="D36" s="530"/>
      <c r="E36" s="531"/>
      <c r="F36" s="151"/>
      <c r="G36" s="151"/>
      <c r="H36" s="160">
        <f t="shared" si="0"/>
        <v>0</v>
      </c>
      <c r="I36" s="151"/>
      <c r="J36" s="432">
        <f t="shared" si="1"/>
        <v>0</v>
      </c>
      <c r="K36" s="155"/>
      <c r="L36" s="171"/>
    </row>
    <row r="37" spans="1:12">
      <c r="A37" s="173"/>
      <c r="B37" s="551" t="s">
        <v>118</v>
      </c>
      <c r="C37" s="530"/>
      <c r="D37" s="530"/>
      <c r="E37" s="531"/>
      <c r="F37" s="151">
        <v>2000</v>
      </c>
      <c r="G37" s="151"/>
      <c r="H37" s="160">
        <f t="shared" si="0"/>
        <v>2000</v>
      </c>
      <c r="I37" s="151">
        <v>2000</v>
      </c>
      <c r="J37" s="432">
        <f t="shared" si="1"/>
        <v>0</v>
      </c>
      <c r="K37" s="155"/>
      <c r="L37" s="171"/>
    </row>
    <row r="38" spans="1:12">
      <c r="A38" s="173"/>
      <c r="B38" s="501" t="s">
        <v>119</v>
      </c>
      <c r="C38" s="489"/>
      <c r="D38" s="489"/>
      <c r="E38" s="490"/>
      <c r="F38" s="151">
        <v>1500</v>
      </c>
      <c r="G38" s="151"/>
      <c r="H38" s="160">
        <f t="shared" si="0"/>
        <v>1500</v>
      </c>
      <c r="I38" s="151">
        <v>1500</v>
      </c>
      <c r="J38" s="432">
        <f t="shared" si="1"/>
        <v>0</v>
      </c>
      <c r="K38" s="155"/>
      <c r="L38" s="171"/>
    </row>
    <row r="39" spans="1:12">
      <c r="A39" s="173"/>
      <c r="B39" s="529" t="s">
        <v>993</v>
      </c>
      <c r="C39" s="530"/>
      <c r="D39" s="530"/>
      <c r="E39" s="531"/>
      <c r="F39" s="151">
        <v>1500</v>
      </c>
      <c r="G39" s="151"/>
      <c r="H39" s="160">
        <f t="shared" si="0"/>
        <v>1500</v>
      </c>
      <c r="I39" s="151">
        <v>38</v>
      </c>
      <c r="J39" s="432">
        <f t="shared" si="1"/>
        <v>1462</v>
      </c>
      <c r="K39" s="155"/>
      <c r="L39" s="171"/>
    </row>
    <row r="40" spans="1:12">
      <c r="A40" s="173"/>
      <c r="B40" s="529" t="s">
        <v>994</v>
      </c>
      <c r="C40" s="530"/>
      <c r="D40" s="530"/>
      <c r="E40" s="531"/>
      <c r="F40" s="151">
        <v>13000</v>
      </c>
      <c r="G40" s="151"/>
      <c r="H40" s="160">
        <f t="shared" si="0"/>
        <v>13000</v>
      </c>
      <c r="I40" s="151">
        <v>12197</v>
      </c>
      <c r="J40" s="432">
        <f t="shared" si="1"/>
        <v>803</v>
      </c>
      <c r="K40" s="155"/>
      <c r="L40" s="171"/>
    </row>
    <row r="41" spans="1:12">
      <c r="A41" s="173"/>
      <c r="B41" s="529" t="s">
        <v>1131</v>
      </c>
      <c r="C41" s="530"/>
      <c r="D41" s="530"/>
      <c r="E41" s="531"/>
      <c r="F41" s="151">
        <v>11000</v>
      </c>
      <c r="G41" s="151">
        <v>9200</v>
      </c>
      <c r="H41" s="160">
        <f t="shared" si="0"/>
        <v>20200</v>
      </c>
      <c r="I41" s="151">
        <v>18854</v>
      </c>
      <c r="J41" s="432">
        <f t="shared" si="1"/>
        <v>1346</v>
      </c>
      <c r="K41" s="155"/>
      <c r="L41" s="171"/>
    </row>
    <row r="42" spans="1:12">
      <c r="A42" s="173"/>
      <c r="B42" s="551" t="s">
        <v>123</v>
      </c>
      <c r="C42" s="530"/>
      <c r="D42" s="530"/>
      <c r="E42" s="531"/>
      <c r="F42" s="151">
        <v>100</v>
      </c>
      <c r="G42" s="151"/>
      <c r="H42" s="160">
        <f t="shared" si="0"/>
        <v>100</v>
      </c>
      <c r="I42" s="151">
        <v>100</v>
      </c>
      <c r="J42" s="432">
        <f t="shared" si="1"/>
        <v>0</v>
      </c>
      <c r="K42" s="155"/>
      <c r="L42" s="171"/>
    </row>
    <row r="43" spans="1:12">
      <c r="A43" s="173"/>
      <c r="B43" s="551" t="s">
        <v>124</v>
      </c>
      <c r="C43" s="530"/>
      <c r="D43" s="530"/>
      <c r="E43" s="531"/>
      <c r="F43" s="151">
        <v>100</v>
      </c>
      <c r="G43" s="151"/>
      <c r="H43" s="160">
        <f t="shared" si="0"/>
        <v>100</v>
      </c>
      <c r="I43" s="151">
        <v>100</v>
      </c>
      <c r="J43" s="432">
        <f t="shared" si="1"/>
        <v>0</v>
      </c>
      <c r="K43" s="155"/>
      <c r="L43" s="171"/>
    </row>
    <row r="44" spans="1:12">
      <c r="A44" s="173"/>
      <c r="B44" s="551" t="s">
        <v>125</v>
      </c>
      <c r="C44" s="530"/>
      <c r="D44" s="530"/>
      <c r="E44" s="531"/>
      <c r="F44" s="151">
        <v>100</v>
      </c>
      <c r="G44" s="151"/>
      <c r="H44" s="160">
        <f t="shared" si="0"/>
        <v>100</v>
      </c>
      <c r="I44" s="151">
        <v>100</v>
      </c>
      <c r="J44" s="432">
        <f t="shared" si="1"/>
        <v>0</v>
      </c>
      <c r="K44" s="155"/>
      <c r="L44" s="171"/>
    </row>
    <row r="45" spans="1:12">
      <c r="A45" s="173"/>
      <c r="B45" s="551" t="s">
        <v>126</v>
      </c>
      <c r="C45" s="530"/>
      <c r="D45" s="530"/>
      <c r="E45" s="531"/>
      <c r="F45" s="151"/>
      <c r="G45" s="151"/>
      <c r="H45" s="160">
        <f t="shared" si="0"/>
        <v>0</v>
      </c>
      <c r="I45" s="151"/>
      <c r="J45" s="432">
        <f t="shared" si="1"/>
        <v>0</v>
      </c>
      <c r="K45" s="155"/>
      <c r="L45" s="171"/>
    </row>
    <row r="46" spans="1:12">
      <c r="A46" s="173"/>
      <c r="B46" s="529" t="s">
        <v>1132</v>
      </c>
      <c r="C46" s="530"/>
      <c r="D46" s="530"/>
      <c r="E46" s="531"/>
      <c r="F46" s="151">
        <v>8500</v>
      </c>
      <c r="G46" s="151"/>
      <c r="H46" s="160">
        <f t="shared" si="0"/>
        <v>8500</v>
      </c>
      <c r="I46" s="151">
        <v>8042</v>
      </c>
      <c r="J46" s="432">
        <f t="shared" si="1"/>
        <v>458</v>
      </c>
      <c r="K46" s="155"/>
      <c r="L46" s="171"/>
    </row>
    <row r="47" spans="1:12">
      <c r="A47" s="173"/>
      <c r="B47" s="551" t="s">
        <v>128</v>
      </c>
      <c r="C47" s="530"/>
      <c r="D47" s="530"/>
      <c r="E47" s="531"/>
      <c r="F47" s="151">
        <v>800</v>
      </c>
      <c r="G47" s="151"/>
      <c r="H47" s="160">
        <f t="shared" si="0"/>
        <v>800</v>
      </c>
      <c r="I47" s="151">
        <v>100</v>
      </c>
      <c r="J47" s="432">
        <f t="shared" si="1"/>
        <v>700</v>
      </c>
      <c r="K47" s="155"/>
      <c r="L47" s="171"/>
    </row>
    <row r="48" spans="1:12">
      <c r="A48" s="173"/>
      <c r="B48" s="501" t="s">
        <v>633</v>
      </c>
      <c r="C48" s="489"/>
      <c r="D48" s="489"/>
      <c r="E48" s="490"/>
      <c r="F48" s="151"/>
      <c r="G48" s="151"/>
      <c r="H48" s="160">
        <f t="shared" si="0"/>
        <v>0</v>
      </c>
      <c r="I48" s="151"/>
      <c r="J48" s="432">
        <f t="shared" si="1"/>
        <v>0</v>
      </c>
      <c r="K48" s="155"/>
      <c r="L48" s="171"/>
    </row>
    <row r="49" spans="1:12">
      <c r="A49" s="173"/>
      <c r="B49" s="501" t="s">
        <v>670</v>
      </c>
      <c r="C49" s="489"/>
      <c r="D49" s="489"/>
      <c r="E49" s="490"/>
      <c r="F49" s="151"/>
      <c r="G49" s="151"/>
      <c r="H49" s="160">
        <f t="shared" si="0"/>
        <v>0</v>
      </c>
      <c r="I49" s="151"/>
      <c r="J49" s="432">
        <f t="shared" si="1"/>
        <v>0</v>
      </c>
      <c r="K49" s="155"/>
      <c r="L49" s="171"/>
    </row>
    <row r="50" spans="1:12">
      <c r="A50" s="173"/>
      <c r="B50" s="551" t="s">
        <v>129</v>
      </c>
      <c r="C50" s="530"/>
      <c r="D50" s="530"/>
      <c r="E50" s="531"/>
      <c r="F50" s="151">
        <v>100</v>
      </c>
      <c r="G50" s="151"/>
      <c r="H50" s="160">
        <f t="shared" si="0"/>
        <v>100</v>
      </c>
      <c r="I50" s="151">
        <v>100</v>
      </c>
      <c r="J50" s="432">
        <f t="shared" si="1"/>
        <v>0</v>
      </c>
      <c r="K50" s="155"/>
      <c r="L50" s="171"/>
    </row>
    <row r="51" spans="1:12">
      <c r="A51" s="173"/>
      <c r="B51" s="551" t="s">
        <v>130</v>
      </c>
      <c r="C51" s="530"/>
      <c r="D51" s="530"/>
      <c r="E51" s="531"/>
      <c r="F51" s="151">
        <v>4800</v>
      </c>
      <c r="G51" s="151">
        <v>1500</v>
      </c>
      <c r="H51" s="160">
        <f t="shared" si="0"/>
        <v>6300</v>
      </c>
      <c r="I51" s="151">
        <v>5875</v>
      </c>
      <c r="J51" s="432">
        <f t="shared" si="1"/>
        <v>425</v>
      </c>
      <c r="K51" s="155"/>
      <c r="L51" s="171"/>
    </row>
    <row r="52" spans="1:12">
      <c r="A52" s="173"/>
      <c r="B52" s="551" t="s">
        <v>131</v>
      </c>
      <c r="C52" s="530"/>
      <c r="D52" s="530"/>
      <c r="E52" s="531"/>
      <c r="F52" s="151">
        <v>400</v>
      </c>
      <c r="G52" s="151"/>
      <c r="H52" s="160">
        <f t="shared" si="0"/>
        <v>400</v>
      </c>
      <c r="I52" s="151">
        <v>380</v>
      </c>
      <c r="J52" s="432">
        <f t="shared" si="1"/>
        <v>20</v>
      </c>
      <c r="K52" s="155"/>
      <c r="L52" s="171"/>
    </row>
    <row r="53" spans="1:12">
      <c r="A53" s="173"/>
      <c r="B53" s="551" t="s">
        <v>132</v>
      </c>
      <c r="C53" s="530"/>
      <c r="D53" s="530"/>
      <c r="E53" s="531"/>
      <c r="F53" s="151">
        <v>400</v>
      </c>
      <c r="G53" s="151"/>
      <c r="H53" s="160">
        <f t="shared" si="0"/>
        <v>400</v>
      </c>
      <c r="I53" s="151">
        <v>400</v>
      </c>
      <c r="J53" s="432">
        <f t="shared" si="1"/>
        <v>0</v>
      </c>
      <c r="K53" s="155"/>
      <c r="L53" s="171"/>
    </row>
    <row r="54" spans="1:12">
      <c r="A54" s="173"/>
      <c r="B54" s="551" t="s">
        <v>133</v>
      </c>
      <c r="C54" s="530"/>
      <c r="D54" s="530"/>
      <c r="E54" s="531"/>
      <c r="F54" s="151">
        <v>400</v>
      </c>
      <c r="G54" s="151"/>
      <c r="H54" s="160">
        <f t="shared" si="0"/>
        <v>400</v>
      </c>
      <c r="I54" s="151">
        <v>400</v>
      </c>
      <c r="J54" s="432">
        <f t="shared" si="1"/>
        <v>0</v>
      </c>
      <c r="K54" s="155"/>
      <c r="L54" s="171"/>
    </row>
    <row r="55" spans="1:12">
      <c r="A55" s="173"/>
      <c r="B55" s="529" t="s">
        <v>134</v>
      </c>
      <c r="C55" s="530"/>
      <c r="D55" s="530"/>
      <c r="E55" s="531"/>
      <c r="F55" s="151"/>
      <c r="G55" s="151"/>
      <c r="H55" s="160">
        <f t="shared" si="0"/>
        <v>0</v>
      </c>
      <c r="I55" s="151"/>
      <c r="J55" s="432">
        <f t="shared" si="1"/>
        <v>0</v>
      </c>
      <c r="K55" s="155"/>
      <c r="L55" s="171"/>
    </row>
    <row r="56" spans="1:12">
      <c r="A56" s="173"/>
      <c r="B56" s="551" t="s">
        <v>135</v>
      </c>
      <c r="C56" s="530"/>
      <c r="D56" s="530"/>
      <c r="E56" s="531"/>
      <c r="F56" s="151"/>
      <c r="G56" s="151"/>
      <c r="H56" s="160">
        <f t="shared" si="0"/>
        <v>0</v>
      </c>
      <c r="I56" s="151"/>
      <c r="J56" s="432">
        <f t="shared" si="1"/>
        <v>0</v>
      </c>
      <c r="K56" s="155"/>
      <c r="L56" s="171"/>
    </row>
    <row r="57" spans="1:12">
      <c r="A57" s="173"/>
      <c r="B57" s="551" t="s">
        <v>136</v>
      </c>
      <c r="C57" s="530"/>
      <c r="D57" s="530"/>
      <c r="E57" s="531"/>
      <c r="F57" s="151"/>
      <c r="G57" s="151"/>
      <c r="H57" s="160">
        <f t="shared" si="0"/>
        <v>0</v>
      </c>
      <c r="I57" s="151"/>
      <c r="J57" s="432">
        <f t="shared" si="1"/>
        <v>0</v>
      </c>
      <c r="K57" s="155"/>
      <c r="L57" s="171"/>
    </row>
    <row r="58" spans="1:12">
      <c r="A58" s="173"/>
      <c r="B58" s="551" t="s">
        <v>137</v>
      </c>
      <c r="C58" s="530"/>
      <c r="D58" s="530"/>
      <c r="E58" s="531"/>
      <c r="F58" s="151"/>
      <c r="G58" s="151"/>
      <c r="H58" s="160">
        <f t="shared" si="0"/>
        <v>0</v>
      </c>
      <c r="I58" s="151"/>
      <c r="J58" s="432">
        <f t="shared" si="1"/>
        <v>0</v>
      </c>
      <c r="K58" s="155"/>
      <c r="L58" s="171"/>
    </row>
    <row r="59" spans="1:12">
      <c r="A59" s="173"/>
      <c r="B59" s="551" t="s">
        <v>138</v>
      </c>
      <c r="C59" s="530"/>
      <c r="D59" s="530"/>
      <c r="E59" s="531"/>
      <c r="F59" s="151"/>
      <c r="G59" s="151"/>
      <c r="H59" s="160">
        <f t="shared" si="0"/>
        <v>0</v>
      </c>
      <c r="I59" s="151"/>
      <c r="J59" s="432">
        <f t="shared" si="1"/>
        <v>0</v>
      </c>
      <c r="K59" s="155"/>
      <c r="L59" s="171"/>
    </row>
    <row r="60" spans="1:12">
      <c r="A60" s="173"/>
      <c r="B60" s="551" t="s">
        <v>139</v>
      </c>
      <c r="C60" s="530"/>
      <c r="D60" s="530"/>
      <c r="E60" s="531"/>
      <c r="F60" s="151"/>
      <c r="G60" s="151"/>
      <c r="H60" s="160">
        <f t="shared" si="0"/>
        <v>0</v>
      </c>
      <c r="I60" s="151"/>
      <c r="J60" s="432">
        <f t="shared" si="1"/>
        <v>0</v>
      </c>
      <c r="K60" s="155"/>
      <c r="L60" s="171"/>
    </row>
    <row r="61" spans="1:12">
      <c r="A61" s="173"/>
      <c r="B61" s="551" t="s">
        <v>140</v>
      </c>
      <c r="C61" s="530"/>
      <c r="D61" s="530"/>
      <c r="E61" s="531"/>
      <c r="F61" s="151"/>
      <c r="G61" s="151"/>
      <c r="H61" s="160">
        <f t="shared" si="0"/>
        <v>0</v>
      </c>
      <c r="I61" s="151"/>
      <c r="J61" s="432">
        <f t="shared" si="1"/>
        <v>0</v>
      </c>
      <c r="K61" s="155"/>
      <c r="L61" s="171"/>
    </row>
    <row r="62" spans="1:12">
      <c r="A62" s="173"/>
      <c r="B62" s="551" t="s">
        <v>141</v>
      </c>
      <c r="C62" s="530"/>
      <c r="D62" s="530"/>
      <c r="E62" s="531"/>
      <c r="F62" s="151"/>
      <c r="G62" s="151"/>
      <c r="H62" s="160">
        <f t="shared" si="0"/>
        <v>0</v>
      </c>
      <c r="I62" s="151"/>
      <c r="J62" s="432">
        <f t="shared" si="1"/>
        <v>0</v>
      </c>
      <c r="K62" s="155"/>
      <c r="L62" s="171"/>
    </row>
    <row r="63" spans="1:12">
      <c r="A63" s="173"/>
      <c r="B63" s="551" t="s">
        <v>142</v>
      </c>
      <c r="C63" s="530"/>
      <c r="D63" s="530"/>
      <c r="E63" s="531"/>
      <c r="F63" s="151"/>
      <c r="G63" s="151"/>
      <c r="H63" s="160">
        <f t="shared" si="0"/>
        <v>0</v>
      </c>
      <c r="I63" s="151"/>
      <c r="J63" s="432">
        <f t="shared" si="1"/>
        <v>0</v>
      </c>
      <c r="K63" s="155"/>
      <c r="L63" s="171"/>
    </row>
    <row r="64" spans="1:12">
      <c r="A64" s="173"/>
      <c r="B64" s="551" t="s">
        <v>143</v>
      </c>
      <c r="C64" s="530"/>
      <c r="D64" s="530"/>
      <c r="E64" s="531"/>
      <c r="F64" s="151">
        <v>2500</v>
      </c>
      <c r="G64" s="151"/>
      <c r="H64" s="160">
        <f t="shared" si="0"/>
        <v>2500</v>
      </c>
      <c r="I64" s="151">
        <v>2500</v>
      </c>
      <c r="J64" s="432">
        <f t="shared" si="1"/>
        <v>0</v>
      </c>
      <c r="K64" s="155"/>
      <c r="L64" s="171"/>
    </row>
    <row r="65" spans="1:12">
      <c r="A65" s="173"/>
      <c r="B65" s="551" t="s">
        <v>144</v>
      </c>
      <c r="C65" s="530"/>
      <c r="D65" s="530"/>
      <c r="E65" s="531"/>
      <c r="F65" s="151"/>
      <c r="G65" s="151"/>
      <c r="H65" s="160">
        <f t="shared" si="0"/>
        <v>0</v>
      </c>
      <c r="I65" s="151"/>
      <c r="J65" s="432">
        <f t="shared" si="1"/>
        <v>0</v>
      </c>
      <c r="K65" s="155"/>
      <c r="L65" s="171"/>
    </row>
    <row r="66" spans="1:12">
      <c r="A66" s="173"/>
      <c r="B66" s="551" t="s">
        <v>145</v>
      </c>
      <c r="C66" s="530"/>
      <c r="D66" s="530"/>
      <c r="E66" s="531"/>
      <c r="F66" s="151"/>
      <c r="G66" s="151"/>
      <c r="H66" s="160">
        <f t="shared" si="0"/>
        <v>0</v>
      </c>
      <c r="I66" s="151"/>
      <c r="J66" s="432">
        <f t="shared" si="1"/>
        <v>0</v>
      </c>
      <c r="K66" s="155"/>
      <c r="L66" s="171"/>
    </row>
    <row r="67" spans="1:12">
      <c r="A67" s="174"/>
      <c r="B67" s="551" t="s">
        <v>146</v>
      </c>
      <c r="C67" s="530"/>
      <c r="D67" s="530"/>
      <c r="E67" s="531"/>
      <c r="F67" s="151"/>
      <c r="G67" s="151"/>
      <c r="H67" s="160">
        <f t="shared" si="0"/>
        <v>0</v>
      </c>
      <c r="I67" s="151"/>
      <c r="J67" s="432">
        <f t="shared" si="1"/>
        <v>0</v>
      </c>
      <c r="K67" s="155"/>
      <c r="L67" s="171"/>
    </row>
    <row r="68" spans="1:12">
      <c r="A68" s="173"/>
      <c r="B68" s="551" t="s">
        <v>147</v>
      </c>
      <c r="C68" s="530"/>
      <c r="D68" s="530"/>
      <c r="E68" s="531"/>
      <c r="F68" s="151"/>
      <c r="G68" s="151"/>
      <c r="H68" s="160">
        <f t="shared" si="0"/>
        <v>0</v>
      </c>
      <c r="I68" s="151"/>
      <c r="J68" s="432">
        <f t="shared" si="1"/>
        <v>0</v>
      </c>
      <c r="K68" s="155"/>
      <c r="L68" s="171"/>
    </row>
    <row r="69" spans="1:12">
      <c r="A69" s="173"/>
      <c r="B69" s="551" t="s">
        <v>148</v>
      </c>
      <c r="C69" s="530"/>
      <c r="D69" s="530"/>
      <c r="E69" s="531"/>
      <c r="F69" s="151">
        <v>150</v>
      </c>
      <c r="G69" s="151"/>
      <c r="H69" s="160">
        <f t="shared" si="0"/>
        <v>150</v>
      </c>
      <c r="I69" s="151">
        <v>150</v>
      </c>
      <c r="J69" s="432">
        <f t="shared" si="1"/>
        <v>0</v>
      </c>
      <c r="K69" s="155"/>
      <c r="L69" s="171"/>
    </row>
    <row r="70" spans="1:12">
      <c r="A70" s="173"/>
      <c r="B70" s="551" t="s">
        <v>149</v>
      </c>
      <c r="C70" s="530"/>
      <c r="D70" s="530"/>
      <c r="E70" s="531"/>
      <c r="F70" s="151">
        <v>150</v>
      </c>
      <c r="G70" s="151"/>
      <c r="H70" s="160">
        <f t="shared" si="0"/>
        <v>150</v>
      </c>
      <c r="I70" s="151">
        <v>150</v>
      </c>
      <c r="J70" s="432">
        <f t="shared" si="1"/>
        <v>0</v>
      </c>
      <c r="K70" s="155"/>
      <c r="L70" s="171"/>
    </row>
    <row r="71" spans="1:12">
      <c r="A71" s="173"/>
      <c r="B71" s="488" t="s">
        <v>412</v>
      </c>
      <c r="C71" s="489"/>
      <c r="D71" s="489"/>
      <c r="E71" s="490"/>
      <c r="F71" s="151"/>
      <c r="G71" s="151"/>
      <c r="H71" s="160">
        <f t="shared" si="0"/>
        <v>0</v>
      </c>
      <c r="I71" s="151"/>
      <c r="J71" s="432">
        <f t="shared" si="1"/>
        <v>0</v>
      </c>
      <c r="K71" s="155"/>
      <c r="L71" s="171"/>
    </row>
    <row r="72" spans="1:12">
      <c r="A72" s="173"/>
      <c r="B72" s="488" t="s">
        <v>1130</v>
      </c>
      <c r="C72" s="489"/>
      <c r="D72" s="489"/>
      <c r="E72" s="490"/>
      <c r="F72" s="151">
        <v>100</v>
      </c>
      <c r="G72" s="151"/>
      <c r="H72" s="160">
        <f t="shared" si="0"/>
        <v>100</v>
      </c>
      <c r="I72" s="151">
        <v>100</v>
      </c>
      <c r="J72" s="432">
        <f t="shared" si="1"/>
        <v>0</v>
      </c>
      <c r="K72" s="155"/>
      <c r="L72" s="171"/>
    </row>
    <row r="73" spans="1:12">
      <c r="A73" s="174"/>
      <c r="B73" s="551" t="s">
        <v>150</v>
      </c>
      <c r="C73" s="530"/>
      <c r="D73" s="530"/>
      <c r="E73" s="531"/>
      <c r="F73" s="151">
        <v>5500</v>
      </c>
      <c r="G73" s="151"/>
      <c r="H73" s="160">
        <f t="shared" si="0"/>
        <v>5500</v>
      </c>
      <c r="I73" s="151">
        <v>2500</v>
      </c>
      <c r="J73" s="432">
        <f t="shared" si="1"/>
        <v>3000</v>
      </c>
      <c r="K73" s="155"/>
      <c r="L73" s="171"/>
    </row>
    <row r="74" spans="1:12">
      <c r="A74" s="173"/>
      <c r="B74" s="551" t="s">
        <v>151</v>
      </c>
      <c r="C74" s="530"/>
      <c r="D74" s="530"/>
      <c r="E74" s="531"/>
      <c r="F74" s="151">
        <v>2900</v>
      </c>
      <c r="G74" s="151"/>
      <c r="H74" s="160">
        <f t="shared" si="0"/>
        <v>2900</v>
      </c>
      <c r="I74" s="151">
        <v>1300</v>
      </c>
      <c r="J74" s="432">
        <f t="shared" si="1"/>
        <v>1600</v>
      </c>
      <c r="K74" s="155"/>
      <c r="L74" s="171"/>
    </row>
    <row r="75" spans="1:12">
      <c r="A75" s="173"/>
      <c r="B75" s="551" t="s">
        <v>152</v>
      </c>
      <c r="C75" s="530"/>
      <c r="D75" s="530"/>
      <c r="E75" s="531"/>
      <c r="F75" s="151">
        <v>5000</v>
      </c>
      <c r="G75" s="151"/>
      <c r="H75" s="160">
        <f t="shared" si="0"/>
        <v>5000</v>
      </c>
      <c r="I75" s="151">
        <v>2200</v>
      </c>
      <c r="J75" s="432">
        <f t="shared" si="1"/>
        <v>2800</v>
      </c>
      <c r="K75" s="155"/>
      <c r="L75" s="171"/>
    </row>
    <row r="76" spans="1:12">
      <c r="A76" s="173"/>
      <c r="B76" s="529" t="s">
        <v>153</v>
      </c>
      <c r="C76" s="530"/>
      <c r="D76" s="530"/>
      <c r="E76" s="531"/>
      <c r="F76" s="151">
        <v>3000</v>
      </c>
      <c r="G76" s="151"/>
      <c r="H76" s="160">
        <f t="shared" si="0"/>
        <v>3000</v>
      </c>
      <c r="I76" s="151">
        <v>1000</v>
      </c>
      <c r="J76" s="432">
        <f t="shared" si="1"/>
        <v>2000</v>
      </c>
      <c r="K76" s="155"/>
      <c r="L76" s="171"/>
    </row>
    <row r="77" spans="1:12">
      <c r="A77" s="173"/>
      <c r="B77" s="551" t="s">
        <v>615</v>
      </c>
      <c r="C77" s="530"/>
      <c r="D77" s="530"/>
      <c r="E77" s="531"/>
      <c r="F77" s="151"/>
      <c r="G77" s="151"/>
      <c r="H77" s="160">
        <f t="shared" si="0"/>
        <v>0</v>
      </c>
      <c r="I77" s="151"/>
      <c r="J77" s="432">
        <f t="shared" si="1"/>
        <v>0</v>
      </c>
      <c r="K77" s="155"/>
      <c r="L77" s="171"/>
    </row>
    <row r="78" spans="1:12">
      <c r="A78" s="173"/>
      <c r="B78" s="551" t="s">
        <v>153</v>
      </c>
      <c r="C78" s="530"/>
      <c r="D78" s="530"/>
      <c r="E78" s="531"/>
      <c r="F78" s="151"/>
      <c r="G78" s="151"/>
      <c r="H78" s="160">
        <f t="shared" si="0"/>
        <v>0</v>
      </c>
      <c r="I78" s="151"/>
      <c r="J78" s="432">
        <f t="shared" si="1"/>
        <v>0</v>
      </c>
      <c r="K78" s="155"/>
      <c r="L78" s="171"/>
    </row>
    <row r="79" spans="1:12">
      <c r="A79" s="173"/>
      <c r="B79" s="501" t="s">
        <v>715</v>
      </c>
      <c r="C79" s="489"/>
      <c r="D79" s="489"/>
      <c r="E79" s="490"/>
      <c r="F79" s="151"/>
      <c r="G79" s="151"/>
      <c r="H79" s="160">
        <f t="shared" si="0"/>
        <v>0</v>
      </c>
      <c r="I79" s="151"/>
      <c r="J79" s="432">
        <f t="shared" si="1"/>
        <v>0</v>
      </c>
      <c r="K79" s="155"/>
      <c r="L79" s="171"/>
    </row>
    <row r="80" spans="1:12">
      <c r="A80" s="173"/>
      <c r="B80" s="501" t="s">
        <v>413</v>
      </c>
      <c r="C80" s="489"/>
      <c r="D80" s="489"/>
      <c r="E80" s="490"/>
      <c r="F80" s="151"/>
      <c r="G80" s="151"/>
      <c r="H80" s="160">
        <f t="shared" ref="H80:H144" si="2">F80+G80</f>
        <v>0</v>
      </c>
      <c r="I80" s="151"/>
      <c r="J80" s="432">
        <f t="shared" ref="J80:J144" si="3">(H80-I80)</f>
        <v>0</v>
      </c>
      <c r="K80" s="155"/>
      <c r="L80" s="171"/>
    </row>
    <row r="81" spans="1:12">
      <c r="A81" s="173"/>
      <c r="B81" s="501" t="s">
        <v>616</v>
      </c>
      <c r="C81" s="489"/>
      <c r="D81" s="489"/>
      <c r="E81" s="490"/>
      <c r="F81" s="151"/>
      <c r="G81" s="151"/>
      <c r="H81" s="160">
        <f t="shared" si="2"/>
        <v>0</v>
      </c>
      <c r="I81" s="151"/>
      <c r="J81" s="432">
        <f t="shared" si="3"/>
        <v>0</v>
      </c>
      <c r="K81" s="155"/>
      <c r="L81" s="171"/>
    </row>
    <row r="82" spans="1:12">
      <c r="A82" s="173"/>
      <c r="B82" s="501" t="s">
        <v>617</v>
      </c>
      <c r="C82" s="489"/>
      <c r="D82" s="489"/>
      <c r="E82" s="490"/>
      <c r="F82" s="151">
        <v>200</v>
      </c>
      <c r="G82" s="151"/>
      <c r="H82" s="160">
        <f t="shared" si="2"/>
        <v>200</v>
      </c>
      <c r="I82" s="160"/>
      <c r="J82" s="432">
        <f t="shared" si="3"/>
        <v>200</v>
      </c>
      <c r="K82" s="155"/>
      <c r="L82" s="171"/>
    </row>
    <row r="83" spans="1:12">
      <c r="A83" s="173"/>
      <c r="B83" s="501" t="s">
        <v>618</v>
      </c>
      <c r="C83" s="489"/>
      <c r="D83" s="489"/>
      <c r="E83" s="490"/>
      <c r="F83" s="151"/>
      <c r="G83" s="151"/>
      <c r="H83" s="160">
        <f t="shared" si="2"/>
        <v>0</v>
      </c>
      <c r="I83" s="151"/>
      <c r="J83" s="432">
        <f t="shared" si="3"/>
        <v>0</v>
      </c>
      <c r="K83" s="155"/>
      <c r="L83" s="171"/>
    </row>
    <row r="84" spans="1:12">
      <c r="A84" s="173"/>
      <c r="B84" s="501" t="s">
        <v>619</v>
      </c>
      <c r="C84" s="489"/>
      <c r="D84" s="489"/>
      <c r="E84" s="490"/>
      <c r="F84" s="151"/>
      <c r="G84" s="151"/>
      <c r="H84" s="160">
        <f t="shared" si="2"/>
        <v>0</v>
      </c>
      <c r="I84" s="151"/>
      <c r="J84" s="432">
        <f t="shared" si="3"/>
        <v>0</v>
      </c>
      <c r="K84" s="155"/>
      <c r="L84" s="171"/>
    </row>
    <row r="85" spans="1:12">
      <c r="A85" s="173"/>
      <c r="B85" s="501" t="s">
        <v>620</v>
      </c>
      <c r="C85" s="489"/>
      <c r="D85" s="489"/>
      <c r="E85" s="490"/>
      <c r="F85" s="151"/>
      <c r="G85" s="151"/>
      <c r="H85" s="160">
        <f t="shared" si="2"/>
        <v>0</v>
      </c>
      <c r="I85" s="151"/>
      <c r="J85" s="432">
        <f t="shared" si="3"/>
        <v>0</v>
      </c>
      <c r="K85" s="155"/>
      <c r="L85" s="171"/>
    </row>
    <row r="86" spans="1:12">
      <c r="A86" s="173"/>
      <c r="B86" s="501" t="s">
        <v>583</v>
      </c>
      <c r="C86" s="489"/>
      <c r="D86" s="489"/>
      <c r="E86" s="490"/>
      <c r="F86" s="151"/>
      <c r="G86" s="151"/>
      <c r="H86" s="160">
        <f t="shared" si="2"/>
        <v>0</v>
      </c>
      <c r="I86" s="151"/>
      <c r="J86" s="432">
        <f t="shared" si="3"/>
        <v>0</v>
      </c>
      <c r="K86" s="155"/>
      <c r="L86" s="171"/>
    </row>
    <row r="87" spans="1:12">
      <c r="A87" s="173"/>
      <c r="B87" s="488" t="s">
        <v>847</v>
      </c>
      <c r="C87" s="489"/>
      <c r="D87" s="489"/>
      <c r="E87" s="490"/>
      <c r="F87" s="151"/>
      <c r="G87" s="151"/>
      <c r="H87" s="160">
        <f t="shared" si="2"/>
        <v>0</v>
      </c>
      <c r="I87" s="151"/>
      <c r="J87" s="432">
        <f t="shared" si="3"/>
        <v>0</v>
      </c>
      <c r="K87" s="155"/>
      <c r="L87" s="171"/>
    </row>
    <row r="88" spans="1:12">
      <c r="A88" s="173"/>
      <c r="B88" s="488" t="s">
        <v>848</v>
      </c>
      <c r="C88" s="489"/>
      <c r="D88" s="489"/>
      <c r="E88" s="490"/>
      <c r="F88" s="151"/>
      <c r="G88" s="151"/>
      <c r="H88" s="160">
        <f t="shared" si="2"/>
        <v>0</v>
      </c>
      <c r="I88" s="151"/>
      <c r="J88" s="432">
        <f t="shared" si="3"/>
        <v>0</v>
      </c>
      <c r="K88" s="155"/>
      <c r="L88" s="171"/>
    </row>
    <row r="89" spans="1:12">
      <c r="A89" s="173"/>
      <c r="B89" s="488" t="s">
        <v>849</v>
      </c>
      <c r="C89" s="489"/>
      <c r="D89" s="489"/>
      <c r="E89" s="490"/>
      <c r="F89" s="151"/>
      <c r="G89" s="151"/>
      <c r="H89" s="160">
        <f t="shared" si="2"/>
        <v>0</v>
      </c>
      <c r="I89" s="151"/>
      <c r="J89" s="432">
        <f t="shared" si="3"/>
        <v>0</v>
      </c>
      <c r="K89" s="155"/>
      <c r="L89" s="171"/>
    </row>
    <row r="90" spans="1:12">
      <c r="A90" s="173"/>
      <c r="B90" s="488" t="s">
        <v>850</v>
      </c>
      <c r="C90" s="489"/>
      <c r="D90" s="489"/>
      <c r="E90" s="490"/>
      <c r="F90" s="151"/>
      <c r="G90" s="151"/>
      <c r="H90" s="160">
        <f t="shared" si="2"/>
        <v>0</v>
      </c>
      <c r="I90" s="151"/>
      <c r="J90" s="432">
        <f t="shared" si="3"/>
        <v>0</v>
      </c>
      <c r="K90" s="155"/>
      <c r="L90" s="171"/>
    </row>
    <row r="91" spans="1:12">
      <c r="A91" s="173"/>
      <c r="B91" s="488" t="s">
        <v>851</v>
      </c>
      <c r="C91" s="489"/>
      <c r="D91" s="489"/>
      <c r="E91" s="490"/>
      <c r="F91" s="151"/>
      <c r="G91" s="151"/>
      <c r="H91" s="160">
        <f t="shared" si="2"/>
        <v>0</v>
      </c>
      <c r="I91" s="151"/>
      <c r="J91" s="432">
        <f t="shared" si="3"/>
        <v>0</v>
      </c>
      <c r="K91" s="413"/>
      <c r="L91" s="171"/>
    </row>
    <row r="92" spans="1:12">
      <c r="A92" s="173"/>
      <c r="B92" s="561"/>
      <c r="C92" s="562"/>
      <c r="D92" s="562"/>
      <c r="E92" s="563"/>
      <c r="F92" s="151"/>
      <c r="G92" s="151"/>
      <c r="H92" s="160">
        <f t="shared" si="2"/>
        <v>0</v>
      </c>
      <c r="I92" s="151"/>
      <c r="J92" s="432">
        <f t="shared" si="3"/>
        <v>0</v>
      </c>
      <c r="K92" s="155"/>
      <c r="L92" s="171"/>
    </row>
    <row r="93" spans="1:12">
      <c r="A93" s="172" t="s">
        <v>156</v>
      </c>
      <c r="B93" s="551" t="s">
        <v>157</v>
      </c>
      <c r="C93" s="530"/>
      <c r="D93" s="530"/>
      <c r="E93" s="531"/>
      <c r="F93" s="151">
        <v>7000</v>
      </c>
      <c r="G93" s="151"/>
      <c r="H93" s="160">
        <f t="shared" si="2"/>
        <v>7000</v>
      </c>
      <c r="I93" s="151">
        <v>5000</v>
      </c>
      <c r="J93" s="420">
        <f t="shared" si="3"/>
        <v>2000</v>
      </c>
      <c r="K93" s="155"/>
      <c r="L93" s="171"/>
    </row>
    <row r="94" spans="1:12">
      <c r="A94" s="173"/>
      <c r="B94" s="551" t="s">
        <v>158</v>
      </c>
      <c r="C94" s="530"/>
      <c r="D94" s="530"/>
      <c r="E94" s="531"/>
      <c r="F94" s="151">
        <v>7500</v>
      </c>
      <c r="G94" s="151"/>
      <c r="H94" s="160">
        <f t="shared" si="2"/>
        <v>7500</v>
      </c>
      <c r="I94" s="151">
        <v>5000</v>
      </c>
      <c r="J94" s="420">
        <f t="shared" si="3"/>
        <v>2500</v>
      </c>
      <c r="K94" s="155"/>
      <c r="L94" s="171"/>
    </row>
    <row r="95" spans="1:12">
      <c r="A95" s="173"/>
      <c r="B95" s="551" t="s">
        <v>159</v>
      </c>
      <c r="C95" s="530"/>
      <c r="D95" s="530"/>
      <c r="E95" s="531"/>
      <c r="F95" s="151">
        <v>300</v>
      </c>
      <c r="G95" s="151"/>
      <c r="H95" s="160">
        <f t="shared" si="2"/>
        <v>300</v>
      </c>
      <c r="I95" s="151"/>
      <c r="J95" s="420">
        <f t="shared" si="3"/>
        <v>300</v>
      </c>
      <c r="K95" s="155"/>
      <c r="L95" s="171"/>
    </row>
    <row r="96" spans="1:12">
      <c r="A96" s="173"/>
      <c r="B96" s="551" t="s">
        <v>160</v>
      </c>
      <c r="C96" s="530"/>
      <c r="D96" s="530"/>
      <c r="E96" s="531"/>
      <c r="F96" s="151"/>
      <c r="G96" s="151"/>
      <c r="H96" s="160">
        <f t="shared" si="2"/>
        <v>0</v>
      </c>
      <c r="I96" s="151"/>
      <c r="J96" s="420">
        <f t="shared" si="3"/>
        <v>0</v>
      </c>
      <c r="K96" s="155"/>
      <c r="L96" s="171"/>
    </row>
    <row r="97" spans="1:12">
      <c r="A97" s="173"/>
      <c r="B97" s="551" t="s">
        <v>161</v>
      </c>
      <c r="C97" s="530"/>
      <c r="D97" s="530"/>
      <c r="E97" s="531"/>
      <c r="F97" s="151"/>
      <c r="G97" s="151"/>
      <c r="H97" s="160">
        <f t="shared" si="2"/>
        <v>0</v>
      </c>
      <c r="I97" s="151"/>
      <c r="J97" s="420">
        <f t="shared" si="3"/>
        <v>0</v>
      </c>
      <c r="K97" s="155"/>
      <c r="L97" s="171"/>
    </row>
    <row r="98" spans="1:12">
      <c r="A98" s="173"/>
      <c r="B98" s="551" t="s">
        <v>162</v>
      </c>
      <c r="C98" s="530"/>
      <c r="D98" s="530"/>
      <c r="E98" s="531"/>
      <c r="F98" s="151">
        <v>65000</v>
      </c>
      <c r="G98" s="151">
        <v>5500</v>
      </c>
      <c r="H98" s="160">
        <f t="shared" si="2"/>
        <v>70500</v>
      </c>
      <c r="I98" s="151">
        <v>70500</v>
      </c>
      <c r="J98" s="420">
        <f t="shared" si="3"/>
        <v>0</v>
      </c>
      <c r="K98" s="155"/>
      <c r="L98" s="171"/>
    </row>
    <row r="99" spans="1:12">
      <c r="A99" s="173"/>
      <c r="B99" s="551" t="s">
        <v>163</v>
      </c>
      <c r="C99" s="530"/>
      <c r="D99" s="530"/>
      <c r="E99" s="531"/>
      <c r="F99" s="151"/>
      <c r="G99" s="151"/>
      <c r="H99" s="160">
        <f t="shared" si="2"/>
        <v>0</v>
      </c>
      <c r="I99" s="151"/>
      <c r="J99" s="420">
        <f t="shared" si="3"/>
        <v>0</v>
      </c>
      <c r="K99" s="155"/>
      <c r="L99" s="171"/>
    </row>
    <row r="100" spans="1:12">
      <c r="A100" s="173"/>
      <c r="B100" s="551" t="s">
        <v>164</v>
      </c>
      <c r="C100" s="530"/>
      <c r="D100" s="530"/>
      <c r="E100" s="531"/>
      <c r="F100" s="151">
        <v>34000</v>
      </c>
      <c r="G100" s="151">
        <v>200</v>
      </c>
      <c r="H100" s="160">
        <f t="shared" si="2"/>
        <v>34200</v>
      </c>
      <c r="I100" s="151">
        <v>32700</v>
      </c>
      <c r="J100" s="420">
        <f t="shared" si="3"/>
        <v>1500</v>
      </c>
      <c r="K100" s="155"/>
      <c r="L100" s="171"/>
    </row>
    <row r="101" spans="1:12">
      <c r="A101" s="173"/>
      <c r="B101" s="551" t="s">
        <v>165</v>
      </c>
      <c r="C101" s="530"/>
      <c r="D101" s="530"/>
      <c r="E101" s="531"/>
      <c r="F101" s="151"/>
      <c r="G101" s="151"/>
      <c r="H101" s="160">
        <f t="shared" si="2"/>
        <v>0</v>
      </c>
      <c r="I101" s="151"/>
      <c r="J101" s="420">
        <f t="shared" si="3"/>
        <v>0</v>
      </c>
      <c r="K101" s="155"/>
      <c r="L101" s="171"/>
    </row>
    <row r="102" spans="1:12">
      <c r="A102" s="173"/>
      <c r="B102" s="551" t="s">
        <v>166</v>
      </c>
      <c r="C102" s="530"/>
      <c r="D102" s="530"/>
      <c r="E102" s="531"/>
      <c r="F102" s="151">
        <v>3300</v>
      </c>
      <c r="G102" s="151"/>
      <c r="H102" s="160">
        <f t="shared" si="2"/>
        <v>3300</v>
      </c>
      <c r="I102" s="151">
        <v>3290</v>
      </c>
      <c r="J102" s="420">
        <f t="shared" si="3"/>
        <v>10</v>
      </c>
      <c r="K102" s="155"/>
      <c r="L102" s="171"/>
    </row>
    <row r="103" spans="1:12">
      <c r="A103" s="173"/>
      <c r="B103" s="551" t="s">
        <v>167</v>
      </c>
      <c r="C103" s="530"/>
      <c r="D103" s="530"/>
      <c r="E103" s="531"/>
      <c r="F103" s="151"/>
      <c r="G103" s="151"/>
      <c r="H103" s="160">
        <f t="shared" si="2"/>
        <v>0</v>
      </c>
      <c r="I103" s="151"/>
      <c r="J103" s="420">
        <f t="shared" si="3"/>
        <v>0</v>
      </c>
      <c r="K103" s="155"/>
      <c r="L103" s="171"/>
    </row>
    <row r="104" spans="1:12">
      <c r="A104" s="173"/>
      <c r="B104" s="529" t="s">
        <v>1121</v>
      </c>
      <c r="C104" s="530"/>
      <c r="D104" s="530"/>
      <c r="E104" s="531"/>
      <c r="F104" s="151"/>
      <c r="G104" s="151"/>
      <c r="H104" s="160">
        <f t="shared" si="2"/>
        <v>0</v>
      </c>
      <c r="I104" s="151"/>
      <c r="J104" s="420">
        <f t="shared" si="3"/>
        <v>0</v>
      </c>
      <c r="K104" s="155"/>
      <c r="L104" s="171"/>
    </row>
    <row r="105" spans="1:12">
      <c r="A105" s="173"/>
      <c r="B105" s="529" t="s">
        <v>1081</v>
      </c>
      <c r="C105" s="530"/>
      <c r="D105" s="530"/>
      <c r="E105" s="531"/>
      <c r="F105" s="151"/>
      <c r="G105" s="151"/>
      <c r="H105" s="160">
        <f t="shared" si="2"/>
        <v>0</v>
      </c>
      <c r="I105" s="151"/>
      <c r="J105" s="420">
        <f t="shared" si="3"/>
        <v>0</v>
      </c>
      <c r="K105" s="155"/>
      <c r="L105" s="171"/>
    </row>
    <row r="106" spans="1:12">
      <c r="A106" s="173"/>
      <c r="B106" s="529" t="s">
        <v>854</v>
      </c>
      <c r="C106" s="530"/>
      <c r="D106" s="530"/>
      <c r="E106" s="531"/>
      <c r="F106" s="151">
        <v>3000</v>
      </c>
      <c r="G106" s="151"/>
      <c r="H106" s="160">
        <f t="shared" si="2"/>
        <v>3000</v>
      </c>
      <c r="I106" s="151">
        <v>3000</v>
      </c>
      <c r="J106" s="420">
        <f t="shared" si="3"/>
        <v>0</v>
      </c>
      <c r="K106" s="155"/>
      <c r="L106" s="171"/>
    </row>
    <row r="107" spans="1:12">
      <c r="A107" s="173"/>
      <c r="B107" s="529" t="s">
        <v>852</v>
      </c>
      <c r="C107" s="530"/>
      <c r="D107" s="530"/>
      <c r="E107" s="531"/>
      <c r="F107" s="151">
        <v>2000</v>
      </c>
      <c r="G107" s="151"/>
      <c r="H107" s="160">
        <f t="shared" si="2"/>
        <v>2000</v>
      </c>
      <c r="I107" s="151">
        <v>2000</v>
      </c>
      <c r="J107" s="420">
        <f t="shared" si="3"/>
        <v>0</v>
      </c>
      <c r="K107" s="155"/>
      <c r="L107" s="171"/>
    </row>
    <row r="108" spans="1:12">
      <c r="A108" s="173"/>
      <c r="B108" s="529" t="s">
        <v>853</v>
      </c>
      <c r="C108" s="530"/>
      <c r="D108" s="530"/>
      <c r="E108" s="531"/>
      <c r="F108" s="151"/>
      <c r="G108" s="151"/>
      <c r="H108" s="160">
        <f t="shared" si="2"/>
        <v>0</v>
      </c>
      <c r="I108" s="151"/>
      <c r="J108" s="420">
        <f t="shared" si="3"/>
        <v>0</v>
      </c>
      <c r="K108" s="155"/>
      <c r="L108" s="171"/>
    </row>
    <row r="109" spans="1:12">
      <c r="A109" s="173"/>
      <c r="B109" s="529" t="s">
        <v>1072</v>
      </c>
      <c r="C109" s="530"/>
      <c r="D109" s="530"/>
      <c r="E109" s="531"/>
      <c r="F109" s="151">
        <v>11000</v>
      </c>
      <c r="G109" s="151"/>
      <c r="H109" s="160">
        <f t="shared" si="2"/>
        <v>11000</v>
      </c>
      <c r="I109" s="151">
        <v>9974</v>
      </c>
      <c r="J109" s="420">
        <f t="shared" si="3"/>
        <v>1026</v>
      </c>
      <c r="K109" s="155"/>
      <c r="L109" s="171"/>
    </row>
    <row r="110" spans="1:12">
      <c r="A110" s="173"/>
      <c r="B110" s="529" t="s">
        <v>1070</v>
      </c>
      <c r="C110" s="530"/>
      <c r="D110" s="530"/>
      <c r="E110" s="531"/>
      <c r="F110" s="151">
        <v>17500</v>
      </c>
      <c r="G110" s="151">
        <v>3300</v>
      </c>
      <c r="H110" s="160">
        <f t="shared" si="2"/>
        <v>20800</v>
      </c>
      <c r="I110" s="151">
        <v>17500</v>
      </c>
      <c r="J110" s="420">
        <f t="shared" si="3"/>
        <v>3300</v>
      </c>
      <c r="K110" s="155"/>
      <c r="L110" s="171"/>
    </row>
    <row r="111" spans="1:12">
      <c r="A111" s="173"/>
      <c r="B111" s="529" t="s">
        <v>1071</v>
      </c>
      <c r="C111" s="530"/>
      <c r="D111" s="530"/>
      <c r="E111" s="531"/>
      <c r="F111" s="151">
        <v>42000</v>
      </c>
      <c r="G111" s="151">
        <v>4000</v>
      </c>
      <c r="H111" s="160">
        <f t="shared" si="2"/>
        <v>46000</v>
      </c>
      <c r="I111" s="151">
        <v>45920</v>
      </c>
      <c r="J111" s="420">
        <f t="shared" si="3"/>
        <v>80</v>
      </c>
      <c r="K111" s="155"/>
      <c r="L111" s="171"/>
    </row>
    <row r="112" spans="1:12">
      <c r="A112" s="173"/>
      <c r="B112" s="529" t="s">
        <v>1120</v>
      </c>
      <c r="C112" s="530"/>
      <c r="D112" s="530"/>
      <c r="E112" s="531"/>
      <c r="F112" s="151">
        <v>8000</v>
      </c>
      <c r="G112" s="151"/>
      <c r="H112" s="160">
        <f t="shared" si="2"/>
        <v>8000</v>
      </c>
      <c r="I112" s="151">
        <v>8000</v>
      </c>
      <c r="J112" s="420">
        <f t="shared" si="3"/>
        <v>0</v>
      </c>
      <c r="K112" s="155"/>
      <c r="L112" s="171"/>
    </row>
    <row r="113" spans="1:12">
      <c r="A113" s="173"/>
      <c r="B113" s="529" t="s">
        <v>1122</v>
      </c>
      <c r="C113" s="530"/>
      <c r="D113" s="530"/>
      <c r="E113" s="531"/>
      <c r="F113" s="151">
        <v>3500</v>
      </c>
      <c r="G113" s="151">
        <v>2000</v>
      </c>
      <c r="H113" s="160">
        <f t="shared" si="2"/>
        <v>5500</v>
      </c>
      <c r="I113" s="151">
        <v>4500</v>
      </c>
      <c r="J113" s="420">
        <f t="shared" si="3"/>
        <v>1000</v>
      </c>
      <c r="K113" s="155"/>
      <c r="L113" s="171"/>
    </row>
    <row r="114" spans="1:12">
      <c r="A114" s="173"/>
      <c r="B114" s="551" t="s">
        <v>170</v>
      </c>
      <c r="C114" s="530"/>
      <c r="D114" s="530"/>
      <c r="E114" s="531"/>
      <c r="F114" s="151">
        <v>5400</v>
      </c>
      <c r="G114" s="151">
        <v>1125</v>
      </c>
      <c r="H114" s="160">
        <f t="shared" si="2"/>
        <v>6525</v>
      </c>
      <c r="I114" s="151">
        <v>6525</v>
      </c>
      <c r="J114" s="420">
        <f t="shared" si="3"/>
        <v>0</v>
      </c>
      <c r="K114" s="155"/>
      <c r="L114" s="171"/>
    </row>
    <row r="115" spans="1:12">
      <c r="A115" s="173"/>
      <c r="B115" s="551" t="s">
        <v>171</v>
      </c>
      <c r="C115" s="530"/>
      <c r="D115" s="530"/>
      <c r="E115" s="531"/>
      <c r="F115" s="151">
        <v>2200</v>
      </c>
      <c r="G115" s="151"/>
      <c r="H115" s="160">
        <f t="shared" si="2"/>
        <v>2200</v>
      </c>
      <c r="I115" s="151">
        <v>2062</v>
      </c>
      <c r="J115" s="420">
        <f t="shared" si="3"/>
        <v>138</v>
      </c>
      <c r="K115" s="155"/>
      <c r="L115" s="171"/>
    </row>
    <row r="116" spans="1:12">
      <c r="A116" s="173"/>
      <c r="B116" s="551" t="s">
        <v>172</v>
      </c>
      <c r="C116" s="530"/>
      <c r="D116" s="530"/>
      <c r="E116" s="531"/>
      <c r="F116" s="151">
        <v>4000</v>
      </c>
      <c r="G116" s="151">
        <v>5500</v>
      </c>
      <c r="H116" s="160">
        <f t="shared" si="2"/>
        <v>9500</v>
      </c>
      <c r="I116" s="151">
        <v>6500</v>
      </c>
      <c r="J116" s="420">
        <f t="shared" si="3"/>
        <v>3000</v>
      </c>
      <c r="K116" s="155"/>
      <c r="L116" s="171"/>
    </row>
    <row r="117" spans="1:12">
      <c r="A117" s="173"/>
      <c r="B117" s="551" t="s">
        <v>173</v>
      </c>
      <c r="C117" s="530"/>
      <c r="D117" s="530"/>
      <c r="E117" s="531"/>
      <c r="F117" s="151">
        <v>9500</v>
      </c>
      <c r="G117" s="151"/>
      <c r="H117" s="160">
        <f t="shared" si="2"/>
        <v>9500</v>
      </c>
      <c r="I117" s="151">
        <v>2500</v>
      </c>
      <c r="J117" s="420">
        <f t="shared" si="3"/>
        <v>7000</v>
      </c>
      <c r="K117" s="155"/>
      <c r="L117" s="171"/>
    </row>
    <row r="118" spans="1:12">
      <c r="A118" s="173"/>
      <c r="B118" s="551" t="s">
        <v>174</v>
      </c>
      <c r="C118" s="530"/>
      <c r="D118" s="530"/>
      <c r="E118" s="531"/>
      <c r="F118" s="151">
        <v>13000</v>
      </c>
      <c r="G118" s="151"/>
      <c r="H118" s="160">
        <f t="shared" si="2"/>
        <v>13000</v>
      </c>
      <c r="I118" s="151">
        <v>9500</v>
      </c>
      <c r="J118" s="420">
        <f t="shared" si="3"/>
        <v>3500</v>
      </c>
      <c r="K118" s="155"/>
      <c r="L118" s="171"/>
    </row>
    <row r="119" spans="1:12">
      <c r="A119" s="173"/>
      <c r="B119" s="551" t="s">
        <v>175</v>
      </c>
      <c r="C119" s="530"/>
      <c r="D119" s="530"/>
      <c r="E119" s="531"/>
      <c r="F119" s="151"/>
      <c r="G119" s="151"/>
      <c r="H119" s="160">
        <f t="shared" si="2"/>
        <v>0</v>
      </c>
      <c r="I119" s="151"/>
      <c r="J119" s="420">
        <f t="shared" si="3"/>
        <v>0</v>
      </c>
      <c r="K119" s="155"/>
      <c r="L119" s="171"/>
    </row>
    <row r="120" spans="1:12">
      <c r="A120" s="173"/>
      <c r="B120" s="551" t="s">
        <v>176</v>
      </c>
      <c r="C120" s="530"/>
      <c r="D120" s="530"/>
      <c r="E120" s="531"/>
      <c r="F120" s="151"/>
      <c r="G120" s="151"/>
      <c r="H120" s="160">
        <f t="shared" si="2"/>
        <v>0</v>
      </c>
      <c r="I120" s="151"/>
      <c r="J120" s="420">
        <f t="shared" si="3"/>
        <v>0</v>
      </c>
      <c r="K120" s="155"/>
      <c r="L120" s="171"/>
    </row>
    <row r="121" spans="1:12">
      <c r="A121" s="173"/>
      <c r="B121" s="551" t="s">
        <v>177</v>
      </c>
      <c r="C121" s="530"/>
      <c r="D121" s="530"/>
      <c r="E121" s="531"/>
      <c r="F121" s="151">
        <v>75000</v>
      </c>
      <c r="G121" s="151">
        <v>12000</v>
      </c>
      <c r="H121" s="160">
        <f t="shared" si="2"/>
        <v>87000</v>
      </c>
      <c r="I121" s="151">
        <v>81200</v>
      </c>
      <c r="J121" s="420">
        <f t="shared" si="3"/>
        <v>5800</v>
      </c>
      <c r="K121" s="155"/>
      <c r="L121" s="171"/>
    </row>
    <row r="122" spans="1:12">
      <c r="A122" s="173"/>
      <c r="B122" s="551" t="s">
        <v>178</v>
      </c>
      <c r="C122" s="530"/>
      <c r="D122" s="530"/>
      <c r="E122" s="531"/>
      <c r="F122" s="151">
        <v>7000</v>
      </c>
      <c r="G122" s="151"/>
      <c r="H122" s="160">
        <f t="shared" si="2"/>
        <v>7000</v>
      </c>
      <c r="I122" s="151">
        <v>4500</v>
      </c>
      <c r="J122" s="420">
        <f t="shared" si="3"/>
        <v>2500</v>
      </c>
      <c r="K122" s="155"/>
      <c r="L122" s="171"/>
    </row>
    <row r="123" spans="1:12">
      <c r="A123" s="173"/>
      <c r="B123" s="551" t="s">
        <v>179</v>
      </c>
      <c r="C123" s="530"/>
      <c r="D123" s="530"/>
      <c r="E123" s="531"/>
      <c r="F123" s="151">
        <v>8500</v>
      </c>
      <c r="G123" s="151">
        <v>1000</v>
      </c>
      <c r="H123" s="160">
        <f t="shared" si="2"/>
        <v>9500</v>
      </c>
      <c r="I123" s="151">
        <v>6400</v>
      </c>
      <c r="J123" s="420">
        <f t="shared" si="3"/>
        <v>3100</v>
      </c>
      <c r="K123" s="155"/>
      <c r="L123" s="171"/>
    </row>
    <row r="124" spans="1:12">
      <c r="A124" s="173"/>
      <c r="B124" s="529" t="s">
        <v>180</v>
      </c>
      <c r="C124" s="530"/>
      <c r="D124" s="530"/>
      <c r="E124" s="531"/>
      <c r="F124" s="151">
        <v>4000</v>
      </c>
      <c r="G124" s="151">
        <v>1500</v>
      </c>
      <c r="H124" s="160">
        <f t="shared" si="2"/>
        <v>5500</v>
      </c>
      <c r="I124" s="151">
        <v>3500</v>
      </c>
      <c r="J124" s="420">
        <f t="shared" si="3"/>
        <v>2000</v>
      </c>
      <c r="K124" s="155"/>
      <c r="L124" s="171"/>
    </row>
    <row r="125" spans="1:12">
      <c r="A125" s="173"/>
      <c r="B125" s="551" t="s">
        <v>181</v>
      </c>
      <c r="C125" s="530"/>
      <c r="D125" s="530"/>
      <c r="E125" s="531"/>
      <c r="F125" s="151">
        <v>4000</v>
      </c>
      <c r="G125" s="151">
        <v>1500</v>
      </c>
      <c r="H125" s="160">
        <f t="shared" si="2"/>
        <v>5500</v>
      </c>
      <c r="I125" s="151">
        <v>3500</v>
      </c>
      <c r="J125" s="420">
        <f t="shared" si="3"/>
        <v>2000</v>
      </c>
      <c r="K125" s="155"/>
      <c r="L125" s="171"/>
    </row>
    <row r="126" spans="1:12">
      <c r="A126" s="173"/>
      <c r="B126" s="551" t="s">
        <v>182</v>
      </c>
      <c r="C126" s="530"/>
      <c r="D126" s="530"/>
      <c r="E126" s="531"/>
      <c r="F126" s="151">
        <v>7500</v>
      </c>
      <c r="G126" s="151"/>
      <c r="H126" s="160">
        <f t="shared" si="2"/>
        <v>7500</v>
      </c>
      <c r="I126" s="151">
        <v>6400</v>
      </c>
      <c r="J126" s="420">
        <f t="shared" si="3"/>
        <v>1100</v>
      </c>
      <c r="K126" s="155"/>
      <c r="L126" s="171"/>
    </row>
    <row r="127" spans="1:12">
      <c r="A127" s="173"/>
      <c r="B127" s="551" t="s">
        <v>183</v>
      </c>
      <c r="C127" s="530"/>
      <c r="D127" s="530"/>
      <c r="E127" s="531"/>
      <c r="F127" s="151">
        <v>3500</v>
      </c>
      <c r="G127" s="151"/>
      <c r="H127" s="160">
        <f t="shared" si="2"/>
        <v>3500</v>
      </c>
      <c r="I127" s="151">
        <v>3500</v>
      </c>
      <c r="J127" s="420">
        <f t="shared" si="3"/>
        <v>0</v>
      </c>
      <c r="K127" s="155"/>
      <c r="L127" s="171"/>
    </row>
    <row r="128" spans="1:12">
      <c r="A128" s="173"/>
      <c r="B128" s="529" t="s">
        <v>816</v>
      </c>
      <c r="C128" s="530"/>
      <c r="D128" s="530"/>
      <c r="E128" s="531"/>
      <c r="F128" s="151">
        <v>9000</v>
      </c>
      <c r="G128" s="151">
        <v>2000</v>
      </c>
      <c r="H128" s="160">
        <f t="shared" si="2"/>
        <v>11000</v>
      </c>
      <c r="I128" s="151">
        <v>11000</v>
      </c>
      <c r="J128" s="420">
        <f t="shared" si="3"/>
        <v>0</v>
      </c>
      <c r="K128" s="155"/>
      <c r="L128" s="171"/>
    </row>
    <row r="129" spans="1:12">
      <c r="A129" s="173"/>
      <c r="B129" s="529" t="s">
        <v>1201</v>
      </c>
      <c r="C129" s="530"/>
      <c r="D129" s="530"/>
      <c r="E129" s="531"/>
      <c r="F129" s="151">
        <v>5500</v>
      </c>
      <c r="G129" s="151"/>
      <c r="H129" s="160">
        <f t="shared" si="2"/>
        <v>5500</v>
      </c>
      <c r="I129" s="151">
        <v>5500</v>
      </c>
      <c r="J129" s="420">
        <f t="shared" si="3"/>
        <v>0</v>
      </c>
      <c r="K129" s="155"/>
      <c r="L129" s="171"/>
    </row>
    <row r="130" spans="1:12">
      <c r="A130" s="173"/>
      <c r="B130" s="551" t="s">
        <v>184</v>
      </c>
      <c r="C130" s="530"/>
      <c r="D130" s="530"/>
      <c r="E130" s="531"/>
      <c r="F130" s="151"/>
      <c r="G130" s="151"/>
      <c r="H130" s="160">
        <f t="shared" si="2"/>
        <v>0</v>
      </c>
      <c r="I130" s="151"/>
      <c r="J130" s="420">
        <f t="shared" si="3"/>
        <v>0</v>
      </c>
      <c r="K130" s="155"/>
      <c r="L130" s="171"/>
    </row>
    <row r="131" spans="1:12">
      <c r="A131" s="173"/>
      <c r="B131" s="551" t="s">
        <v>185</v>
      </c>
      <c r="C131" s="530"/>
      <c r="D131" s="530"/>
      <c r="E131" s="531"/>
      <c r="F131" s="151"/>
      <c r="G131" s="151"/>
      <c r="H131" s="160">
        <f t="shared" si="2"/>
        <v>0</v>
      </c>
      <c r="I131" s="151"/>
      <c r="J131" s="420">
        <f t="shared" si="3"/>
        <v>0</v>
      </c>
      <c r="K131" s="155"/>
      <c r="L131" s="171"/>
    </row>
    <row r="132" spans="1:12">
      <c r="A132" s="173"/>
      <c r="B132" s="551" t="s">
        <v>1176</v>
      </c>
      <c r="C132" s="530"/>
      <c r="D132" s="530"/>
      <c r="E132" s="531"/>
      <c r="F132" s="151">
        <v>2000</v>
      </c>
      <c r="G132" s="151"/>
      <c r="H132" s="160">
        <f t="shared" si="2"/>
        <v>2000</v>
      </c>
      <c r="I132" s="151">
        <v>1000</v>
      </c>
      <c r="J132" s="420">
        <f t="shared" si="3"/>
        <v>1000</v>
      </c>
      <c r="K132" s="155"/>
      <c r="L132" s="171"/>
    </row>
    <row r="133" spans="1:12">
      <c r="A133" s="173"/>
      <c r="B133" s="551" t="s">
        <v>186</v>
      </c>
      <c r="C133" s="530"/>
      <c r="D133" s="530"/>
      <c r="E133" s="531"/>
      <c r="F133" s="151"/>
      <c r="G133" s="151"/>
      <c r="H133" s="160">
        <f t="shared" si="2"/>
        <v>0</v>
      </c>
      <c r="I133" s="151"/>
      <c r="J133" s="420">
        <f t="shared" si="3"/>
        <v>0</v>
      </c>
      <c r="K133" s="155"/>
      <c r="L133" s="171"/>
    </row>
    <row r="134" spans="1:12">
      <c r="A134" s="173"/>
      <c r="B134" s="551" t="s">
        <v>187</v>
      </c>
      <c r="C134" s="530"/>
      <c r="D134" s="530"/>
      <c r="E134" s="531"/>
      <c r="F134" s="151"/>
      <c r="G134" s="151"/>
      <c r="H134" s="160">
        <f t="shared" si="2"/>
        <v>0</v>
      </c>
      <c r="I134" s="151"/>
      <c r="J134" s="420">
        <f t="shared" si="3"/>
        <v>0</v>
      </c>
      <c r="K134" s="155"/>
      <c r="L134" s="171"/>
    </row>
    <row r="135" spans="1:12">
      <c r="A135" s="173"/>
      <c r="B135" s="551" t="s">
        <v>188</v>
      </c>
      <c r="C135" s="530"/>
      <c r="D135" s="530"/>
      <c r="E135" s="531"/>
      <c r="F135" s="151">
        <v>6000</v>
      </c>
      <c r="G135" s="151"/>
      <c r="H135" s="160">
        <f t="shared" si="2"/>
        <v>6000</v>
      </c>
      <c r="I135" s="151">
        <v>3200</v>
      </c>
      <c r="J135" s="420">
        <f t="shared" si="3"/>
        <v>2800</v>
      </c>
      <c r="K135" s="155"/>
      <c r="L135" s="171"/>
    </row>
    <row r="136" spans="1:12">
      <c r="A136" s="173"/>
      <c r="B136" s="551" t="s">
        <v>189</v>
      </c>
      <c r="C136" s="530"/>
      <c r="D136" s="530"/>
      <c r="E136" s="531"/>
      <c r="F136" s="151">
        <v>300</v>
      </c>
      <c r="G136" s="151"/>
      <c r="H136" s="160">
        <f t="shared" si="2"/>
        <v>300</v>
      </c>
      <c r="I136" s="151">
        <v>300</v>
      </c>
      <c r="J136" s="420">
        <f t="shared" si="3"/>
        <v>0</v>
      </c>
      <c r="K136" s="155"/>
      <c r="L136" s="171"/>
    </row>
    <row r="137" spans="1:12">
      <c r="A137" s="173"/>
      <c r="B137" s="551" t="s">
        <v>190</v>
      </c>
      <c r="C137" s="530"/>
      <c r="D137" s="530"/>
      <c r="E137" s="531"/>
      <c r="F137" s="151">
        <v>5500</v>
      </c>
      <c r="G137" s="151"/>
      <c r="H137" s="160">
        <f t="shared" si="2"/>
        <v>5500</v>
      </c>
      <c r="I137" s="151">
        <v>4580</v>
      </c>
      <c r="J137" s="420">
        <f t="shared" si="3"/>
        <v>920</v>
      </c>
      <c r="K137" s="155"/>
      <c r="L137" s="171"/>
    </row>
    <row r="138" spans="1:12">
      <c r="A138" s="173"/>
      <c r="B138" s="529" t="s">
        <v>997</v>
      </c>
      <c r="C138" s="530"/>
      <c r="D138" s="530"/>
      <c r="E138" s="531"/>
      <c r="F138" s="151"/>
      <c r="G138" s="151"/>
      <c r="H138" s="160">
        <f t="shared" si="2"/>
        <v>0</v>
      </c>
      <c r="I138" s="151"/>
      <c r="J138" s="420">
        <f t="shared" si="3"/>
        <v>0</v>
      </c>
      <c r="K138" s="155"/>
      <c r="L138" s="171"/>
    </row>
    <row r="139" spans="1:12">
      <c r="A139" s="173"/>
      <c r="B139" s="529" t="s">
        <v>998</v>
      </c>
      <c r="C139" s="530"/>
      <c r="D139" s="530"/>
      <c r="E139" s="531"/>
      <c r="F139" s="151"/>
      <c r="G139" s="151"/>
      <c r="H139" s="160">
        <f t="shared" si="2"/>
        <v>0</v>
      </c>
      <c r="I139" s="151"/>
      <c r="J139" s="420">
        <f t="shared" si="3"/>
        <v>0</v>
      </c>
      <c r="K139" s="155"/>
      <c r="L139" s="171"/>
    </row>
    <row r="140" spans="1:12">
      <c r="A140" s="173"/>
      <c r="B140" s="529" t="s">
        <v>999</v>
      </c>
      <c r="C140" s="530"/>
      <c r="D140" s="530"/>
      <c r="E140" s="531"/>
      <c r="F140" s="151"/>
      <c r="G140" s="151"/>
      <c r="H140" s="160">
        <f t="shared" si="2"/>
        <v>0</v>
      </c>
      <c r="I140" s="151"/>
      <c r="J140" s="420">
        <f t="shared" si="3"/>
        <v>0</v>
      </c>
      <c r="K140" s="155"/>
      <c r="L140" s="171"/>
    </row>
    <row r="141" spans="1:12">
      <c r="A141" s="173"/>
      <c r="B141" s="529" t="s">
        <v>1000</v>
      </c>
      <c r="C141" s="530"/>
      <c r="D141" s="530"/>
      <c r="E141" s="531"/>
      <c r="F141" s="151"/>
      <c r="G141" s="151"/>
      <c r="H141" s="160">
        <f t="shared" si="2"/>
        <v>0</v>
      </c>
      <c r="I141" s="151"/>
      <c r="J141" s="420">
        <f t="shared" si="3"/>
        <v>0</v>
      </c>
      <c r="K141" s="155"/>
      <c r="L141" s="171"/>
    </row>
    <row r="142" spans="1:12">
      <c r="A142" s="173"/>
      <c r="B142" s="551" t="s">
        <v>195</v>
      </c>
      <c r="C142" s="530"/>
      <c r="D142" s="530"/>
      <c r="E142" s="531"/>
      <c r="F142" s="151"/>
      <c r="G142" s="151"/>
      <c r="H142" s="160">
        <f t="shared" si="2"/>
        <v>0</v>
      </c>
      <c r="I142" s="151"/>
      <c r="J142" s="420">
        <f t="shared" si="3"/>
        <v>0</v>
      </c>
      <c r="K142" s="155"/>
      <c r="L142" s="171"/>
    </row>
    <row r="143" spans="1:12">
      <c r="A143" s="173"/>
      <c r="B143" s="551" t="s">
        <v>196</v>
      </c>
      <c r="C143" s="530"/>
      <c r="D143" s="530"/>
      <c r="E143" s="531"/>
      <c r="F143" s="151"/>
      <c r="G143" s="151"/>
      <c r="H143" s="160">
        <f t="shared" si="2"/>
        <v>0</v>
      </c>
      <c r="I143" s="151"/>
      <c r="J143" s="420">
        <f t="shared" si="3"/>
        <v>0</v>
      </c>
      <c r="K143" s="155"/>
      <c r="L143" s="171"/>
    </row>
    <row r="144" spans="1:12">
      <c r="A144" s="173"/>
      <c r="B144" s="551" t="s">
        <v>197</v>
      </c>
      <c r="C144" s="530"/>
      <c r="D144" s="530"/>
      <c r="E144" s="531"/>
      <c r="F144" s="151"/>
      <c r="G144" s="151"/>
      <c r="H144" s="160">
        <f t="shared" si="2"/>
        <v>0</v>
      </c>
      <c r="I144" s="151"/>
      <c r="J144" s="420">
        <f t="shared" si="3"/>
        <v>0</v>
      </c>
      <c r="K144" s="155"/>
      <c r="L144" s="171"/>
    </row>
    <row r="145" spans="1:12">
      <c r="A145" s="173"/>
      <c r="B145" s="551" t="s">
        <v>1177</v>
      </c>
      <c r="C145" s="530"/>
      <c r="D145" s="530"/>
      <c r="E145" s="531"/>
      <c r="F145" s="151">
        <v>424</v>
      </c>
      <c r="G145" s="151"/>
      <c r="H145" s="160">
        <f t="shared" ref="H145:H210" si="4">F145+G145</f>
        <v>424</v>
      </c>
      <c r="I145" s="151"/>
      <c r="J145" s="420">
        <f t="shared" ref="J145:J210" si="5">(H145-I145)</f>
        <v>424</v>
      </c>
      <c r="K145" s="155"/>
      <c r="L145" s="171"/>
    </row>
    <row r="146" spans="1:12">
      <c r="A146" s="173"/>
      <c r="B146" s="529" t="s">
        <v>199</v>
      </c>
      <c r="C146" s="530"/>
      <c r="D146" s="530"/>
      <c r="E146" s="531"/>
      <c r="F146" s="151">
        <v>5400</v>
      </c>
      <c r="G146" s="151"/>
      <c r="H146" s="160">
        <f t="shared" si="4"/>
        <v>5400</v>
      </c>
      <c r="I146" s="151">
        <v>4230</v>
      </c>
      <c r="J146" s="420">
        <f t="shared" si="5"/>
        <v>1170</v>
      </c>
      <c r="K146" s="155"/>
      <c r="L146" s="171"/>
    </row>
    <row r="147" spans="1:12">
      <c r="A147" s="173"/>
      <c r="B147" s="551" t="s">
        <v>200</v>
      </c>
      <c r="C147" s="530"/>
      <c r="D147" s="530"/>
      <c r="E147" s="531"/>
      <c r="F147" s="151"/>
      <c r="G147" s="151"/>
      <c r="H147" s="160">
        <f t="shared" si="4"/>
        <v>0</v>
      </c>
      <c r="I147" s="151"/>
      <c r="J147" s="420">
        <f t="shared" si="5"/>
        <v>0</v>
      </c>
      <c r="K147" s="155"/>
      <c r="L147" s="171"/>
    </row>
    <row r="148" spans="1:12">
      <c r="A148" s="173"/>
      <c r="B148" s="551" t="s">
        <v>201</v>
      </c>
      <c r="C148" s="530"/>
      <c r="D148" s="530"/>
      <c r="E148" s="531"/>
      <c r="F148" s="151">
        <v>52800</v>
      </c>
      <c r="G148" s="151"/>
      <c r="H148" s="160">
        <f t="shared" si="4"/>
        <v>52800</v>
      </c>
      <c r="I148" s="151">
        <v>52800</v>
      </c>
      <c r="J148" s="420">
        <f t="shared" si="5"/>
        <v>0</v>
      </c>
      <c r="K148" s="155"/>
      <c r="L148" s="171"/>
    </row>
    <row r="149" spans="1:12">
      <c r="A149" s="173"/>
      <c r="B149" s="551" t="s">
        <v>202</v>
      </c>
      <c r="C149" s="530"/>
      <c r="D149" s="530"/>
      <c r="E149" s="531"/>
      <c r="F149" s="151">
        <v>110000</v>
      </c>
      <c r="G149" s="151">
        <v>24000</v>
      </c>
      <c r="H149" s="160">
        <f t="shared" si="4"/>
        <v>134000</v>
      </c>
      <c r="I149" s="151">
        <v>113190</v>
      </c>
      <c r="J149" s="420">
        <f t="shared" si="5"/>
        <v>20810</v>
      </c>
      <c r="K149" s="155"/>
      <c r="L149" s="171"/>
    </row>
    <row r="150" spans="1:12">
      <c r="A150" s="173"/>
      <c r="B150" s="551" t="s">
        <v>203</v>
      </c>
      <c r="C150" s="530"/>
      <c r="D150" s="530"/>
      <c r="E150" s="531"/>
      <c r="F150" s="151">
        <v>35000</v>
      </c>
      <c r="G150" s="151">
        <v>35000</v>
      </c>
      <c r="H150" s="160">
        <f t="shared" si="4"/>
        <v>70000</v>
      </c>
      <c r="I150" s="151">
        <v>35000</v>
      </c>
      <c r="J150" s="420">
        <f t="shared" si="5"/>
        <v>35000</v>
      </c>
      <c r="K150" s="155"/>
      <c r="L150" s="171"/>
    </row>
    <row r="151" spans="1:12">
      <c r="A151" s="173"/>
      <c r="B151" s="175" t="s">
        <v>204</v>
      </c>
      <c r="C151" s="176"/>
      <c r="D151" s="176"/>
      <c r="E151" s="177"/>
      <c r="F151" s="151">
        <v>43500</v>
      </c>
      <c r="G151" s="151">
        <v>3500</v>
      </c>
      <c r="H151" s="160">
        <f t="shared" si="4"/>
        <v>47000</v>
      </c>
      <c r="I151" s="151">
        <v>43000</v>
      </c>
      <c r="J151" s="420">
        <f t="shared" si="5"/>
        <v>4000</v>
      </c>
      <c r="K151" s="155"/>
      <c r="L151" s="171"/>
    </row>
    <row r="152" spans="1:12">
      <c r="A152" s="173"/>
      <c r="B152" s="175" t="s">
        <v>205</v>
      </c>
      <c r="C152" s="176"/>
      <c r="D152" s="176"/>
      <c r="E152" s="177"/>
      <c r="F152" s="151">
        <v>43500</v>
      </c>
      <c r="G152" s="151"/>
      <c r="H152" s="160">
        <f t="shared" si="4"/>
        <v>43500</v>
      </c>
      <c r="I152" s="151">
        <v>41000</v>
      </c>
      <c r="J152" s="420">
        <f t="shared" si="5"/>
        <v>2500</v>
      </c>
      <c r="K152" s="155"/>
      <c r="L152" s="171"/>
    </row>
    <row r="153" spans="1:12">
      <c r="A153" s="173"/>
      <c r="B153" s="529" t="s">
        <v>855</v>
      </c>
      <c r="C153" s="530"/>
      <c r="D153" s="530"/>
      <c r="E153" s="531"/>
      <c r="F153" s="151">
        <v>1000</v>
      </c>
      <c r="G153" s="151"/>
      <c r="H153" s="160">
        <f t="shared" si="4"/>
        <v>1000</v>
      </c>
      <c r="I153" s="151">
        <v>1000</v>
      </c>
      <c r="J153" s="420">
        <f t="shared" si="5"/>
        <v>0</v>
      </c>
      <c r="K153" s="155"/>
      <c r="L153" s="171"/>
    </row>
    <row r="154" spans="1:12">
      <c r="A154" s="173"/>
      <c r="B154" s="551" t="s">
        <v>736</v>
      </c>
      <c r="C154" s="530"/>
      <c r="D154" s="530"/>
      <c r="E154" s="531"/>
      <c r="F154" s="151">
        <v>10500</v>
      </c>
      <c r="G154" s="151"/>
      <c r="H154" s="160">
        <f t="shared" si="4"/>
        <v>10500</v>
      </c>
      <c r="I154" s="151">
        <v>10050</v>
      </c>
      <c r="J154" s="420">
        <f t="shared" si="5"/>
        <v>450</v>
      </c>
      <c r="K154" s="155"/>
      <c r="L154" s="171"/>
    </row>
    <row r="155" spans="1:12">
      <c r="A155" s="173"/>
      <c r="B155" s="529" t="s">
        <v>963</v>
      </c>
      <c r="C155" s="530"/>
      <c r="D155" s="530"/>
      <c r="E155" s="531"/>
      <c r="F155" s="151">
        <v>5339</v>
      </c>
      <c r="G155" s="151"/>
      <c r="H155" s="160">
        <f t="shared" si="4"/>
        <v>5339</v>
      </c>
      <c r="I155" s="151">
        <v>5339</v>
      </c>
      <c r="J155" s="420">
        <f t="shared" si="5"/>
        <v>0</v>
      </c>
      <c r="K155" s="155"/>
      <c r="L155" s="171"/>
    </row>
    <row r="156" spans="1:12">
      <c r="A156" s="178"/>
      <c r="B156" s="529" t="s">
        <v>856</v>
      </c>
      <c r="C156" s="530"/>
      <c r="D156" s="530"/>
      <c r="E156" s="531"/>
      <c r="F156" s="151">
        <v>338</v>
      </c>
      <c r="G156" s="151"/>
      <c r="H156" s="160">
        <f t="shared" si="4"/>
        <v>338</v>
      </c>
      <c r="I156" s="151">
        <v>338</v>
      </c>
      <c r="J156" s="420">
        <f t="shared" si="5"/>
        <v>0</v>
      </c>
      <c r="K156" s="155"/>
      <c r="L156" s="171"/>
    </row>
    <row r="157" spans="1:12">
      <c r="A157" s="178"/>
      <c r="B157" s="529" t="s">
        <v>857</v>
      </c>
      <c r="C157" s="530"/>
      <c r="D157" s="530"/>
      <c r="E157" s="531"/>
      <c r="F157" s="151">
        <v>477</v>
      </c>
      <c r="G157" s="151"/>
      <c r="H157" s="160">
        <f t="shared" si="4"/>
        <v>477</v>
      </c>
      <c r="I157" s="151">
        <v>477</v>
      </c>
      <c r="J157" s="420">
        <f t="shared" si="5"/>
        <v>0</v>
      </c>
      <c r="K157" s="155"/>
      <c r="L157" s="171"/>
    </row>
    <row r="158" spans="1:12">
      <c r="A158" s="178"/>
      <c r="B158" s="488" t="s">
        <v>1135</v>
      </c>
      <c r="C158" s="489"/>
      <c r="D158" s="489"/>
      <c r="E158" s="490"/>
      <c r="F158" s="151">
        <v>10062</v>
      </c>
      <c r="G158" s="151"/>
      <c r="H158" s="160">
        <f t="shared" si="4"/>
        <v>10062</v>
      </c>
      <c r="I158" s="151">
        <v>10062</v>
      </c>
      <c r="J158" s="420">
        <f t="shared" si="5"/>
        <v>0</v>
      </c>
      <c r="K158" s="155"/>
      <c r="L158" s="171"/>
    </row>
    <row r="159" spans="1:12">
      <c r="A159" s="178"/>
      <c r="B159" s="488" t="s">
        <v>1136</v>
      </c>
      <c r="C159" s="489"/>
      <c r="D159" s="489"/>
      <c r="E159" s="490"/>
      <c r="F159" s="151">
        <v>4800</v>
      </c>
      <c r="G159" s="151"/>
      <c r="H159" s="160">
        <f t="shared" si="4"/>
        <v>4800</v>
      </c>
      <c r="I159" s="151">
        <v>4800</v>
      </c>
      <c r="J159" s="420">
        <f t="shared" si="5"/>
        <v>0</v>
      </c>
      <c r="K159" s="155"/>
      <c r="L159" s="171"/>
    </row>
    <row r="160" spans="1:12">
      <c r="A160" s="178"/>
      <c r="B160" s="488" t="s">
        <v>1133</v>
      </c>
      <c r="C160" s="489"/>
      <c r="D160" s="489"/>
      <c r="E160" s="490"/>
      <c r="F160" s="151">
        <v>9000</v>
      </c>
      <c r="G160" s="151"/>
      <c r="H160" s="160">
        <f t="shared" si="4"/>
        <v>9000</v>
      </c>
      <c r="I160" s="151">
        <v>9000</v>
      </c>
      <c r="J160" s="420">
        <f t="shared" si="5"/>
        <v>0</v>
      </c>
      <c r="K160" s="155"/>
      <c r="L160" s="171"/>
    </row>
    <row r="161" spans="1:12">
      <c r="A161" s="178"/>
      <c r="B161" s="488" t="s">
        <v>1134</v>
      </c>
      <c r="C161" s="489"/>
      <c r="D161" s="489"/>
      <c r="E161" s="490"/>
      <c r="F161" s="151">
        <v>11400</v>
      </c>
      <c r="G161" s="151"/>
      <c r="H161" s="160">
        <f t="shared" si="4"/>
        <v>11400</v>
      </c>
      <c r="I161" s="151">
        <v>11400</v>
      </c>
      <c r="J161" s="420">
        <f t="shared" si="5"/>
        <v>0</v>
      </c>
      <c r="K161" s="155"/>
      <c r="L161" s="171"/>
    </row>
    <row r="162" spans="1:12">
      <c r="A162" s="178"/>
      <c r="B162" s="488" t="s">
        <v>1137</v>
      </c>
      <c r="C162" s="489"/>
      <c r="D162" s="489"/>
      <c r="E162" s="490"/>
      <c r="F162" s="151">
        <v>8275</v>
      </c>
      <c r="G162" s="151"/>
      <c r="H162" s="160">
        <f t="shared" si="4"/>
        <v>8275</v>
      </c>
      <c r="I162" s="151">
        <v>8275</v>
      </c>
      <c r="J162" s="420">
        <f t="shared" si="5"/>
        <v>0</v>
      </c>
      <c r="K162" s="155"/>
      <c r="L162" s="171"/>
    </row>
    <row r="163" spans="1:12">
      <c r="A163" s="178"/>
      <c r="B163" s="522" t="s">
        <v>1179</v>
      </c>
      <c r="C163" s="520"/>
      <c r="D163" s="520"/>
      <c r="E163" s="521"/>
      <c r="F163" s="151">
        <v>167</v>
      </c>
      <c r="G163" s="151"/>
      <c r="H163" s="160">
        <f t="shared" si="4"/>
        <v>167</v>
      </c>
      <c r="I163" s="151">
        <v>167</v>
      </c>
      <c r="J163" s="420">
        <f t="shared" si="5"/>
        <v>0</v>
      </c>
      <c r="K163" s="155"/>
      <c r="L163" s="171"/>
    </row>
    <row r="164" spans="1:12">
      <c r="A164" s="178"/>
      <c r="B164" s="522" t="s">
        <v>1178</v>
      </c>
      <c r="C164" s="520"/>
      <c r="D164" s="520"/>
      <c r="E164" s="521"/>
      <c r="F164" s="151">
        <v>710</v>
      </c>
      <c r="G164" s="151"/>
      <c r="H164" s="160">
        <f t="shared" si="4"/>
        <v>710</v>
      </c>
      <c r="I164" s="151">
        <v>710</v>
      </c>
      <c r="J164" s="420">
        <f t="shared" si="5"/>
        <v>0</v>
      </c>
      <c r="K164" s="155"/>
      <c r="L164" s="171"/>
    </row>
    <row r="165" spans="1:12">
      <c r="A165" s="178"/>
      <c r="B165" s="551" t="s">
        <v>621</v>
      </c>
      <c r="C165" s="530"/>
      <c r="D165" s="530"/>
      <c r="E165" s="531"/>
      <c r="F165" s="151">
        <v>3900</v>
      </c>
      <c r="G165" s="151"/>
      <c r="H165" s="160">
        <f t="shared" si="4"/>
        <v>3900</v>
      </c>
      <c r="I165" s="151">
        <v>3850</v>
      </c>
      <c r="J165" s="420">
        <f t="shared" si="5"/>
        <v>50</v>
      </c>
      <c r="K165" s="155"/>
      <c r="L165" s="171"/>
    </row>
    <row r="166" spans="1:12">
      <c r="A166" s="178"/>
      <c r="B166" s="501" t="s">
        <v>416</v>
      </c>
      <c r="C166" s="489"/>
      <c r="D166" s="489"/>
      <c r="E166" s="490"/>
      <c r="F166" s="151">
        <v>6000</v>
      </c>
      <c r="G166" s="151"/>
      <c r="H166" s="160">
        <f t="shared" si="4"/>
        <v>6000</v>
      </c>
      <c r="I166" s="151">
        <v>2000</v>
      </c>
      <c r="J166" s="420">
        <f t="shared" si="5"/>
        <v>4000</v>
      </c>
      <c r="K166" s="155"/>
      <c r="L166" s="171"/>
    </row>
    <row r="167" spans="1:12">
      <c r="A167" s="178"/>
      <c r="B167" s="501" t="s">
        <v>417</v>
      </c>
      <c r="C167" s="489"/>
      <c r="D167" s="489"/>
      <c r="E167" s="490"/>
      <c r="F167" s="151"/>
      <c r="G167" s="151"/>
      <c r="H167" s="160">
        <f t="shared" si="4"/>
        <v>0</v>
      </c>
      <c r="I167" s="151"/>
      <c r="J167" s="420">
        <f t="shared" si="5"/>
        <v>0</v>
      </c>
      <c r="K167" s="155"/>
      <c r="L167" s="171"/>
    </row>
    <row r="168" spans="1:12">
      <c r="A168" s="178"/>
      <c r="B168" s="501" t="s">
        <v>720</v>
      </c>
      <c r="C168" s="489"/>
      <c r="D168" s="489"/>
      <c r="E168" s="490"/>
      <c r="F168" s="151">
        <v>9000</v>
      </c>
      <c r="G168" s="151"/>
      <c r="H168" s="160">
        <f t="shared" si="4"/>
        <v>9000</v>
      </c>
      <c r="I168" s="151">
        <v>9000</v>
      </c>
      <c r="J168" s="420">
        <f t="shared" si="5"/>
        <v>0</v>
      </c>
      <c r="K168" s="155"/>
      <c r="L168" s="171"/>
    </row>
    <row r="169" spans="1:12">
      <c r="A169" s="178"/>
      <c r="B169" s="501" t="s">
        <v>721</v>
      </c>
      <c r="C169" s="489"/>
      <c r="D169" s="489"/>
      <c r="E169" s="490"/>
      <c r="F169" s="151">
        <v>8000</v>
      </c>
      <c r="G169" s="151"/>
      <c r="H169" s="160">
        <f t="shared" si="4"/>
        <v>8000</v>
      </c>
      <c r="I169" s="151">
        <v>8000</v>
      </c>
      <c r="J169" s="420">
        <f t="shared" si="5"/>
        <v>0</v>
      </c>
      <c r="K169" s="155"/>
      <c r="L169" s="171"/>
    </row>
    <row r="170" spans="1:12">
      <c r="A170" s="178"/>
      <c r="B170" s="522" t="s">
        <v>858</v>
      </c>
      <c r="C170" s="520"/>
      <c r="D170" s="520"/>
      <c r="E170" s="521"/>
      <c r="F170" s="151"/>
      <c r="G170" s="151"/>
      <c r="H170" s="160">
        <f t="shared" si="4"/>
        <v>0</v>
      </c>
      <c r="I170" s="151"/>
      <c r="J170" s="420">
        <f t="shared" si="5"/>
        <v>0</v>
      </c>
      <c r="K170" s="155"/>
      <c r="L170" s="171"/>
    </row>
    <row r="171" spans="1:12">
      <c r="A171" s="178"/>
      <c r="B171" s="529" t="s">
        <v>859</v>
      </c>
      <c r="C171" s="530"/>
      <c r="D171" s="530"/>
      <c r="E171" s="531"/>
      <c r="F171" s="151"/>
      <c r="G171" s="151"/>
      <c r="H171" s="160">
        <f t="shared" si="4"/>
        <v>0</v>
      </c>
      <c r="I171" s="151"/>
      <c r="J171" s="420">
        <f t="shared" si="5"/>
        <v>0</v>
      </c>
      <c r="K171" s="155"/>
      <c r="L171" s="171"/>
    </row>
    <row r="172" spans="1:12">
      <c r="A172" s="178"/>
      <c r="B172" s="522" t="s">
        <v>1039</v>
      </c>
      <c r="C172" s="520"/>
      <c r="D172" s="520"/>
      <c r="E172" s="521"/>
      <c r="F172" s="151">
        <v>15000</v>
      </c>
      <c r="G172" s="151"/>
      <c r="H172" s="160">
        <f t="shared" si="4"/>
        <v>15000</v>
      </c>
      <c r="I172" s="151">
        <v>13800</v>
      </c>
      <c r="J172" s="420">
        <f t="shared" si="5"/>
        <v>1200</v>
      </c>
      <c r="K172" s="155"/>
      <c r="L172" s="171"/>
    </row>
    <row r="173" spans="1:12">
      <c r="A173" s="178"/>
      <c r="B173" s="522" t="s">
        <v>1040</v>
      </c>
      <c r="C173" s="520"/>
      <c r="D173" s="520"/>
      <c r="E173" s="521"/>
      <c r="F173" s="151">
        <v>6500</v>
      </c>
      <c r="G173" s="151"/>
      <c r="H173" s="160">
        <f t="shared" si="4"/>
        <v>6500</v>
      </c>
      <c r="I173" s="151">
        <v>6400</v>
      </c>
      <c r="J173" s="420">
        <f t="shared" si="5"/>
        <v>100</v>
      </c>
      <c r="K173" s="155"/>
      <c r="L173" s="171"/>
    </row>
    <row r="174" spans="1:12">
      <c r="A174" s="526"/>
      <c r="B174" s="506"/>
      <c r="C174" s="507"/>
      <c r="D174" s="507"/>
      <c r="E174" s="508"/>
      <c r="F174" s="151"/>
      <c r="G174" s="151"/>
      <c r="H174" s="160">
        <f t="shared" si="4"/>
        <v>0</v>
      </c>
      <c r="I174" s="151"/>
      <c r="J174" s="432">
        <f t="shared" si="5"/>
        <v>0</v>
      </c>
      <c r="K174" s="155"/>
      <c r="L174" s="171"/>
    </row>
    <row r="175" spans="1:12">
      <c r="A175" s="172" t="s">
        <v>418</v>
      </c>
      <c r="B175" s="551" t="s">
        <v>419</v>
      </c>
      <c r="C175" s="530"/>
      <c r="D175" s="530"/>
      <c r="E175" s="531"/>
      <c r="F175" s="151"/>
      <c r="G175" s="151"/>
      <c r="H175" s="160">
        <f t="shared" si="4"/>
        <v>0</v>
      </c>
      <c r="I175" s="151"/>
      <c r="J175" s="432">
        <f t="shared" si="5"/>
        <v>0</v>
      </c>
      <c r="K175" s="155"/>
      <c r="L175" s="171"/>
    </row>
    <row r="176" spans="1:12">
      <c r="A176" s="172"/>
      <c r="B176" s="561"/>
      <c r="C176" s="562"/>
      <c r="D176" s="562"/>
      <c r="E176" s="563"/>
      <c r="F176" s="151"/>
      <c r="G176" s="151"/>
      <c r="H176" s="160">
        <f t="shared" si="4"/>
        <v>0</v>
      </c>
      <c r="I176" s="151"/>
      <c r="J176" s="432">
        <f t="shared" si="5"/>
        <v>0</v>
      </c>
      <c r="K176" s="155"/>
      <c r="L176" s="171"/>
    </row>
    <row r="177" spans="1:12">
      <c r="A177" s="172" t="s">
        <v>393</v>
      </c>
      <c r="B177" s="551" t="s">
        <v>392</v>
      </c>
      <c r="C177" s="530"/>
      <c r="D177" s="530"/>
      <c r="E177" s="531"/>
      <c r="F177" s="151">
        <v>1400</v>
      </c>
      <c r="G177" s="151"/>
      <c r="H177" s="160">
        <f t="shared" si="4"/>
        <v>1400</v>
      </c>
      <c r="I177" s="151">
        <v>1400</v>
      </c>
      <c r="J177" s="432">
        <f t="shared" si="5"/>
        <v>0</v>
      </c>
      <c r="K177" s="155"/>
      <c r="L177" s="171"/>
    </row>
    <row r="178" spans="1:12">
      <c r="A178" s="172"/>
      <c r="B178" s="551" t="s">
        <v>391</v>
      </c>
      <c r="C178" s="530"/>
      <c r="D178" s="530"/>
      <c r="E178" s="531"/>
      <c r="F178" s="151"/>
      <c r="G178" s="151"/>
      <c r="H178" s="160">
        <f t="shared" si="4"/>
        <v>0</v>
      </c>
      <c r="I178" s="151"/>
      <c r="J178" s="432">
        <f t="shared" si="5"/>
        <v>0</v>
      </c>
      <c r="K178" s="155"/>
      <c r="L178" s="171"/>
    </row>
    <row r="179" spans="1:12">
      <c r="A179" s="172"/>
      <c r="B179" s="561"/>
      <c r="C179" s="562"/>
      <c r="D179" s="562"/>
      <c r="E179" s="563"/>
      <c r="F179" s="151"/>
      <c r="G179" s="151"/>
      <c r="H179" s="160">
        <f t="shared" si="4"/>
        <v>0</v>
      </c>
      <c r="I179" s="151"/>
      <c r="J179" s="432">
        <f t="shared" si="5"/>
        <v>0</v>
      </c>
      <c r="K179" s="155"/>
      <c r="L179" s="171"/>
    </row>
    <row r="180" spans="1:12">
      <c r="A180" s="172" t="s">
        <v>420</v>
      </c>
      <c r="B180" s="551" t="s">
        <v>421</v>
      </c>
      <c r="C180" s="530"/>
      <c r="D180" s="530"/>
      <c r="E180" s="531"/>
      <c r="F180" s="151"/>
      <c r="G180" s="151"/>
      <c r="H180" s="160">
        <f t="shared" si="4"/>
        <v>0</v>
      </c>
      <c r="I180" s="151"/>
      <c r="J180" s="432">
        <f t="shared" si="5"/>
        <v>0</v>
      </c>
      <c r="K180" s="155"/>
      <c r="L180" s="171"/>
    </row>
    <row r="181" spans="1:12">
      <c r="A181" s="173"/>
      <c r="B181" s="551" t="s">
        <v>422</v>
      </c>
      <c r="C181" s="530"/>
      <c r="D181" s="530"/>
      <c r="E181" s="531"/>
      <c r="F181" s="151">
        <v>15000</v>
      </c>
      <c r="G181" s="151"/>
      <c r="H181" s="160">
        <f t="shared" si="4"/>
        <v>15000</v>
      </c>
      <c r="I181" s="151">
        <v>15000</v>
      </c>
      <c r="J181" s="432">
        <f t="shared" si="5"/>
        <v>0</v>
      </c>
      <c r="K181" s="155"/>
      <c r="L181" s="171"/>
    </row>
    <row r="182" spans="1:12">
      <c r="A182" s="173"/>
      <c r="B182" s="551" t="s">
        <v>423</v>
      </c>
      <c r="C182" s="530"/>
      <c r="D182" s="530"/>
      <c r="E182" s="531"/>
      <c r="F182" s="151">
        <v>8000</v>
      </c>
      <c r="G182" s="151"/>
      <c r="H182" s="160">
        <f t="shared" si="4"/>
        <v>8000</v>
      </c>
      <c r="I182" s="151">
        <v>8000</v>
      </c>
      <c r="J182" s="432">
        <f t="shared" si="5"/>
        <v>0</v>
      </c>
      <c r="K182" s="155"/>
      <c r="L182" s="171"/>
    </row>
    <row r="183" spans="1:12">
      <c r="A183" s="173"/>
      <c r="B183" s="551" t="s">
        <v>424</v>
      </c>
      <c r="C183" s="530"/>
      <c r="D183" s="530"/>
      <c r="E183" s="531"/>
      <c r="F183" s="151"/>
      <c r="G183" s="151"/>
      <c r="H183" s="160">
        <f t="shared" si="4"/>
        <v>0</v>
      </c>
      <c r="I183" s="151"/>
      <c r="J183" s="432">
        <f t="shared" si="5"/>
        <v>0</v>
      </c>
      <c r="K183" s="155"/>
      <c r="L183" s="171"/>
    </row>
    <row r="184" spans="1:12">
      <c r="A184" s="173"/>
      <c r="B184" s="551" t="s">
        <v>425</v>
      </c>
      <c r="C184" s="530"/>
      <c r="D184" s="530"/>
      <c r="E184" s="531"/>
      <c r="F184" s="151">
        <v>400</v>
      </c>
      <c r="G184" s="151"/>
      <c r="H184" s="160">
        <f t="shared" si="4"/>
        <v>400</v>
      </c>
      <c r="I184" s="151">
        <v>400</v>
      </c>
      <c r="J184" s="432">
        <f t="shared" si="5"/>
        <v>0</v>
      </c>
      <c r="K184" s="155"/>
      <c r="L184" s="171"/>
    </row>
    <row r="185" spans="1:12">
      <c r="A185" s="173"/>
      <c r="B185" s="551" t="s">
        <v>426</v>
      </c>
      <c r="C185" s="530"/>
      <c r="D185" s="530"/>
      <c r="E185" s="531"/>
      <c r="F185" s="151"/>
      <c r="G185" s="151"/>
      <c r="H185" s="160">
        <f t="shared" si="4"/>
        <v>0</v>
      </c>
      <c r="I185" s="151"/>
      <c r="J185" s="432">
        <f t="shared" si="5"/>
        <v>0</v>
      </c>
      <c r="K185" s="155"/>
      <c r="L185" s="171"/>
    </row>
    <row r="186" spans="1:12">
      <c r="A186" s="173"/>
      <c r="B186" s="551" t="s">
        <v>427</v>
      </c>
      <c r="C186" s="530"/>
      <c r="D186" s="530"/>
      <c r="E186" s="531"/>
      <c r="F186" s="151"/>
      <c r="G186" s="151"/>
      <c r="H186" s="160">
        <f t="shared" si="4"/>
        <v>0</v>
      </c>
      <c r="I186" s="151"/>
      <c r="J186" s="432">
        <f t="shared" si="5"/>
        <v>0</v>
      </c>
      <c r="K186" s="155"/>
      <c r="L186" s="171"/>
    </row>
    <row r="187" spans="1:12">
      <c r="A187" s="173"/>
      <c r="B187" s="551" t="s">
        <v>428</v>
      </c>
      <c r="C187" s="530"/>
      <c r="D187" s="530"/>
      <c r="E187" s="531"/>
      <c r="F187" s="151"/>
      <c r="G187" s="151"/>
      <c r="H187" s="160">
        <f t="shared" si="4"/>
        <v>0</v>
      </c>
      <c r="I187" s="151"/>
      <c r="J187" s="432">
        <f t="shared" si="5"/>
        <v>0</v>
      </c>
      <c r="K187" s="155"/>
      <c r="L187" s="171"/>
    </row>
    <row r="188" spans="1:12">
      <c r="A188" s="173"/>
      <c r="B188" s="529" t="s">
        <v>776</v>
      </c>
      <c r="C188" s="530"/>
      <c r="D188" s="530"/>
      <c r="E188" s="531"/>
      <c r="F188" s="151">
        <v>150</v>
      </c>
      <c r="G188" s="151"/>
      <c r="H188" s="160">
        <f t="shared" si="4"/>
        <v>150</v>
      </c>
      <c r="I188" s="151">
        <v>150</v>
      </c>
      <c r="J188" s="432">
        <f t="shared" si="5"/>
        <v>0</v>
      </c>
      <c r="K188" s="155"/>
      <c r="L188" s="171"/>
    </row>
    <row r="189" spans="1:12">
      <c r="A189" s="173"/>
      <c r="B189" s="551" t="s">
        <v>429</v>
      </c>
      <c r="C189" s="530"/>
      <c r="D189" s="530"/>
      <c r="E189" s="531"/>
      <c r="F189" s="151">
        <v>200</v>
      </c>
      <c r="G189" s="151"/>
      <c r="H189" s="160">
        <f t="shared" si="4"/>
        <v>200</v>
      </c>
      <c r="I189" s="151">
        <v>200</v>
      </c>
      <c r="J189" s="432">
        <f t="shared" si="5"/>
        <v>0</v>
      </c>
      <c r="K189" s="155"/>
      <c r="L189" s="171"/>
    </row>
    <row r="190" spans="1:12">
      <c r="A190" s="173"/>
      <c r="B190" s="529" t="s">
        <v>430</v>
      </c>
      <c r="C190" s="530"/>
      <c r="D190" s="530"/>
      <c r="E190" s="531"/>
      <c r="F190" s="151"/>
      <c r="G190" s="151"/>
      <c r="H190" s="160">
        <f t="shared" si="4"/>
        <v>0</v>
      </c>
      <c r="I190" s="151"/>
      <c r="J190" s="432">
        <f t="shared" si="5"/>
        <v>0</v>
      </c>
      <c r="K190" s="155"/>
      <c r="L190" s="171"/>
    </row>
    <row r="191" spans="1:12">
      <c r="A191" s="173"/>
      <c r="B191" s="551" t="s">
        <v>431</v>
      </c>
      <c r="C191" s="530"/>
      <c r="D191" s="530"/>
      <c r="E191" s="531"/>
      <c r="F191" s="151">
        <v>15000</v>
      </c>
      <c r="G191" s="151"/>
      <c r="H191" s="160">
        <f t="shared" si="4"/>
        <v>15000</v>
      </c>
      <c r="I191" s="151">
        <v>15000</v>
      </c>
      <c r="J191" s="432">
        <f t="shared" si="5"/>
        <v>0</v>
      </c>
      <c r="K191" s="155"/>
      <c r="L191" s="171"/>
    </row>
    <row r="192" spans="1:12">
      <c r="A192" s="173"/>
      <c r="B192" s="501" t="s">
        <v>432</v>
      </c>
      <c r="C192" s="489"/>
      <c r="D192" s="489"/>
      <c r="E192" s="490"/>
      <c r="F192" s="151"/>
      <c r="G192" s="151"/>
      <c r="H192" s="160">
        <f t="shared" si="4"/>
        <v>0</v>
      </c>
      <c r="I192" s="151"/>
      <c r="J192" s="432">
        <f t="shared" si="5"/>
        <v>0</v>
      </c>
      <c r="K192" s="155"/>
      <c r="L192" s="171"/>
    </row>
    <row r="193" spans="1:12">
      <c r="A193" s="173"/>
      <c r="B193" s="551"/>
      <c r="C193" s="530"/>
      <c r="D193" s="530"/>
      <c r="E193" s="531"/>
      <c r="F193" s="151"/>
      <c r="G193" s="151"/>
      <c r="H193" s="160">
        <f t="shared" si="4"/>
        <v>0</v>
      </c>
      <c r="I193" s="151"/>
      <c r="J193" s="432">
        <f t="shared" si="5"/>
        <v>0</v>
      </c>
      <c r="K193" s="155"/>
      <c r="L193" s="171"/>
    </row>
    <row r="194" spans="1:12">
      <c r="A194" s="172" t="s">
        <v>206</v>
      </c>
      <c r="B194" s="551" t="s">
        <v>207</v>
      </c>
      <c r="C194" s="530"/>
      <c r="D194" s="530"/>
      <c r="E194" s="531"/>
      <c r="F194" s="151">
        <v>3900</v>
      </c>
      <c r="G194" s="151"/>
      <c r="H194" s="160">
        <f t="shared" si="4"/>
        <v>3900</v>
      </c>
      <c r="I194" s="151">
        <v>3900</v>
      </c>
      <c r="J194" s="432">
        <f t="shared" si="5"/>
        <v>0</v>
      </c>
      <c r="K194" s="155"/>
      <c r="L194" s="171"/>
    </row>
    <row r="195" spans="1:12">
      <c r="A195" s="173"/>
      <c r="B195" s="551" t="s">
        <v>208</v>
      </c>
      <c r="C195" s="530"/>
      <c r="D195" s="530"/>
      <c r="E195" s="531"/>
      <c r="F195" s="151"/>
      <c r="G195" s="151"/>
      <c r="H195" s="160">
        <f t="shared" si="4"/>
        <v>0</v>
      </c>
      <c r="I195" s="151"/>
      <c r="J195" s="432">
        <f t="shared" si="5"/>
        <v>0</v>
      </c>
      <c r="K195" s="155"/>
      <c r="L195" s="171"/>
    </row>
    <row r="196" spans="1:12">
      <c r="A196" s="173"/>
      <c r="B196" s="529" t="s">
        <v>1138</v>
      </c>
      <c r="C196" s="530"/>
      <c r="D196" s="530"/>
      <c r="E196" s="531"/>
      <c r="F196" s="151"/>
      <c r="G196" s="151"/>
      <c r="H196" s="160">
        <f t="shared" si="4"/>
        <v>0</v>
      </c>
      <c r="I196" s="151"/>
      <c r="J196" s="432">
        <f t="shared" si="5"/>
        <v>0</v>
      </c>
      <c r="K196" s="155"/>
      <c r="L196" s="171"/>
    </row>
    <row r="197" spans="1:12">
      <c r="A197" s="173"/>
      <c r="B197" s="551" t="s">
        <v>660</v>
      </c>
      <c r="C197" s="530"/>
      <c r="D197" s="530"/>
      <c r="E197" s="531"/>
      <c r="F197" s="151">
        <v>19040</v>
      </c>
      <c r="G197" s="151">
        <v>3600</v>
      </c>
      <c r="H197" s="160">
        <f t="shared" si="4"/>
        <v>22640</v>
      </c>
      <c r="I197" s="151">
        <v>22640</v>
      </c>
      <c r="J197" s="432">
        <f t="shared" si="5"/>
        <v>0</v>
      </c>
      <c r="K197" s="155"/>
      <c r="L197" s="171"/>
    </row>
    <row r="198" spans="1:12">
      <c r="A198" s="173"/>
      <c r="B198" s="551" t="s">
        <v>722</v>
      </c>
      <c r="C198" s="530"/>
      <c r="D198" s="530"/>
      <c r="E198" s="531"/>
      <c r="F198" s="151">
        <v>15040</v>
      </c>
      <c r="G198" s="151">
        <v>1200</v>
      </c>
      <c r="H198" s="160">
        <f t="shared" si="4"/>
        <v>16240</v>
      </c>
      <c r="I198" s="151">
        <v>16240</v>
      </c>
      <c r="J198" s="432">
        <f t="shared" si="5"/>
        <v>0</v>
      </c>
      <c r="K198" s="155"/>
      <c r="L198" s="171"/>
    </row>
    <row r="199" spans="1:12">
      <c r="A199" s="173"/>
      <c r="B199" s="551" t="s">
        <v>666</v>
      </c>
      <c r="C199" s="530"/>
      <c r="D199" s="530"/>
      <c r="E199" s="531"/>
      <c r="F199" s="151">
        <v>46800</v>
      </c>
      <c r="G199" s="151"/>
      <c r="H199" s="160">
        <f t="shared" si="4"/>
        <v>46800</v>
      </c>
      <c r="I199" s="151">
        <v>46800</v>
      </c>
      <c r="J199" s="420">
        <f t="shared" si="5"/>
        <v>0</v>
      </c>
      <c r="K199" s="155"/>
      <c r="L199" s="171"/>
    </row>
    <row r="200" spans="1:12">
      <c r="A200" s="173"/>
      <c r="B200" s="551" t="s">
        <v>661</v>
      </c>
      <c r="C200" s="530"/>
      <c r="D200" s="530"/>
      <c r="E200" s="531"/>
      <c r="F200" s="151"/>
      <c r="G200" s="151"/>
      <c r="H200" s="160">
        <f t="shared" si="4"/>
        <v>0</v>
      </c>
      <c r="I200" s="151"/>
      <c r="J200" s="420">
        <f t="shared" si="5"/>
        <v>0</v>
      </c>
      <c r="K200" s="155"/>
      <c r="L200" s="171"/>
    </row>
    <row r="201" spans="1:12">
      <c r="A201" s="173"/>
      <c r="B201" s="551" t="s">
        <v>209</v>
      </c>
      <c r="C201" s="530"/>
      <c r="D201" s="530"/>
      <c r="E201" s="531"/>
      <c r="F201" s="151">
        <v>2300</v>
      </c>
      <c r="G201" s="151"/>
      <c r="H201" s="160">
        <f t="shared" si="4"/>
        <v>2300</v>
      </c>
      <c r="I201" s="151">
        <v>2300</v>
      </c>
      <c r="J201" s="420">
        <f t="shared" si="5"/>
        <v>0</v>
      </c>
      <c r="K201" s="155"/>
      <c r="L201" s="171"/>
    </row>
    <row r="202" spans="1:12">
      <c r="A202" s="173"/>
      <c r="B202" s="551" t="s">
        <v>834</v>
      </c>
      <c r="C202" s="530"/>
      <c r="D202" s="530"/>
      <c r="E202" s="531"/>
      <c r="F202" s="151"/>
      <c r="G202" s="151"/>
      <c r="H202" s="160">
        <f t="shared" si="4"/>
        <v>0</v>
      </c>
      <c r="I202" s="151"/>
      <c r="J202" s="420">
        <f t="shared" si="5"/>
        <v>0</v>
      </c>
      <c r="K202" s="155"/>
      <c r="L202" s="171"/>
    </row>
    <row r="203" spans="1:12">
      <c r="A203" s="173"/>
      <c r="B203" s="551" t="s">
        <v>700</v>
      </c>
      <c r="C203" s="530"/>
      <c r="D203" s="530"/>
      <c r="E203" s="531"/>
      <c r="F203" s="151"/>
      <c r="G203" s="151"/>
      <c r="H203" s="160">
        <f t="shared" si="4"/>
        <v>0</v>
      </c>
      <c r="I203" s="151"/>
      <c r="J203" s="420">
        <f t="shared" si="5"/>
        <v>0</v>
      </c>
      <c r="K203" s="155"/>
      <c r="L203" s="171"/>
    </row>
    <row r="204" spans="1:12">
      <c r="A204" s="173"/>
      <c r="B204" s="551" t="s">
        <v>210</v>
      </c>
      <c r="C204" s="530"/>
      <c r="D204" s="530"/>
      <c r="E204" s="531"/>
      <c r="F204" s="151"/>
      <c r="G204" s="151"/>
      <c r="H204" s="160">
        <f t="shared" si="4"/>
        <v>0</v>
      </c>
      <c r="I204" s="151"/>
      <c r="J204" s="420">
        <f t="shared" si="5"/>
        <v>0</v>
      </c>
      <c r="K204" s="155"/>
      <c r="L204" s="171"/>
    </row>
    <row r="205" spans="1:12">
      <c r="A205" s="173"/>
      <c r="B205" s="551" t="s">
        <v>211</v>
      </c>
      <c r="C205" s="530"/>
      <c r="D205" s="530"/>
      <c r="E205" s="531"/>
      <c r="F205" s="151">
        <v>16700</v>
      </c>
      <c r="G205" s="151"/>
      <c r="H205" s="160">
        <f t="shared" si="4"/>
        <v>16700</v>
      </c>
      <c r="I205" s="151">
        <v>16700</v>
      </c>
      <c r="J205" s="420">
        <f t="shared" si="5"/>
        <v>0</v>
      </c>
      <c r="K205" s="155"/>
      <c r="L205" s="171"/>
    </row>
    <row r="206" spans="1:12">
      <c r="A206" s="173"/>
      <c r="B206" s="551" t="s">
        <v>212</v>
      </c>
      <c r="C206" s="530"/>
      <c r="D206" s="530"/>
      <c r="E206" s="531"/>
      <c r="F206" s="151"/>
      <c r="G206" s="151"/>
      <c r="H206" s="160">
        <f t="shared" si="4"/>
        <v>0</v>
      </c>
      <c r="I206" s="151"/>
      <c r="J206" s="420">
        <f t="shared" si="5"/>
        <v>0</v>
      </c>
      <c r="K206" s="155"/>
      <c r="L206" s="171"/>
    </row>
    <row r="207" spans="1:12">
      <c r="A207" s="173"/>
      <c r="B207" s="551" t="s">
        <v>213</v>
      </c>
      <c r="C207" s="530"/>
      <c r="D207" s="530"/>
      <c r="E207" s="531"/>
      <c r="F207" s="151"/>
      <c r="G207" s="151"/>
      <c r="H207" s="160">
        <f t="shared" si="4"/>
        <v>0</v>
      </c>
      <c r="I207" s="151"/>
      <c r="J207" s="420">
        <f t="shared" si="5"/>
        <v>0</v>
      </c>
      <c r="K207" s="155"/>
      <c r="L207" s="171"/>
    </row>
    <row r="208" spans="1:12">
      <c r="A208" s="173"/>
      <c r="B208" s="551" t="s">
        <v>214</v>
      </c>
      <c r="C208" s="530"/>
      <c r="D208" s="530"/>
      <c r="E208" s="531"/>
      <c r="F208" s="151"/>
      <c r="G208" s="151"/>
      <c r="H208" s="160">
        <f t="shared" si="4"/>
        <v>0</v>
      </c>
      <c r="I208" s="151"/>
      <c r="J208" s="420">
        <f t="shared" si="5"/>
        <v>0</v>
      </c>
      <c r="K208" s="155"/>
      <c r="L208" s="171"/>
    </row>
    <row r="209" spans="1:12">
      <c r="A209" s="173"/>
      <c r="B209" s="529" t="s">
        <v>797</v>
      </c>
      <c r="C209" s="530"/>
      <c r="D209" s="530"/>
      <c r="E209" s="531"/>
      <c r="F209" s="151"/>
      <c r="G209" s="151"/>
      <c r="H209" s="160">
        <f t="shared" si="4"/>
        <v>0</v>
      </c>
      <c r="I209" s="151"/>
      <c r="J209" s="420">
        <f t="shared" si="5"/>
        <v>0</v>
      </c>
      <c r="K209" s="155"/>
      <c r="L209" s="171"/>
    </row>
    <row r="210" spans="1:12">
      <c r="A210" s="173"/>
      <c r="B210" s="529" t="s">
        <v>215</v>
      </c>
      <c r="C210" s="530"/>
      <c r="D210" s="530"/>
      <c r="E210" s="531"/>
      <c r="F210" s="151">
        <v>3900</v>
      </c>
      <c r="G210" s="151"/>
      <c r="H210" s="160">
        <f t="shared" si="4"/>
        <v>3900</v>
      </c>
      <c r="I210" s="151">
        <v>3900</v>
      </c>
      <c r="J210" s="420">
        <f t="shared" si="5"/>
        <v>0</v>
      </c>
      <c r="K210" s="155"/>
      <c r="L210" s="171"/>
    </row>
    <row r="211" spans="1:12">
      <c r="A211" s="173"/>
      <c r="B211" s="551" t="s">
        <v>701</v>
      </c>
      <c r="C211" s="530"/>
      <c r="D211" s="530"/>
      <c r="E211" s="531"/>
      <c r="F211" s="151"/>
      <c r="G211" s="151"/>
      <c r="H211" s="160">
        <f t="shared" ref="H211:H274" si="6">F211+G211</f>
        <v>0</v>
      </c>
      <c r="I211" s="151"/>
      <c r="J211" s="420">
        <f t="shared" ref="J211:J274" si="7">(H211-I211)</f>
        <v>0</v>
      </c>
      <c r="K211" s="155"/>
      <c r="L211" s="171"/>
    </row>
    <row r="212" spans="1:12">
      <c r="A212" s="173"/>
      <c r="B212" s="551" t="s">
        <v>216</v>
      </c>
      <c r="C212" s="530"/>
      <c r="D212" s="530"/>
      <c r="E212" s="531"/>
      <c r="F212" s="151"/>
      <c r="G212" s="151"/>
      <c r="H212" s="160">
        <f t="shared" si="6"/>
        <v>0</v>
      </c>
      <c r="I212" s="151"/>
      <c r="J212" s="420">
        <f t="shared" si="7"/>
        <v>0</v>
      </c>
      <c r="K212" s="155"/>
      <c r="L212" s="171"/>
    </row>
    <row r="213" spans="1:12">
      <c r="A213" s="173"/>
      <c r="B213" s="551" t="s">
        <v>217</v>
      </c>
      <c r="C213" s="530"/>
      <c r="D213" s="530"/>
      <c r="E213" s="531"/>
      <c r="F213" s="151"/>
      <c r="G213" s="151"/>
      <c r="H213" s="160">
        <f t="shared" si="6"/>
        <v>0</v>
      </c>
      <c r="I213" s="151"/>
      <c r="J213" s="420">
        <f t="shared" si="7"/>
        <v>0</v>
      </c>
      <c r="K213" s="155"/>
      <c r="L213" s="171"/>
    </row>
    <row r="214" spans="1:12">
      <c r="A214" s="173"/>
      <c r="B214" s="551" t="s">
        <v>218</v>
      </c>
      <c r="C214" s="530"/>
      <c r="D214" s="530"/>
      <c r="E214" s="531"/>
      <c r="F214" s="151"/>
      <c r="G214" s="151"/>
      <c r="H214" s="160">
        <f t="shared" si="6"/>
        <v>0</v>
      </c>
      <c r="I214" s="151"/>
      <c r="J214" s="432">
        <f t="shared" si="7"/>
        <v>0</v>
      </c>
      <c r="K214" s="155"/>
      <c r="L214" s="171"/>
    </row>
    <row r="215" spans="1:12">
      <c r="A215" s="173"/>
      <c r="B215" s="551" t="s">
        <v>219</v>
      </c>
      <c r="C215" s="530"/>
      <c r="D215" s="530"/>
      <c r="E215" s="531"/>
      <c r="F215" s="151"/>
      <c r="G215" s="151"/>
      <c r="H215" s="160">
        <f t="shared" si="6"/>
        <v>0</v>
      </c>
      <c r="I215" s="151"/>
      <c r="J215" s="432">
        <f t="shared" si="7"/>
        <v>0</v>
      </c>
      <c r="K215" s="155"/>
      <c r="L215" s="171"/>
    </row>
    <row r="216" spans="1:12">
      <c r="A216" s="173"/>
      <c r="B216" s="551" t="s">
        <v>220</v>
      </c>
      <c r="C216" s="530"/>
      <c r="D216" s="530"/>
      <c r="E216" s="531"/>
      <c r="F216" s="151"/>
      <c r="G216" s="151"/>
      <c r="H216" s="160">
        <f t="shared" si="6"/>
        <v>0</v>
      </c>
      <c r="I216" s="151"/>
      <c r="J216" s="432">
        <f t="shared" si="7"/>
        <v>0</v>
      </c>
      <c r="K216" s="155"/>
      <c r="L216" s="171"/>
    </row>
    <row r="217" spans="1:12">
      <c r="A217" s="173"/>
      <c r="B217" s="529" t="s">
        <v>925</v>
      </c>
      <c r="C217" s="530"/>
      <c r="D217" s="530"/>
      <c r="E217" s="531"/>
      <c r="F217" s="151">
        <v>22600</v>
      </c>
      <c r="G217" s="151"/>
      <c r="H217" s="160">
        <f t="shared" si="6"/>
        <v>22600</v>
      </c>
      <c r="I217" s="151">
        <v>22600</v>
      </c>
      <c r="J217" s="432">
        <f t="shared" si="7"/>
        <v>0</v>
      </c>
      <c r="K217" s="155"/>
      <c r="L217" s="171"/>
    </row>
    <row r="218" spans="1:12">
      <c r="A218" s="173"/>
      <c r="B218" s="529" t="s">
        <v>926</v>
      </c>
      <c r="C218" s="530"/>
      <c r="D218" s="530"/>
      <c r="E218" s="531"/>
      <c r="F218" s="151">
        <v>16700</v>
      </c>
      <c r="G218" s="151">
        <v>1000</v>
      </c>
      <c r="H218" s="160">
        <f t="shared" si="6"/>
        <v>17700</v>
      </c>
      <c r="I218" s="151">
        <v>17700</v>
      </c>
      <c r="J218" s="432">
        <f t="shared" si="7"/>
        <v>0</v>
      </c>
      <c r="K218" s="155"/>
      <c r="L218" s="171"/>
    </row>
    <row r="219" spans="1:12">
      <c r="A219" s="173"/>
      <c r="B219" s="551" t="s">
        <v>221</v>
      </c>
      <c r="C219" s="530"/>
      <c r="D219" s="530"/>
      <c r="E219" s="531"/>
      <c r="F219" s="151"/>
      <c r="G219" s="151"/>
      <c r="H219" s="160">
        <f t="shared" si="6"/>
        <v>0</v>
      </c>
      <c r="I219" s="151"/>
      <c r="J219" s="432">
        <f t="shared" si="7"/>
        <v>0</v>
      </c>
      <c r="K219" s="155"/>
      <c r="L219" s="171"/>
    </row>
    <row r="220" spans="1:12">
      <c r="A220" s="173"/>
      <c r="B220" s="551" t="s">
        <v>222</v>
      </c>
      <c r="C220" s="530"/>
      <c r="D220" s="530"/>
      <c r="E220" s="531"/>
      <c r="F220" s="151">
        <v>200</v>
      </c>
      <c r="G220" s="151"/>
      <c r="H220" s="160">
        <f t="shared" si="6"/>
        <v>200</v>
      </c>
      <c r="I220" s="151">
        <v>200</v>
      </c>
      <c r="J220" s="432">
        <f t="shared" si="7"/>
        <v>0</v>
      </c>
      <c r="K220" s="155"/>
      <c r="L220" s="171"/>
    </row>
    <row r="221" spans="1:12">
      <c r="A221" s="173"/>
      <c r="B221" s="551" t="s">
        <v>223</v>
      </c>
      <c r="C221" s="530"/>
      <c r="D221" s="530"/>
      <c r="E221" s="531"/>
      <c r="F221" s="151">
        <v>500</v>
      </c>
      <c r="G221" s="151"/>
      <c r="H221" s="160">
        <f t="shared" si="6"/>
        <v>500</v>
      </c>
      <c r="I221" s="151">
        <v>500</v>
      </c>
      <c r="J221" s="420">
        <f t="shared" si="7"/>
        <v>0</v>
      </c>
      <c r="K221" s="155"/>
      <c r="L221" s="171"/>
    </row>
    <row r="222" spans="1:12">
      <c r="A222" s="173"/>
      <c r="B222" s="529" t="s">
        <v>224</v>
      </c>
      <c r="C222" s="530"/>
      <c r="D222" s="530"/>
      <c r="E222" s="531"/>
      <c r="F222" s="151">
        <v>4300</v>
      </c>
      <c r="G222" s="151">
        <v>800</v>
      </c>
      <c r="H222" s="160">
        <f t="shared" si="6"/>
        <v>5100</v>
      </c>
      <c r="I222" s="151">
        <v>5100</v>
      </c>
      <c r="J222" s="432">
        <f t="shared" si="7"/>
        <v>0</v>
      </c>
      <c r="K222" s="155"/>
      <c r="L222" s="171"/>
    </row>
    <row r="223" spans="1:12">
      <c r="A223" s="173"/>
      <c r="B223" s="551" t="s">
        <v>225</v>
      </c>
      <c r="C223" s="530"/>
      <c r="D223" s="530"/>
      <c r="E223" s="531"/>
      <c r="F223" s="151">
        <v>100</v>
      </c>
      <c r="G223" s="151"/>
      <c r="H223" s="160">
        <f t="shared" si="6"/>
        <v>100</v>
      </c>
      <c r="I223" s="151">
        <v>100</v>
      </c>
      <c r="J223" s="432">
        <f t="shared" si="7"/>
        <v>0</v>
      </c>
      <c r="K223" s="155"/>
      <c r="L223" s="171"/>
    </row>
    <row r="224" spans="1:12">
      <c r="A224" s="173"/>
      <c r="B224" s="551" t="s">
        <v>226</v>
      </c>
      <c r="C224" s="530"/>
      <c r="D224" s="530"/>
      <c r="E224" s="531"/>
      <c r="F224" s="151">
        <v>200</v>
      </c>
      <c r="G224" s="151"/>
      <c r="H224" s="160">
        <f t="shared" si="6"/>
        <v>200</v>
      </c>
      <c r="I224" s="151">
        <v>200</v>
      </c>
      <c r="J224" s="432">
        <f t="shared" si="7"/>
        <v>0</v>
      </c>
      <c r="K224" s="155"/>
      <c r="L224" s="171"/>
    </row>
    <row r="225" spans="1:12">
      <c r="A225" s="173"/>
      <c r="B225" s="551" t="s">
        <v>227</v>
      </c>
      <c r="C225" s="530"/>
      <c r="D225" s="530"/>
      <c r="E225" s="531"/>
      <c r="F225" s="151">
        <v>1100</v>
      </c>
      <c r="G225" s="151"/>
      <c r="H225" s="160">
        <f t="shared" si="6"/>
        <v>1100</v>
      </c>
      <c r="I225" s="151">
        <v>1100</v>
      </c>
      <c r="J225" s="420">
        <f t="shared" si="7"/>
        <v>0</v>
      </c>
      <c r="K225" s="155"/>
      <c r="L225" s="171"/>
    </row>
    <row r="226" spans="1:12">
      <c r="A226" s="173"/>
      <c r="B226" s="551" t="s">
        <v>228</v>
      </c>
      <c r="C226" s="530"/>
      <c r="D226" s="530"/>
      <c r="E226" s="531"/>
      <c r="F226" s="151">
        <v>28000</v>
      </c>
      <c r="G226" s="151"/>
      <c r="H226" s="160">
        <f t="shared" si="6"/>
        <v>28000</v>
      </c>
      <c r="I226" s="151">
        <v>28000</v>
      </c>
      <c r="J226" s="420">
        <f t="shared" si="7"/>
        <v>0</v>
      </c>
      <c r="K226" s="155"/>
      <c r="L226" s="171"/>
    </row>
    <row r="227" spans="1:12">
      <c r="A227" s="173"/>
      <c r="B227" s="551" t="s">
        <v>229</v>
      </c>
      <c r="C227" s="530"/>
      <c r="D227" s="530"/>
      <c r="E227" s="531"/>
      <c r="F227" s="151">
        <v>1200</v>
      </c>
      <c r="G227" s="151"/>
      <c r="H227" s="160">
        <f t="shared" si="6"/>
        <v>1200</v>
      </c>
      <c r="I227" s="151">
        <v>1200</v>
      </c>
      <c r="J227" s="420">
        <f t="shared" si="7"/>
        <v>0</v>
      </c>
      <c r="K227" s="155"/>
      <c r="L227" s="171"/>
    </row>
    <row r="228" spans="1:12">
      <c r="A228" s="173"/>
      <c r="B228" s="551" t="s">
        <v>230</v>
      </c>
      <c r="C228" s="530"/>
      <c r="D228" s="530"/>
      <c r="E228" s="531"/>
      <c r="F228" s="151">
        <v>800</v>
      </c>
      <c r="G228" s="180"/>
      <c r="H228" s="160">
        <f t="shared" si="6"/>
        <v>800</v>
      </c>
      <c r="I228" s="151">
        <v>800</v>
      </c>
      <c r="J228" s="420">
        <f t="shared" si="7"/>
        <v>0</v>
      </c>
      <c r="K228" s="155"/>
      <c r="L228" s="171"/>
    </row>
    <row r="229" spans="1:12">
      <c r="A229" s="173"/>
      <c r="B229" s="551" t="s">
        <v>231</v>
      </c>
      <c r="C229" s="530"/>
      <c r="D229" s="530"/>
      <c r="E229" s="531"/>
      <c r="F229" s="151">
        <v>300</v>
      </c>
      <c r="G229" s="180"/>
      <c r="H229" s="160">
        <f t="shared" si="6"/>
        <v>300</v>
      </c>
      <c r="I229" s="151">
        <v>300</v>
      </c>
      <c r="J229" s="420">
        <f t="shared" si="7"/>
        <v>0</v>
      </c>
      <c r="K229" s="155"/>
      <c r="L229" s="171"/>
    </row>
    <row r="230" spans="1:12">
      <c r="A230" s="173"/>
      <c r="B230" s="551" t="s">
        <v>232</v>
      </c>
      <c r="C230" s="530"/>
      <c r="D230" s="530"/>
      <c r="E230" s="531"/>
      <c r="F230" s="151">
        <v>200</v>
      </c>
      <c r="G230" s="151"/>
      <c r="H230" s="160">
        <f t="shared" si="6"/>
        <v>200</v>
      </c>
      <c r="I230" s="151">
        <v>200</v>
      </c>
      <c r="J230" s="432">
        <f t="shared" si="7"/>
        <v>0</v>
      </c>
      <c r="K230" s="155"/>
      <c r="L230" s="171"/>
    </row>
    <row r="231" spans="1:12">
      <c r="A231" s="173"/>
      <c r="B231" s="551" t="s">
        <v>233</v>
      </c>
      <c r="C231" s="530"/>
      <c r="D231" s="530"/>
      <c r="E231" s="531"/>
      <c r="F231" s="151">
        <v>200</v>
      </c>
      <c r="G231" s="151"/>
      <c r="H231" s="160">
        <f t="shared" si="6"/>
        <v>200</v>
      </c>
      <c r="I231" s="151">
        <v>200</v>
      </c>
      <c r="J231" s="432">
        <f t="shared" si="7"/>
        <v>0</v>
      </c>
      <c r="K231" s="155"/>
      <c r="L231" s="171"/>
    </row>
    <row r="232" spans="1:12">
      <c r="A232" s="173"/>
      <c r="B232" s="551" t="s">
        <v>234</v>
      </c>
      <c r="C232" s="530"/>
      <c r="D232" s="530"/>
      <c r="E232" s="531"/>
      <c r="F232" s="151"/>
      <c r="G232" s="151"/>
      <c r="H232" s="160">
        <f t="shared" si="6"/>
        <v>0</v>
      </c>
      <c r="I232" s="151"/>
      <c r="J232" s="432">
        <f t="shared" si="7"/>
        <v>0</v>
      </c>
      <c r="K232" s="155"/>
      <c r="L232" s="171"/>
    </row>
    <row r="233" spans="1:12">
      <c r="A233" s="173"/>
      <c r="B233" s="551" t="s">
        <v>235</v>
      </c>
      <c r="C233" s="530"/>
      <c r="D233" s="530"/>
      <c r="E233" s="531"/>
      <c r="F233" s="151">
        <v>50</v>
      </c>
      <c r="G233" s="151"/>
      <c r="H233" s="160">
        <f t="shared" si="6"/>
        <v>50</v>
      </c>
      <c r="I233" s="151">
        <v>50</v>
      </c>
      <c r="J233" s="432">
        <f t="shared" si="7"/>
        <v>0</v>
      </c>
      <c r="K233" s="155"/>
      <c r="L233" s="171"/>
    </row>
    <row r="234" spans="1:12">
      <c r="A234" s="173"/>
      <c r="B234" s="551" t="s">
        <v>236</v>
      </c>
      <c r="C234" s="530"/>
      <c r="D234" s="530"/>
      <c r="E234" s="531"/>
      <c r="F234" s="151"/>
      <c r="G234" s="151"/>
      <c r="H234" s="160">
        <f t="shared" si="6"/>
        <v>0</v>
      </c>
      <c r="I234" s="151"/>
      <c r="J234" s="432">
        <f t="shared" si="7"/>
        <v>0</v>
      </c>
      <c r="K234" s="155"/>
      <c r="L234" s="171"/>
    </row>
    <row r="235" spans="1:12">
      <c r="A235" s="173"/>
      <c r="B235" s="551" t="s">
        <v>433</v>
      </c>
      <c r="C235" s="530"/>
      <c r="D235" s="530"/>
      <c r="E235" s="531"/>
      <c r="F235" s="151"/>
      <c r="G235" s="151"/>
      <c r="H235" s="160">
        <f t="shared" si="6"/>
        <v>0</v>
      </c>
      <c r="I235" s="151"/>
      <c r="J235" s="432">
        <f t="shared" si="7"/>
        <v>0</v>
      </c>
      <c r="K235" s="155"/>
      <c r="L235" s="171"/>
    </row>
    <row r="236" spans="1:12">
      <c r="A236" s="173"/>
      <c r="B236" s="551" t="s">
        <v>237</v>
      </c>
      <c r="C236" s="530"/>
      <c r="D236" s="530"/>
      <c r="E236" s="531"/>
      <c r="F236" s="151">
        <v>38400</v>
      </c>
      <c r="G236" s="180"/>
      <c r="H236" s="160">
        <f t="shared" si="6"/>
        <v>38400</v>
      </c>
      <c r="I236" s="151">
        <v>38400</v>
      </c>
      <c r="J236" s="432">
        <f t="shared" si="7"/>
        <v>0</v>
      </c>
      <c r="K236" s="155"/>
      <c r="L236" s="171"/>
    </row>
    <row r="237" spans="1:12">
      <c r="A237" s="173"/>
      <c r="B237" s="551" t="s">
        <v>238</v>
      </c>
      <c r="C237" s="530"/>
      <c r="D237" s="530"/>
      <c r="E237" s="531"/>
      <c r="F237" s="151">
        <v>184200</v>
      </c>
      <c r="G237" s="180"/>
      <c r="H237" s="160">
        <f t="shared" si="6"/>
        <v>184200</v>
      </c>
      <c r="I237" s="151">
        <v>184200</v>
      </c>
      <c r="J237" s="432">
        <f t="shared" si="7"/>
        <v>0</v>
      </c>
      <c r="K237" s="155"/>
      <c r="L237" s="171"/>
    </row>
    <row r="238" spans="1:12">
      <c r="A238" s="173"/>
      <c r="B238" s="551" t="s">
        <v>835</v>
      </c>
      <c r="C238" s="530"/>
      <c r="D238" s="530"/>
      <c r="E238" s="531"/>
      <c r="F238" s="151"/>
      <c r="G238" s="180"/>
      <c r="H238" s="160">
        <f t="shared" si="6"/>
        <v>0</v>
      </c>
      <c r="I238" s="151"/>
      <c r="J238" s="432">
        <f t="shared" si="7"/>
        <v>0</v>
      </c>
      <c r="K238" s="155"/>
      <c r="L238" s="171"/>
    </row>
    <row r="239" spans="1:12">
      <c r="A239" s="173"/>
      <c r="B239" s="551" t="s">
        <v>239</v>
      </c>
      <c r="C239" s="530"/>
      <c r="D239" s="530"/>
      <c r="E239" s="531"/>
      <c r="F239" s="151">
        <v>2400</v>
      </c>
      <c r="G239" s="180"/>
      <c r="H239" s="160">
        <f t="shared" si="6"/>
        <v>2400</v>
      </c>
      <c r="I239" s="151">
        <v>2400</v>
      </c>
      <c r="J239" s="420">
        <f t="shared" si="7"/>
        <v>0</v>
      </c>
      <c r="K239" s="155"/>
      <c r="L239" s="171"/>
    </row>
    <row r="240" spans="1:12">
      <c r="A240" s="173"/>
      <c r="B240" s="551" t="s">
        <v>240</v>
      </c>
      <c r="C240" s="530"/>
      <c r="D240" s="530"/>
      <c r="E240" s="531"/>
      <c r="F240" s="151">
        <v>14000</v>
      </c>
      <c r="G240" s="180"/>
      <c r="H240" s="160">
        <f t="shared" si="6"/>
        <v>14000</v>
      </c>
      <c r="I240" s="151">
        <v>14000</v>
      </c>
      <c r="J240" s="420">
        <f t="shared" si="7"/>
        <v>0</v>
      </c>
      <c r="K240" s="155"/>
      <c r="L240" s="171"/>
    </row>
    <row r="241" spans="1:12">
      <c r="A241" s="173"/>
      <c r="B241" s="551" t="s">
        <v>241</v>
      </c>
      <c r="C241" s="530"/>
      <c r="D241" s="530"/>
      <c r="E241" s="531"/>
      <c r="F241" s="151">
        <v>21200</v>
      </c>
      <c r="G241" s="180"/>
      <c r="H241" s="160">
        <f t="shared" si="6"/>
        <v>21200</v>
      </c>
      <c r="I241" s="151">
        <v>21200</v>
      </c>
      <c r="J241" s="420">
        <f t="shared" si="7"/>
        <v>0</v>
      </c>
      <c r="K241" s="155"/>
      <c r="L241" s="171"/>
    </row>
    <row r="242" spans="1:12">
      <c r="A242" s="173"/>
      <c r="B242" s="551" t="s">
        <v>242</v>
      </c>
      <c r="C242" s="530"/>
      <c r="D242" s="530"/>
      <c r="E242" s="531"/>
      <c r="F242" s="151">
        <v>25600</v>
      </c>
      <c r="G242" s="180"/>
      <c r="H242" s="160">
        <f t="shared" si="6"/>
        <v>25600</v>
      </c>
      <c r="I242" s="151">
        <v>25600</v>
      </c>
      <c r="J242" s="420">
        <f t="shared" si="7"/>
        <v>0</v>
      </c>
      <c r="K242" s="155"/>
      <c r="L242" s="171"/>
    </row>
    <row r="243" spans="1:12">
      <c r="A243" s="173"/>
      <c r="B243" s="551" t="s">
        <v>243</v>
      </c>
      <c r="C243" s="530"/>
      <c r="D243" s="530"/>
      <c r="E243" s="531"/>
      <c r="F243" s="151">
        <v>200</v>
      </c>
      <c r="G243" s="151"/>
      <c r="H243" s="160">
        <f t="shared" si="6"/>
        <v>200</v>
      </c>
      <c r="I243" s="151">
        <v>200</v>
      </c>
      <c r="J243" s="420">
        <f t="shared" si="7"/>
        <v>0</v>
      </c>
      <c r="K243" s="155"/>
      <c r="L243" s="171"/>
    </row>
    <row r="244" spans="1:12">
      <c r="A244" s="173"/>
      <c r="B244" s="551" t="s">
        <v>244</v>
      </c>
      <c r="C244" s="530"/>
      <c r="D244" s="530"/>
      <c r="E244" s="531"/>
      <c r="F244" s="151">
        <v>400</v>
      </c>
      <c r="G244" s="151"/>
      <c r="H244" s="160">
        <f t="shared" si="6"/>
        <v>400</v>
      </c>
      <c r="I244" s="151">
        <v>400</v>
      </c>
      <c r="J244" s="420">
        <f t="shared" si="7"/>
        <v>0</v>
      </c>
      <c r="K244" s="155"/>
      <c r="L244" s="171"/>
    </row>
    <row r="245" spans="1:12">
      <c r="A245" s="173"/>
      <c r="B245" s="551" t="s">
        <v>245</v>
      </c>
      <c r="C245" s="530"/>
      <c r="D245" s="530"/>
      <c r="E245" s="531"/>
      <c r="F245" s="151">
        <v>320</v>
      </c>
      <c r="G245" s="151"/>
      <c r="H245" s="160">
        <f t="shared" si="6"/>
        <v>320</v>
      </c>
      <c r="I245" s="151">
        <v>320</v>
      </c>
      <c r="J245" s="420">
        <f t="shared" si="7"/>
        <v>0</v>
      </c>
      <c r="K245" s="155"/>
      <c r="L245" s="171"/>
    </row>
    <row r="246" spans="1:12">
      <c r="A246" s="173"/>
      <c r="B246" s="551" t="s">
        <v>246</v>
      </c>
      <c r="C246" s="530"/>
      <c r="D246" s="530"/>
      <c r="E246" s="531"/>
      <c r="F246" s="151">
        <v>160</v>
      </c>
      <c r="G246" s="151"/>
      <c r="H246" s="160">
        <f t="shared" si="6"/>
        <v>160</v>
      </c>
      <c r="I246" s="151">
        <v>160</v>
      </c>
      <c r="J246" s="420">
        <f t="shared" si="7"/>
        <v>0</v>
      </c>
      <c r="K246" s="155"/>
      <c r="L246" s="171"/>
    </row>
    <row r="247" spans="1:12">
      <c r="A247" s="173"/>
      <c r="B247" s="529" t="s">
        <v>247</v>
      </c>
      <c r="C247" s="530"/>
      <c r="D247" s="530"/>
      <c r="E247" s="531"/>
      <c r="F247" s="151"/>
      <c r="G247" s="151"/>
      <c r="H247" s="160">
        <f t="shared" si="6"/>
        <v>0</v>
      </c>
      <c r="I247" s="151"/>
      <c r="J247" s="420">
        <f t="shared" si="7"/>
        <v>0</v>
      </c>
      <c r="K247" s="155"/>
      <c r="L247" s="171"/>
    </row>
    <row r="248" spans="1:12">
      <c r="A248" s="173"/>
      <c r="B248" s="551" t="s">
        <v>248</v>
      </c>
      <c r="C248" s="530"/>
      <c r="D248" s="530"/>
      <c r="E248" s="531"/>
      <c r="F248" s="151">
        <v>160</v>
      </c>
      <c r="G248" s="151"/>
      <c r="H248" s="160">
        <f t="shared" si="6"/>
        <v>160</v>
      </c>
      <c r="I248" s="151">
        <v>160</v>
      </c>
      <c r="J248" s="420">
        <f t="shared" si="7"/>
        <v>0</v>
      </c>
      <c r="K248" s="155"/>
      <c r="L248" s="171"/>
    </row>
    <row r="249" spans="1:12">
      <c r="A249" s="173"/>
      <c r="B249" s="551" t="s">
        <v>249</v>
      </c>
      <c r="C249" s="530"/>
      <c r="D249" s="530"/>
      <c r="E249" s="531"/>
      <c r="F249" s="151">
        <v>240</v>
      </c>
      <c r="G249" s="151"/>
      <c r="H249" s="160">
        <f t="shared" si="6"/>
        <v>240</v>
      </c>
      <c r="I249" s="151">
        <v>240</v>
      </c>
      <c r="J249" s="420">
        <f t="shared" si="7"/>
        <v>0</v>
      </c>
      <c r="K249" s="155"/>
      <c r="L249" s="171"/>
    </row>
    <row r="250" spans="1:12">
      <c r="A250" s="173"/>
      <c r="B250" s="551" t="s">
        <v>250</v>
      </c>
      <c r="C250" s="530"/>
      <c r="D250" s="530"/>
      <c r="E250" s="531"/>
      <c r="F250" s="160">
        <v>17600</v>
      </c>
      <c r="G250" s="151"/>
      <c r="H250" s="160">
        <f t="shared" si="6"/>
        <v>17600</v>
      </c>
      <c r="I250" s="151">
        <v>17600</v>
      </c>
      <c r="J250" s="420">
        <f t="shared" si="7"/>
        <v>0</v>
      </c>
      <c r="K250" s="155"/>
      <c r="L250" s="171"/>
    </row>
    <row r="251" spans="1:12">
      <c r="A251" s="173"/>
      <c r="B251" s="551" t="s">
        <v>251</v>
      </c>
      <c r="C251" s="530"/>
      <c r="D251" s="530"/>
      <c r="E251" s="531"/>
      <c r="F251" s="151">
        <v>123000</v>
      </c>
      <c r="G251" s="151"/>
      <c r="H251" s="160">
        <f t="shared" si="6"/>
        <v>123000</v>
      </c>
      <c r="I251" s="151">
        <v>123000</v>
      </c>
      <c r="J251" s="420">
        <f t="shared" si="7"/>
        <v>0</v>
      </c>
      <c r="K251" s="155"/>
      <c r="L251" s="171"/>
    </row>
    <row r="252" spans="1:12">
      <c r="A252" s="173"/>
      <c r="B252" s="551" t="s">
        <v>702</v>
      </c>
      <c r="C252" s="530"/>
      <c r="D252" s="530"/>
      <c r="E252" s="531"/>
      <c r="F252" s="151">
        <v>60800</v>
      </c>
      <c r="G252" s="151"/>
      <c r="H252" s="160">
        <f t="shared" si="6"/>
        <v>60800</v>
      </c>
      <c r="I252" s="151">
        <v>60800</v>
      </c>
      <c r="J252" s="420">
        <f t="shared" si="7"/>
        <v>0</v>
      </c>
      <c r="K252" s="155"/>
      <c r="L252" s="171"/>
    </row>
    <row r="253" spans="1:12">
      <c r="A253" s="173"/>
      <c r="B253" s="551" t="s">
        <v>394</v>
      </c>
      <c r="C253" s="530"/>
      <c r="D253" s="530"/>
      <c r="E253" s="531"/>
      <c r="F253" s="151"/>
      <c r="G253" s="151"/>
      <c r="H253" s="160">
        <f t="shared" si="6"/>
        <v>0</v>
      </c>
      <c r="I253" s="151"/>
      <c r="J253" s="432">
        <f t="shared" si="7"/>
        <v>0</v>
      </c>
      <c r="K253" s="155"/>
      <c r="L253" s="171"/>
    </row>
    <row r="254" spans="1:12">
      <c r="A254" s="173"/>
      <c r="B254" s="529" t="s">
        <v>860</v>
      </c>
      <c r="C254" s="530"/>
      <c r="D254" s="530"/>
      <c r="E254" s="531"/>
      <c r="F254" s="151"/>
      <c r="G254" s="151"/>
      <c r="H254" s="160">
        <f t="shared" si="6"/>
        <v>0</v>
      </c>
      <c r="I254" s="151"/>
      <c r="J254" s="432">
        <f t="shared" si="7"/>
        <v>0</v>
      </c>
      <c r="K254" s="155"/>
      <c r="L254" s="171"/>
    </row>
    <row r="255" spans="1:12">
      <c r="A255" s="173"/>
      <c r="B255" s="551" t="s">
        <v>252</v>
      </c>
      <c r="C255" s="530"/>
      <c r="D255" s="530"/>
      <c r="E255" s="531"/>
      <c r="F255" s="151">
        <v>200</v>
      </c>
      <c r="G255" s="151"/>
      <c r="H255" s="160">
        <f t="shared" si="6"/>
        <v>200</v>
      </c>
      <c r="I255" s="151">
        <v>200</v>
      </c>
      <c r="J255" s="420">
        <f t="shared" si="7"/>
        <v>0</v>
      </c>
      <c r="K255" s="155"/>
      <c r="L255" s="171"/>
    </row>
    <row r="256" spans="1:12">
      <c r="A256" s="173"/>
      <c r="B256" s="529" t="s">
        <v>1049</v>
      </c>
      <c r="C256" s="530"/>
      <c r="D256" s="530"/>
      <c r="E256" s="531"/>
      <c r="F256" s="151"/>
      <c r="G256" s="151"/>
      <c r="H256" s="160">
        <f t="shared" si="6"/>
        <v>0</v>
      </c>
      <c r="I256" s="151"/>
      <c r="J256" s="420">
        <f t="shared" si="7"/>
        <v>0</v>
      </c>
      <c r="K256" s="155"/>
      <c r="L256" s="171"/>
    </row>
    <row r="257" spans="1:12">
      <c r="A257" s="173"/>
      <c r="B257" s="551" t="s">
        <v>254</v>
      </c>
      <c r="C257" s="530"/>
      <c r="D257" s="530"/>
      <c r="E257" s="531"/>
      <c r="F257" s="151">
        <v>200</v>
      </c>
      <c r="G257" s="151"/>
      <c r="H257" s="160">
        <f t="shared" si="6"/>
        <v>200</v>
      </c>
      <c r="I257" s="151">
        <v>200</v>
      </c>
      <c r="J257" s="420">
        <f t="shared" si="7"/>
        <v>0</v>
      </c>
      <c r="K257" s="155"/>
      <c r="L257" s="171"/>
    </row>
    <row r="258" spans="1:12">
      <c r="A258" s="173"/>
      <c r="B258" s="551" t="s">
        <v>255</v>
      </c>
      <c r="C258" s="530"/>
      <c r="D258" s="530"/>
      <c r="E258" s="531"/>
      <c r="F258" s="151">
        <v>750</v>
      </c>
      <c r="G258" s="151"/>
      <c r="H258" s="160">
        <f t="shared" si="6"/>
        <v>750</v>
      </c>
      <c r="I258" s="151">
        <v>750</v>
      </c>
      <c r="J258" s="420">
        <f t="shared" si="7"/>
        <v>0</v>
      </c>
      <c r="K258" s="155"/>
      <c r="L258" s="171"/>
    </row>
    <row r="259" spans="1:12">
      <c r="A259" s="173"/>
      <c r="B259" s="551" t="s">
        <v>256</v>
      </c>
      <c r="C259" s="530"/>
      <c r="D259" s="530"/>
      <c r="E259" s="531"/>
      <c r="F259" s="151">
        <v>11280</v>
      </c>
      <c r="G259" s="151"/>
      <c r="H259" s="160">
        <f t="shared" si="6"/>
        <v>11280</v>
      </c>
      <c r="I259" s="151">
        <v>11280</v>
      </c>
      <c r="J259" s="420">
        <f t="shared" si="7"/>
        <v>0</v>
      </c>
      <c r="K259" s="155"/>
      <c r="L259" s="171"/>
    </row>
    <row r="260" spans="1:12">
      <c r="A260" s="173"/>
      <c r="B260" s="551" t="s">
        <v>257</v>
      </c>
      <c r="C260" s="530"/>
      <c r="D260" s="530"/>
      <c r="E260" s="531"/>
      <c r="F260" s="151"/>
      <c r="G260" s="151"/>
      <c r="H260" s="160">
        <f t="shared" si="6"/>
        <v>0</v>
      </c>
      <c r="I260" s="151"/>
      <c r="J260" s="420">
        <f t="shared" si="7"/>
        <v>0</v>
      </c>
      <c r="K260" s="155"/>
      <c r="L260" s="171"/>
    </row>
    <row r="261" spans="1:12">
      <c r="A261" s="173"/>
      <c r="B261" s="551" t="s">
        <v>258</v>
      </c>
      <c r="C261" s="530"/>
      <c r="D261" s="530"/>
      <c r="E261" s="531"/>
      <c r="F261" s="151">
        <v>40700</v>
      </c>
      <c r="G261" s="151">
        <v>4000</v>
      </c>
      <c r="H261" s="160">
        <f t="shared" si="6"/>
        <v>44700</v>
      </c>
      <c r="I261" s="151">
        <v>44700</v>
      </c>
      <c r="J261" s="432">
        <f t="shared" si="7"/>
        <v>0</v>
      </c>
      <c r="K261" s="155"/>
      <c r="L261" s="171"/>
    </row>
    <row r="262" spans="1:12">
      <c r="A262" s="173"/>
      <c r="B262" s="551" t="s">
        <v>259</v>
      </c>
      <c r="C262" s="530"/>
      <c r="D262" s="530"/>
      <c r="E262" s="531"/>
      <c r="F262" s="151"/>
      <c r="G262" s="151"/>
      <c r="H262" s="160">
        <f t="shared" si="6"/>
        <v>0</v>
      </c>
      <c r="I262" s="151"/>
      <c r="J262" s="432">
        <f t="shared" si="7"/>
        <v>0</v>
      </c>
      <c r="K262" s="155"/>
      <c r="L262" s="171"/>
    </row>
    <row r="263" spans="1:12">
      <c r="A263" s="173"/>
      <c r="B263" s="501" t="s">
        <v>434</v>
      </c>
      <c r="C263" s="489"/>
      <c r="D263" s="489"/>
      <c r="E263" s="490"/>
      <c r="F263" s="151"/>
      <c r="G263" s="151"/>
      <c r="H263" s="160">
        <f t="shared" si="6"/>
        <v>0</v>
      </c>
      <c r="I263" s="151"/>
      <c r="J263" s="432">
        <f t="shared" si="7"/>
        <v>0</v>
      </c>
      <c r="K263" s="155"/>
      <c r="L263" s="171"/>
    </row>
    <row r="264" spans="1:12">
      <c r="A264" s="173"/>
      <c r="B264" s="551" t="s">
        <v>664</v>
      </c>
      <c r="C264" s="530"/>
      <c r="D264" s="530"/>
      <c r="E264" s="531"/>
      <c r="F264" s="151"/>
      <c r="G264" s="151"/>
      <c r="H264" s="160">
        <f t="shared" si="6"/>
        <v>0</v>
      </c>
      <c r="I264" s="151"/>
      <c r="J264" s="432">
        <f t="shared" si="7"/>
        <v>0</v>
      </c>
      <c r="K264" s="155"/>
      <c r="L264" s="171"/>
    </row>
    <row r="265" spans="1:12">
      <c r="A265" s="173"/>
      <c r="B265" s="551" t="s">
        <v>665</v>
      </c>
      <c r="C265" s="530"/>
      <c r="D265" s="530"/>
      <c r="E265" s="531"/>
      <c r="F265" s="151"/>
      <c r="G265" s="151"/>
      <c r="H265" s="160">
        <f t="shared" si="6"/>
        <v>0</v>
      </c>
      <c r="I265" s="151"/>
      <c r="J265" s="432">
        <f t="shared" si="7"/>
        <v>0</v>
      </c>
      <c r="K265" s="155"/>
      <c r="L265" s="171"/>
    </row>
    <row r="266" spans="1:12">
      <c r="A266" s="173"/>
      <c r="B266" s="501" t="s">
        <v>435</v>
      </c>
      <c r="C266" s="489"/>
      <c r="D266" s="489"/>
      <c r="E266" s="490"/>
      <c r="F266" s="151">
        <v>7000</v>
      </c>
      <c r="G266" s="151">
        <v>600</v>
      </c>
      <c r="H266" s="160">
        <f t="shared" si="6"/>
        <v>7600</v>
      </c>
      <c r="I266" s="151">
        <v>7600</v>
      </c>
      <c r="J266" s="432">
        <f t="shared" si="7"/>
        <v>0</v>
      </c>
      <c r="K266" s="155"/>
      <c r="L266" s="171"/>
    </row>
    <row r="267" spans="1:12">
      <c r="A267" s="173"/>
      <c r="B267" s="501" t="s">
        <v>436</v>
      </c>
      <c r="C267" s="489"/>
      <c r="D267" s="489"/>
      <c r="E267" s="490"/>
      <c r="F267" s="151">
        <v>6800</v>
      </c>
      <c r="G267" s="151"/>
      <c r="H267" s="160">
        <f t="shared" si="6"/>
        <v>6800</v>
      </c>
      <c r="I267" s="151">
        <v>6800</v>
      </c>
      <c r="J267" s="432">
        <f t="shared" si="7"/>
        <v>0</v>
      </c>
      <c r="K267" s="155"/>
      <c r="L267" s="171"/>
    </row>
    <row r="268" spans="1:12">
      <c r="A268" s="173"/>
      <c r="B268" s="501" t="s">
        <v>437</v>
      </c>
      <c r="C268" s="489"/>
      <c r="D268" s="489"/>
      <c r="E268" s="490"/>
      <c r="F268" s="151">
        <v>17500</v>
      </c>
      <c r="G268" s="151"/>
      <c r="H268" s="160">
        <f t="shared" si="6"/>
        <v>17500</v>
      </c>
      <c r="I268" s="151">
        <v>17500</v>
      </c>
      <c r="J268" s="420">
        <f t="shared" si="7"/>
        <v>0</v>
      </c>
      <c r="K268" s="155"/>
      <c r="L268" s="171"/>
    </row>
    <row r="269" spans="1:12">
      <c r="A269" s="173"/>
      <c r="B269" s="551" t="s">
        <v>703</v>
      </c>
      <c r="C269" s="530"/>
      <c r="D269" s="530"/>
      <c r="E269" s="531"/>
      <c r="F269" s="151">
        <v>1600</v>
      </c>
      <c r="G269" s="151"/>
      <c r="H269" s="160">
        <f t="shared" si="6"/>
        <v>1600</v>
      </c>
      <c r="I269" s="151">
        <v>1600</v>
      </c>
      <c r="J269" s="420">
        <f t="shared" si="7"/>
        <v>0</v>
      </c>
      <c r="K269" s="414"/>
      <c r="L269" s="171"/>
    </row>
    <row r="270" spans="1:12">
      <c r="A270" s="173"/>
      <c r="B270" s="501" t="s">
        <v>723</v>
      </c>
      <c r="C270" s="489"/>
      <c r="D270" s="489"/>
      <c r="E270" s="490"/>
      <c r="F270" s="151"/>
      <c r="G270" s="151"/>
      <c r="H270" s="160">
        <f t="shared" si="6"/>
        <v>0</v>
      </c>
      <c r="I270" s="151"/>
      <c r="J270" s="420">
        <f t="shared" si="7"/>
        <v>0</v>
      </c>
      <c r="K270" s="155"/>
      <c r="L270" s="171"/>
    </row>
    <row r="271" spans="1:12" s="410" customFormat="1" ht="15.75" customHeight="1">
      <c r="A271" s="407"/>
      <c r="B271" s="564" t="s">
        <v>1075</v>
      </c>
      <c r="C271" s="565"/>
      <c r="D271" s="565"/>
      <c r="E271" s="566"/>
      <c r="F271" s="378">
        <v>1040</v>
      </c>
      <c r="G271" s="408"/>
      <c r="H271" s="160">
        <f t="shared" si="6"/>
        <v>1040</v>
      </c>
      <c r="I271" s="408">
        <v>1040</v>
      </c>
      <c r="J271" s="420">
        <f t="shared" si="7"/>
        <v>0</v>
      </c>
      <c r="K271" s="414"/>
      <c r="L271" s="424"/>
    </row>
    <row r="272" spans="1:12" s="410" customFormat="1" ht="15.75" customHeight="1">
      <c r="A272" s="407"/>
      <c r="B272" s="564" t="s">
        <v>1076</v>
      </c>
      <c r="C272" s="565"/>
      <c r="D272" s="565"/>
      <c r="E272" s="566"/>
      <c r="F272" s="378"/>
      <c r="G272" s="408"/>
      <c r="H272" s="160">
        <f t="shared" si="6"/>
        <v>0</v>
      </c>
      <c r="I272" s="408"/>
      <c r="J272" s="420">
        <f t="shared" si="7"/>
        <v>0</v>
      </c>
      <c r="K272" s="414"/>
      <c r="L272" s="424"/>
    </row>
    <row r="273" spans="1:12" s="410" customFormat="1" ht="15.75" customHeight="1">
      <c r="A273" s="407"/>
      <c r="B273" s="564" t="s">
        <v>1077</v>
      </c>
      <c r="C273" s="565"/>
      <c r="D273" s="565"/>
      <c r="E273" s="566"/>
      <c r="F273" s="378">
        <v>100</v>
      </c>
      <c r="G273" s="408"/>
      <c r="H273" s="160">
        <f t="shared" si="6"/>
        <v>100</v>
      </c>
      <c r="I273" s="408">
        <v>100</v>
      </c>
      <c r="J273" s="420">
        <f t="shared" si="7"/>
        <v>0</v>
      </c>
      <c r="K273" s="414"/>
      <c r="L273" s="171"/>
    </row>
    <row r="274" spans="1:12" s="410" customFormat="1" ht="15.75" customHeight="1">
      <c r="A274" s="407"/>
      <c r="B274" s="564" t="s">
        <v>1078</v>
      </c>
      <c r="C274" s="565"/>
      <c r="D274" s="565"/>
      <c r="E274" s="566"/>
      <c r="F274" s="378">
        <v>12800</v>
      </c>
      <c r="G274" s="408"/>
      <c r="H274" s="160">
        <f t="shared" si="6"/>
        <v>12800</v>
      </c>
      <c r="I274" s="408">
        <v>12800</v>
      </c>
      <c r="J274" s="420">
        <f t="shared" si="7"/>
        <v>0</v>
      </c>
      <c r="K274" s="414"/>
      <c r="L274" s="171"/>
    </row>
    <row r="275" spans="1:12" s="410" customFormat="1" ht="15.75" customHeight="1">
      <c r="A275" s="407"/>
      <c r="B275" s="564" t="s">
        <v>1079</v>
      </c>
      <c r="C275" s="565"/>
      <c r="D275" s="565"/>
      <c r="E275" s="566"/>
      <c r="F275" s="378">
        <v>4900</v>
      </c>
      <c r="G275" s="408">
        <v>300</v>
      </c>
      <c r="H275" s="160">
        <f t="shared" ref="H275:H338" si="8">F275+G275</f>
        <v>5200</v>
      </c>
      <c r="I275" s="408">
        <v>5200</v>
      </c>
      <c r="J275" s="420">
        <f t="shared" ref="J275:J338" si="9">(H275-I275)</f>
        <v>0</v>
      </c>
      <c r="K275" s="414"/>
      <c r="L275" s="424"/>
    </row>
    <row r="276" spans="1:12" s="410" customFormat="1" ht="15.75" customHeight="1">
      <c r="A276" s="407"/>
      <c r="B276" s="564" t="s">
        <v>1080</v>
      </c>
      <c r="C276" s="565"/>
      <c r="D276" s="565"/>
      <c r="E276" s="566"/>
      <c r="F276" s="378">
        <v>700</v>
      </c>
      <c r="G276" s="408"/>
      <c r="H276" s="160">
        <f t="shared" si="8"/>
        <v>700</v>
      </c>
      <c r="I276" s="408">
        <v>700</v>
      </c>
      <c r="J276" s="420">
        <f t="shared" si="9"/>
        <v>0</v>
      </c>
      <c r="K276" s="414"/>
      <c r="L276" s="171"/>
    </row>
    <row r="277" spans="1:12">
      <c r="A277" s="173"/>
      <c r="B277" s="488" t="s">
        <v>817</v>
      </c>
      <c r="C277" s="489"/>
      <c r="D277" s="489"/>
      <c r="E277" s="490"/>
      <c r="F277" s="151">
        <v>2900</v>
      </c>
      <c r="G277" s="151"/>
      <c r="H277" s="160">
        <f t="shared" si="8"/>
        <v>2900</v>
      </c>
      <c r="I277" s="151">
        <v>2900</v>
      </c>
      <c r="J277" s="420">
        <f t="shared" si="9"/>
        <v>0</v>
      </c>
      <c r="K277" s="155"/>
      <c r="L277" s="171"/>
    </row>
    <row r="278" spans="1:12">
      <c r="A278" s="173"/>
      <c r="B278" s="488" t="s">
        <v>818</v>
      </c>
      <c r="C278" s="489"/>
      <c r="D278" s="489"/>
      <c r="E278" s="490"/>
      <c r="F278" s="151">
        <v>7300</v>
      </c>
      <c r="G278" s="151">
        <v>2500</v>
      </c>
      <c r="H278" s="160">
        <f t="shared" si="8"/>
        <v>9800</v>
      </c>
      <c r="I278" s="151">
        <v>9800</v>
      </c>
      <c r="J278" s="432">
        <f t="shared" si="9"/>
        <v>0</v>
      </c>
      <c r="K278" s="155"/>
      <c r="L278" s="171"/>
    </row>
    <row r="279" spans="1:12">
      <c r="A279" s="173"/>
      <c r="B279" s="488" t="s">
        <v>819</v>
      </c>
      <c r="C279" s="489"/>
      <c r="D279" s="489"/>
      <c r="E279" s="490"/>
      <c r="F279" s="151">
        <v>150</v>
      </c>
      <c r="G279" s="151"/>
      <c r="H279" s="160">
        <f t="shared" si="8"/>
        <v>150</v>
      </c>
      <c r="I279" s="151">
        <v>150</v>
      </c>
      <c r="J279" s="432">
        <f t="shared" si="9"/>
        <v>0</v>
      </c>
      <c r="K279" s="155"/>
      <c r="L279" s="171"/>
    </row>
    <row r="280" spans="1:12">
      <c r="A280" s="173"/>
      <c r="B280" s="488" t="s">
        <v>861</v>
      </c>
      <c r="C280" s="489"/>
      <c r="D280" s="489"/>
      <c r="E280" s="490"/>
      <c r="F280" s="151">
        <v>1100</v>
      </c>
      <c r="G280" s="151"/>
      <c r="H280" s="160">
        <f t="shared" si="8"/>
        <v>1100</v>
      </c>
      <c r="I280" s="151">
        <v>1100</v>
      </c>
      <c r="J280" s="432">
        <f t="shared" si="9"/>
        <v>0</v>
      </c>
      <c r="K280" s="155"/>
      <c r="L280" s="171"/>
    </row>
    <row r="281" spans="1:12">
      <c r="A281" s="173"/>
      <c r="B281" s="488" t="s">
        <v>820</v>
      </c>
      <c r="C281" s="489"/>
      <c r="D281" s="489"/>
      <c r="E281" s="490"/>
      <c r="F281" s="151">
        <v>500</v>
      </c>
      <c r="G281" s="151"/>
      <c r="H281" s="160">
        <f t="shared" si="8"/>
        <v>500</v>
      </c>
      <c r="I281" s="151">
        <v>500</v>
      </c>
      <c r="J281" s="432">
        <f t="shared" si="9"/>
        <v>0</v>
      </c>
      <c r="K281" s="155"/>
      <c r="L281" s="171"/>
    </row>
    <row r="282" spans="1:12">
      <c r="A282" s="173"/>
      <c r="B282" s="488" t="s">
        <v>821</v>
      </c>
      <c r="C282" s="489"/>
      <c r="D282" s="489"/>
      <c r="E282" s="490"/>
      <c r="F282" s="151">
        <v>300</v>
      </c>
      <c r="G282" s="151"/>
      <c r="H282" s="160">
        <f t="shared" si="8"/>
        <v>300</v>
      </c>
      <c r="I282" s="151">
        <v>300</v>
      </c>
      <c r="J282" s="432">
        <f t="shared" si="9"/>
        <v>0</v>
      </c>
      <c r="K282" s="155"/>
      <c r="L282" s="171"/>
    </row>
    <row r="283" spans="1:12">
      <c r="A283" s="173"/>
      <c r="B283" s="488" t="s">
        <v>822</v>
      </c>
      <c r="C283" s="489"/>
      <c r="D283" s="489"/>
      <c r="E283" s="490"/>
      <c r="F283" s="151"/>
      <c r="G283" s="151"/>
      <c r="H283" s="160">
        <f t="shared" si="8"/>
        <v>0</v>
      </c>
      <c r="I283" s="151"/>
      <c r="J283" s="432">
        <f t="shared" si="9"/>
        <v>0</v>
      </c>
      <c r="K283" s="155"/>
      <c r="L283" s="171"/>
    </row>
    <row r="284" spans="1:12">
      <c r="A284" s="173"/>
      <c r="B284" s="529" t="s">
        <v>1180</v>
      </c>
      <c r="C284" s="567"/>
      <c r="D284" s="567"/>
      <c r="E284" s="568"/>
      <c r="F284" s="151">
        <v>120</v>
      </c>
      <c r="G284" s="151"/>
      <c r="H284" s="160">
        <f t="shared" si="8"/>
        <v>120</v>
      </c>
      <c r="I284" s="151">
        <v>120</v>
      </c>
      <c r="J284" s="432">
        <f t="shared" si="9"/>
        <v>0</v>
      </c>
      <c r="K284" s="155"/>
      <c r="L284" s="171"/>
    </row>
    <row r="285" spans="1:12">
      <c r="A285" s="173"/>
      <c r="B285" s="529" t="s">
        <v>863</v>
      </c>
      <c r="C285" s="567"/>
      <c r="D285" s="567"/>
      <c r="E285" s="568"/>
      <c r="F285" s="151"/>
      <c r="G285" s="151"/>
      <c r="H285" s="160">
        <f t="shared" si="8"/>
        <v>0</v>
      </c>
      <c r="I285" s="151"/>
      <c r="J285" s="432">
        <f t="shared" si="9"/>
        <v>0</v>
      </c>
      <c r="K285" s="155"/>
      <c r="L285" s="171"/>
    </row>
    <row r="286" spans="1:12">
      <c r="A286" s="173"/>
      <c r="B286" s="529" t="s">
        <v>836</v>
      </c>
      <c r="C286" s="567"/>
      <c r="D286" s="567"/>
      <c r="E286" s="568"/>
      <c r="F286" s="151"/>
      <c r="G286" s="151"/>
      <c r="H286" s="160">
        <f t="shared" si="8"/>
        <v>0</v>
      </c>
      <c r="I286" s="151"/>
      <c r="J286" s="432">
        <f t="shared" si="9"/>
        <v>0</v>
      </c>
      <c r="K286" s="155"/>
      <c r="L286" s="171"/>
    </row>
    <row r="287" spans="1:12">
      <c r="A287" s="173"/>
      <c r="B287" s="529" t="s">
        <v>1006</v>
      </c>
      <c r="C287" s="567"/>
      <c r="D287" s="567"/>
      <c r="E287" s="568"/>
      <c r="F287" s="151"/>
      <c r="G287" s="151"/>
      <c r="H287" s="160">
        <f t="shared" si="8"/>
        <v>0</v>
      </c>
      <c r="I287" s="151"/>
      <c r="J287" s="432">
        <f t="shared" si="9"/>
        <v>0</v>
      </c>
      <c r="K287" s="155"/>
      <c r="L287" s="171"/>
    </row>
    <row r="288" spans="1:12">
      <c r="A288" s="173"/>
      <c r="B288" s="529" t="s">
        <v>865</v>
      </c>
      <c r="C288" s="567"/>
      <c r="D288" s="567"/>
      <c r="E288" s="568"/>
      <c r="F288" s="151">
        <v>21500</v>
      </c>
      <c r="G288" s="151"/>
      <c r="H288" s="160">
        <f t="shared" si="8"/>
        <v>21500</v>
      </c>
      <c r="I288" s="151">
        <v>21500</v>
      </c>
      <c r="J288" s="420">
        <f t="shared" si="9"/>
        <v>0</v>
      </c>
      <c r="K288" s="155"/>
      <c r="L288" s="171"/>
    </row>
    <row r="289" spans="1:12">
      <c r="A289" s="173"/>
      <c r="B289" s="488" t="s">
        <v>1082</v>
      </c>
      <c r="C289" s="491"/>
      <c r="D289" s="491"/>
      <c r="E289" s="511"/>
      <c r="F289" s="151"/>
      <c r="G289" s="151"/>
      <c r="H289" s="160">
        <f t="shared" si="8"/>
        <v>0</v>
      </c>
      <c r="I289" s="151"/>
      <c r="J289" s="432">
        <f t="shared" si="9"/>
        <v>0</v>
      </c>
      <c r="K289" s="155"/>
      <c r="L289" s="171"/>
    </row>
    <row r="290" spans="1:12">
      <c r="A290" s="173"/>
      <c r="B290" s="488" t="s">
        <v>867</v>
      </c>
      <c r="C290" s="491"/>
      <c r="D290" s="491"/>
      <c r="E290" s="511"/>
      <c r="F290" s="151"/>
      <c r="G290" s="151"/>
      <c r="H290" s="160">
        <f t="shared" si="8"/>
        <v>0</v>
      </c>
      <c r="I290" s="151"/>
      <c r="J290" s="432">
        <f t="shared" si="9"/>
        <v>0</v>
      </c>
      <c r="K290" s="155"/>
      <c r="L290" s="171"/>
    </row>
    <row r="291" spans="1:12">
      <c r="A291" s="173"/>
      <c r="B291" s="488" t="s">
        <v>868</v>
      </c>
      <c r="C291" s="491"/>
      <c r="D291" s="491"/>
      <c r="E291" s="511"/>
      <c r="F291" s="151">
        <v>100</v>
      </c>
      <c r="G291" s="151"/>
      <c r="H291" s="160">
        <f t="shared" si="8"/>
        <v>100</v>
      </c>
      <c r="I291" s="151">
        <v>100</v>
      </c>
      <c r="J291" s="432">
        <f t="shared" si="9"/>
        <v>0</v>
      </c>
      <c r="K291" s="155"/>
      <c r="L291" s="171"/>
    </row>
    <row r="292" spans="1:12">
      <c r="A292" s="173"/>
      <c r="B292" s="488" t="s">
        <v>869</v>
      </c>
      <c r="C292" s="491"/>
      <c r="D292" s="491"/>
      <c r="E292" s="511"/>
      <c r="F292" s="151">
        <v>300</v>
      </c>
      <c r="G292" s="151"/>
      <c r="H292" s="160">
        <f t="shared" si="8"/>
        <v>300</v>
      </c>
      <c r="I292" s="151">
        <v>300</v>
      </c>
      <c r="J292" s="432">
        <f t="shared" si="9"/>
        <v>0</v>
      </c>
      <c r="K292" s="155"/>
      <c r="L292" s="171"/>
    </row>
    <row r="293" spans="1:12">
      <c r="A293" s="173"/>
      <c r="B293" s="488" t="s">
        <v>870</v>
      </c>
      <c r="C293" s="491"/>
      <c r="D293" s="491"/>
      <c r="E293" s="511"/>
      <c r="F293" s="151">
        <v>1700</v>
      </c>
      <c r="G293" s="151"/>
      <c r="H293" s="160">
        <f t="shared" si="8"/>
        <v>1700</v>
      </c>
      <c r="I293" s="151">
        <v>1700</v>
      </c>
      <c r="J293" s="432">
        <f t="shared" si="9"/>
        <v>0</v>
      </c>
      <c r="K293" s="155"/>
      <c r="L293" s="171"/>
    </row>
    <row r="294" spans="1:12">
      <c r="A294" s="173"/>
      <c r="B294" s="488" t="s">
        <v>871</v>
      </c>
      <c r="C294" s="491"/>
      <c r="D294" s="491"/>
      <c r="E294" s="511"/>
      <c r="F294" s="151">
        <v>3300</v>
      </c>
      <c r="G294" s="151"/>
      <c r="H294" s="160">
        <f t="shared" si="8"/>
        <v>3300</v>
      </c>
      <c r="I294" s="151">
        <v>3300</v>
      </c>
      <c r="J294" s="432">
        <f t="shared" si="9"/>
        <v>0</v>
      </c>
      <c r="K294" s="155"/>
      <c r="L294" s="171"/>
    </row>
    <row r="295" spans="1:12">
      <c r="A295" s="173"/>
      <c r="B295" s="488" t="s">
        <v>872</v>
      </c>
      <c r="C295" s="491"/>
      <c r="D295" s="491"/>
      <c r="E295" s="511"/>
      <c r="F295" s="151">
        <v>100</v>
      </c>
      <c r="G295" s="151"/>
      <c r="H295" s="160">
        <f t="shared" si="8"/>
        <v>100</v>
      </c>
      <c r="I295" s="151">
        <v>100</v>
      </c>
      <c r="J295" s="432">
        <f t="shared" si="9"/>
        <v>0</v>
      </c>
      <c r="K295" s="155"/>
      <c r="L295" s="171"/>
    </row>
    <row r="296" spans="1:12">
      <c r="A296" s="173"/>
      <c r="B296" s="488" t="s">
        <v>873</v>
      </c>
      <c r="C296" s="491"/>
      <c r="D296" s="491"/>
      <c r="E296" s="511"/>
      <c r="F296" s="151">
        <v>800</v>
      </c>
      <c r="G296" s="151"/>
      <c r="H296" s="160">
        <f t="shared" si="8"/>
        <v>800</v>
      </c>
      <c r="I296" s="151">
        <v>800</v>
      </c>
      <c r="J296" s="432">
        <f t="shared" si="9"/>
        <v>0</v>
      </c>
      <c r="K296" s="155"/>
      <c r="L296" s="171"/>
    </row>
    <row r="297" spans="1:12">
      <c r="A297" s="173"/>
      <c r="B297" s="488" t="s">
        <v>874</v>
      </c>
      <c r="C297" s="491"/>
      <c r="D297" s="491"/>
      <c r="E297" s="511"/>
      <c r="F297" s="151">
        <v>700</v>
      </c>
      <c r="G297" s="151"/>
      <c r="H297" s="160">
        <f t="shared" si="8"/>
        <v>700</v>
      </c>
      <c r="I297" s="151">
        <v>700</v>
      </c>
      <c r="J297" s="432">
        <f t="shared" si="9"/>
        <v>0</v>
      </c>
      <c r="K297" s="155"/>
      <c r="L297" s="171"/>
    </row>
    <row r="298" spans="1:12">
      <c r="A298" s="173"/>
      <c r="B298" s="488" t="s">
        <v>875</v>
      </c>
      <c r="C298" s="491"/>
      <c r="D298" s="491"/>
      <c r="E298" s="511"/>
      <c r="F298" s="151">
        <v>400</v>
      </c>
      <c r="G298" s="151"/>
      <c r="H298" s="160">
        <f t="shared" si="8"/>
        <v>400</v>
      </c>
      <c r="I298" s="151">
        <v>400</v>
      </c>
      <c r="J298" s="432">
        <f t="shared" si="9"/>
        <v>0</v>
      </c>
      <c r="K298" s="155"/>
      <c r="L298" s="171"/>
    </row>
    <row r="299" spans="1:12">
      <c r="A299" s="173"/>
      <c r="B299" s="488" t="s">
        <v>876</v>
      </c>
      <c r="C299" s="491"/>
      <c r="D299" s="491"/>
      <c r="E299" s="511"/>
      <c r="F299" s="151">
        <v>3400</v>
      </c>
      <c r="G299" s="151"/>
      <c r="H299" s="160">
        <f t="shared" si="8"/>
        <v>3400</v>
      </c>
      <c r="I299" s="151">
        <v>3400</v>
      </c>
      <c r="J299" s="432">
        <f t="shared" si="9"/>
        <v>0</v>
      </c>
      <c r="K299" s="155"/>
      <c r="L299" s="171"/>
    </row>
    <row r="300" spans="1:12">
      <c r="A300" s="173"/>
      <c r="B300" s="488" t="s">
        <v>877</v>
      </c>
      <c r="C300" s="491"/>
      <c r="D300" s="491"/>
      <c r="E300" s="511"/>
      <c r="F300" s="151">
        <v>12000</v>
      </c>
      <c r="G300" s="151"/>
      <c r="H300" s="160">
        <f t="shared" si="8"/>
        <v>12000</v>
      </c>
      <c r="I300" s="151">
        <v>12000</v>
      </c>
      <c r="J300" s="432">
        <f t="shared" si="9"/>
        <v>0</v>
      </c>
      <c r="K300" s="155"/>
      <c r="L300" s="171"/>
    </row>
    <row r="301" spans="1:12">
      <c r="A301" s="173"/>
      <c r="B301" s="488" t="s">
        <v>878</v>
      </c>
      <c r="C301" s="491"/>
      <c r="D301" s="491"/>
      <c r="E301" s="511"/>
      <c r="F301" s="151"/>
      <c r="G301" s="151"/>
      <c r="H301" s="160">
        <f t="shared" si="8"/>
        <v>0</v>
      </c>
      <c r="I301" s="151"/>
      <c r="J301" s="432">
        <f t="shared" si="9"/>
        <v>0</v>
      </c>
      <c r="K301" s="155"/>
      <c r="L301" s="171"/>
    </row>
    <row r="302" spans="1:12">
      <c r="A302" s="173"/>
      <c r="B302" s="529" t="s">
        <v>879</v>
      </c>
      <c r="C302" s="530"/>
      <c r="D302" s="530"/>
      <c r="E302" s="531"/>
      <c r="F302" s="151"/>
      <c r="G302" s="151"/>
      <c r="H302" s="160">
        <f t="shared" si="8"/>
        <v>0</v>
      </c>
      <c r="I302" s="151"/>
      <c r="J302" s="432">
        <f t="shared" si="9"/>
        <v>0</v>
      </c>
      <c r="K302" s="155"/>
      <c r="L302" s="171"/>
    </row>
    <row r="303" spans="1:12">
      <c r="A303" s="173"/>
      <c r="B303" s="529" t="s">
        <v>880</v>
      </c>
      <c r="C303" s="530"/>
      <c r="D303" s="530"/>
      <c r="E303" s="531"/>
      <c r="F303" s="151">
        <v>2200</v>
      </c>
      <c r="G303" s="151">
        <v>800</v>
      </c>
      <c r="H303" s="160">
        <f t="shared" si="8"/>
        <v>3000</v>
      </c>
      <c r="I303" s="151">
        <v>3000</v>
      </c>
      <c r="J303" s="432">
        <f t="shared" si="9"/>
        <v>0</v>
      </c>
      <c r="K303" s="155"/>
      <c r="L303" s="171"/>
    </row>
    <row r="304" spans="1:12">
      <c r="A304" s="173"/>
      <c r="B304" s="488" t="s">
        <v>1041</v>
      </c>
      <c r="C304" s="489"/>
      <c r="D304" s="489"/>
      <c r="E304" s="490"/>
      <c r="F304" s="151">
        <v>9300</v>
      </c>
      <c r="G304" s="151">
        <v>500</v>
      </c>
      <c r="H304" s="160">
        <f t="shared" si="8"/>
        <v>9800</v>
      </c>
      <c r="I304" s="151">
        <v>9800</v>
      </c>
      <c r="J304" s="432">
        <f t="shared" si="9"/>
        <v>0</v>
      </c>
      <c r="K304" s="155"/>
      <c r="L304" s="171"/>
    </row>
    <row r="305" spans="1:12">
      <c r="A305" s="173"/>
      <c r="B305" s="488" t="s">
        <v>1042</v>
      </c>
      <c r="C305" s="489"/>
      <c r="D305" s="489"/>
      <c r="E305" s="490"/>
      <c r="F305" s="151"/>
      <c r="G305" s="151"/>
      <c r="H305" s="160">
        <f t="shared" si="8"/>
        <v>0</v>
      </c>
      <c r="I305" s="151"/>
      <c r="J305" s="432">
        <f t="shared" si="9"/>
        <v>0</v>
      </c>
      <c r="K305" s="155"/>
      <c r="L305" s="171"/>
    </row>
    <row r="306" spans="1:12">
      <c r="A306" s="173"/>
      <c r="B306" s="506"/>
      <c r="C306" s="507"/>
      <c r="D306" s="507"/>
      <c r="E306" s="508"/>
      <c r="F306" s="151"/>
      <c r="G306" s="151"/>
      <c r="H306" s="160">
        <f t="shared" si="8"/>
        <v>0</v>
      </c>
      <c r="I306" s="151"/>
      <c r="J306" s="432">
        <f t="shared" si="9"/>
        <v>0</v>
      </c>
      <c r="K306" s="155"/>
      <c r="L306" s="171"/>
    </row>
    <row r="307" spans="1:12">
      <c r="A307" s="172" t="s">
        <v>438</v>
      </c>
      <c r="B307" s="551" t="s">
        <v>439</v>
      </c>
      <c r="C307" s="530"/>
      <c r="D307" s="530"/>
      <c r="E307" s="531"/>
      <c r="F307" s="151">
        <v>2300</v>
      </c>
      <c r="G307" s="151"/>
      <c r="H307" s="160">
        <f t="shared" si="8"/>
        <v>2300</v>
      </c>
      <c r="I307" s="151">
        <v>2300</v>
      </c>
      <c r="J307" s="432">
        <f t="shared" si="9"/>
        <v>0</v>
      </c>
      <c r="K307" s="155"/>
      <c r="L307" s="171"/>
    </row>
    <row r="308" spans="1:12">
      <c r="A308" s="181"/>
      <c r="B308" s="551" t="s">
        <v>440</v>
      </c>
      <c r="C308" s="530"/>
      <c r="D308" s="530"/>
      <c r="E308" s="531"/>
      <c r="F308" s="151"/>
      <c r="G308" s="151"/>
      <c r="H308" s="160">
        <f t="shared" si="8"/>
        <v>0</v>
      </c>
      <c r="I308" s="151"/>
      <c r="J308" s="432">
        <f t="shared" si="9"/>
        <v>0</v>
      </c>
      <c r="K308" s="155"/>
      <c r="L308" s="171"/>
    </row>
    <row r="309" spans="1:12">
      <c r="A309" s="181"/>
      <c r="B309" s="551" t="s">
        <v>441</v>
      </c>
      <c r="C309" s="530"/>
      <c r="D309" s="530"/>
      <c r="E309" s="531"/>
      <c r="F309" s="151">
        <v>15000</v>
      </c>
      <c r="G309" s="151"/>
      <c r="H309" s="160">
        <f t="shared" si="8"/>
        <v>15000</v>
      </c>
      <c r="I309" s="151">
        <v>15000</v>
      </c>
      <c r="J309" s="432">
        <f t="shared" si="9"/>
        <v>0</v>
      </c>
      <c r="K309" s="155"/>
      <c r="L309" s="171"/>
    </row>
    <row r="310" spans="1:12">
      <c r="A310" s="181"/>
      <c r="B310" s="551" t="s">
        <v>442</v>
      </c>
      <c r="C310" s="530"/>
      <c r="D310" s="530"/>
      <c r="E310" s="531"/>
      <c r="F310" s="151"/>
      <c r="G310" s="151"/>
      <c r="H310" s="160">
        <f t="shared" si="8"/>
        <v>0</v>
      </c>
      <c r="I310" s="151"/>
      <c r="J310" s="432">
        <f t="shared" si="9"/>
        <v>0</v>
      </c>
      <c r="K310" s="155"/>
      <c r="L310" s="171"/>
    </row>
    <row r="311" spans="1:12">
      <c r="A311" s="181"/>
      <c r="B311" s="561"/>
      <c r="C311" s="562"/>
      <c r="D311" s="562"/>
      <c r="E311" s="563"/>
      <c r="F311" s="151"/>
      <c r="G311" s="151"/>
      <c r="H311" s="160">
        <f t="shared" si="8"/>
        <v>0</v>
      </c>
      <c r="I311" s="151"/>
      <c r="J311" s="432">
        <f t="shared" si="9"/>
        <v>0</v>
      </c>
      <c r="K311" s="155"/>
      <c r="L311" s="171"/>
    </row>
    <row r="312" spans="1:12">
      <c r="A312" s="181"/>
      <c r="B312" s="561"/>
      <c r="C312" s="562"/>
      <c r="D312" s="562"/>
      <c r="E312" s="563"/>
      <c r="F312" s="151"/>
      <c r="G312" s="151"/>
      <c r="H312" s="160">
        <f t="shared" si="8"/>
        <v>0</v>
      </c>
      <c r="I312" s="151"/>
      <c r="J312" s="432">
        <f t="shared" si="9"/>
        <v>0</v>
      </c>
      <c r="K312" s="155"/>
      <c r="L312" s="171"/>
    </row>
    <row r="313" spans="1:12">
      <c r="A313" s="172" t="s">
        <v>1166</v>
      </c>
      <c r="B313" s="551" t="s">
        <v>1169</v>
      </c>
      <c r="C313" s="530"/>
      <c r="D313" s="530"/>
      <c r="E313" s="531"/>
      <c r="F313" s="182">
        <v>1000</v>
      </c>
      <c r="G313" s="151"/>
      <c r="H313" s="160">
        <f t="shared" si="8"/>
        <v>1000</v>
      </c>
      <c r="I313" s="182">
        <v>1000</v>
      </c>
      <c r="J313" s="432">
        <f t="shared" si="9"/>
        <v>0</v>
      </c>
      <c r="K313" s="155"/>
      <c r="L313" s="171"/>
    </row>
    <row r="314" spans="1:12">
      <c r="A314" s="181"/>
      <c r="B314" s="551"/>
      <c r="C314" s="530"/>
      <c r="D314" s="530"/>
      <c r="E314" s="531"/>
      <c r="F314" s="151"/>
      <c r="G314" s="151"/>
      <c r="H314" s="160">
        <f t="shared" si="8"/>
        <v>0</v>
      </c>
      <c r="I314" s="182"/>
      <c r="J314" s="432">
        <f t="shared" si="9"/>
        <v>0</v>
      </c>
      <c r="K314" s="155"/>
      <c r="L314" s="171"/>
    </row>
    <row r="315" spans="1:12" ht="15.75" thickBot="1">
      <c r="A315" s="173"/>
      <c r="B315" s="561"/>
      <c r="C315" s="562"/>
      <c r="D315" s="562"/>
      <c r="E315" s="563"/>
      <c r="F315" s="151"/>
      <c r="G315" s="151"/>
      <c r="H315" s="160">
        <f t="shared" si="8"/>
        <v>0</v>
      </c>
      <c r="I315" s="182"/>
      <c r="J315" s="432">
        <f t="shared" si="9"/>
        <v>0</v>
      </c>
      <c r="K315" s="155"/>
      <c r="L315" s="171"/>
    </row>
    <row r="316" spans="1:12" ht="15.75" thickBot="1">
      <c r="A316" s="183" t="s">
        <v>443</v>
      </c>
      <c r="B316" s="530" t="s">
        <v>444</v>
      </c>
      <c r="C316" s="530"/>
      <c r="D316" s="530"/>
      <c r="E316" s="531"/>
      <c r="F316" s="151"/>
      <c r="G316" s="151"/>
      <c r="H316" s="160">
        <f t="shared" si="8"/>
        <v>0</v>
      </c>
      <c r="I316" s="151"/>
      <c r="J316" s="432">
        <f t="shared" si="9"/>
        <v>0</v>
      </c>
      <c r="K316" s="155"/>
      <c r="L316" s="171"/>
    </row>
    <row r="317" spans="1:12">
      <c r="A317" s="181"/>
      <c r="B317" s="551" t="s">
        <v>445</v>
      </c>
      <c r="C317" s="530"/>
      <c r="D317" s="530"/>
      <c r="E317" s="531"/>
      <c r="F317" s="151"/>
      <c r="G317" s="151"/>
      <c r="H317" s="160">
        <f t="shared" si="8"/>
        <v>0</v>
      </c>
      <c r="I317" s="151"/>
      <c r="J317" s="432">
        <f t="shared" si="9"/>
        <v>0</v>
      </c>
      <c r="K317" s="155"/>
      <c r="L317" s="171"/>
    </row>
    <row r="318" spans="1:12">
      <c r="A318" s="181"/>
      <c r="B318" s="551" t="s">
        <v>446</v>
      </c>
      <c r="C318" s="530"/>
      <c r="D318" s="530"/>
      <c r="E318" s="531"/>
      <c r="F318" s="151"/>
      <c r="G318" s="151"/>
      <c r="H318" s="160">
        <f t="shared" si="8"/>
        <v>0</v>
      </c>
      <c r="I318" s="151"/>
      <c r="J318" s="432">
        <f t="shared" si="9"/>
        <v>0</v>
      </c>
      <c r="K318" s="155"/>
      <c r="L318" s="171"/>
    </row>
    <row r="319" spans="1:12">
      <c r="A319" s="181"/>
      <c r="B319" s="551" t="s">
        <v>447</v>
      </c>
      <c r="C319" s="530"/>
      <c r="D319" s="530"/>
      <c r="E319" s="531"/>
      <c r="F319" s="151"/>
      <c r="G319" s="151"/>
      <c r="H319" s="160">
        <f t="shared" si="8"/>
        <v>0</v>
      </c>
      <c r="I319" s="151"/>
      <c r="J319" s="432">
        <f t="shared" si="9"/>
        <v>0</v>
      </c>
      <c r="K319" s="155"/>
      <c r="L319" s="171"/>
    </row>
    <row r="320" spans="1:12">
      <c r="A320" s="181"/>
      <c r="B320" s="551" t="s">
        <v>448</v>
      </c>
      <c r="C320" s="530"/>
      <c r="D320" s="530"/>
      <c r="E320" s="531"/>
      <c r="F320" s="151"/>
      <c r="G320" s="151"/>
      <c r="H320" s="160">
        <f t="shared" si="8"/>
        <v>0</v>
      </c>
      <c r="I320" s="151"/>
      <c r="J320" s="432">
        <f t="shared" si="9"/>
        <v>0</v>
      </c>
      <c r="K320" s="155"/>
      <c r="L320" s="171"/>
    </row>
    <row r="321" spans="1:12">
      <c r="A321" s="181"/>
      <c r="B321" s="551" t="s">
        <v>449</v>
      </c>
      <c r="C321" s="530"/>
      <c r="D321" s="530"/>
      <c r="E321" s="531"/>
      <c r="F321" s="151"/>
      <c r="G321" s="151"/>
      <c r="H321" s="160">
        <f t="shared" si="8"/>
        <v>0</v>
      </c>
      <c r="I321" s="151"/>
      <c r="J321" s="432">
        <f t="shared" si="9"/>
        <v>0</v>
      </c>
      <c r="K321" s="155"/>
      <c r="L321" s="171"/>
    </row>
    <row r="322" spans="1:12">
      <c r="A322" s="181"/>
      <c r="B322" s="551" t="s">
        <v>450</v>
      </c>
      <c r="C322" s="530"/>
      <c r="D322" s="530"/>
      <c r="E322" s="531"/>
      <c r="F322" s="151"/>
      <c r="G322" s="151"/>
      <c r="H322" s="160">
        <f t="shared" si="8"/>
        <v>0</v>
      </c>
      <c r="I322" s="151"/>
      <c r="J322" s="432">
        <f t="shared" si="9"/>
        <v>0</v>
      </c>
      <c r="K322" s="155"/>
      <c r="L322" s="171"/>
    </row>
    <row r="323" spans="1:12">
      <c r="A323" s="181"/>
      <c r="B323" s="501" t="s">
        <v>622</v>
      </c>
      <c r="C323" s="489"/>
      <c r="D323" s="489"/>
      <c r="E323" s="490"/>
      <c r="F323" s="151"/>
      <c r="G323" s="151"/>
      <c r="H323" s="160">
        <f t="shared" si="8"/>
        <v>0</v>
      </c>
      <c r="I323" s="151"/>
      <c r="J323" s="432">
        <f t="shared" si="9"/>
        <v>0</v>
      </c>
      <c r="K323" s="155"/>
      <c r="L323" s="171"/>
    </row>
    <row r="324" spans="1:12">
      <c r="A324" s="181"/>
      <c r="B324" s="501" t="s">
        <v>154</v>
      </c>
      <c r="C324" s="489"/>
      <c r="D324" s="489"/>
      <c r="E324" s="490"/>
      <c r="F324" s="151"/>
      <c r="G324" s="151"/>
      <c r="H324" s="160">
        <f t="shared" si="8"/>
        <v>0</v>
      </c>
      <c r="I324" s="151"/>
      <c r="J324" s="432">
        <f t="shared" si="9"/>
        <v>0</v>
      </c>
      <c r="K324" s="155"/>
      <c r="L324" s="171"/>
    </row>
    <row r="325" spans="1:12">
      <c r="A325" s="181"/>
      <c r="B325" s="501" t="s">
        <v>623</v>
      </c>
      <c r="C325" s="489"/>
      <c r="D325" s="489"/>
      <c r="E325" s="490"/>
      <c r="F325" s="151"/>
      <c r="G325" s="151"/>
      <c r="H325" s="160">
        <f t="shared" si="8"/>
        <v>0</v>
      </c>
      <c r="I325" s="151"/>
      <c r="J325" s="432">
        <f t="shared" si="9"/>
        <v>0</v>
      </c>
      <c r="K325" s="155"/>
      <c r="L325" s="171"/>
    </row>
    <row r="326" spans="1:12">
      <c r="A326" s="181"/>
      <c r="B326" s="551" t="s">
        <v>634</v>
      </c>
      <c r="C326" s="530"/>
      <c r="D326" s="530"/>
      <c r="E326" s="531"/>
      <c r="F326" s="151"/>
      <c r="G326" s="151"/>
      <c r="H326" s="160">
        <f t="shared" si="8"/>
        <v>0</v>
      </c>
      <c r="I326" s="151"/>
      <c r="J326" s="432">
        <f t="shared" si="9"/>
        <v>0</v>
      </c>
      <c r="K326" s="155"/>
      <c r="L326" s="171"/>
    </row>
    <row r="327" spans="1:12">
      <c r="A327" s="181"/>
      <c r="B327" s="551" t="s">
        <v>451</v>
      </c>
      <c r="C327" s="530"/>
      <c r="D327" s="530"/>
      <c r="E327" s="531"/>
      <c r="F327" s="151"/>
      <c r="G327" s="151"/>
      <c r="H327" s="160">
        <f t="shared" si="8"/>
        <v>0</v>
      </c>
      <c r="I327" s="151"/>
      <c r="J327" s="432">
        <f t="shared" si="9"/>
        <v>0</v>
      </c>
      <c r="K327" s="155"/>
      <c r="L327" s="171"/>
    </row>
    <row r="328" spans="1:12">
      <c r="A328" s="181"/>
      <c r="B328" s="551" t="s">
        <v>452</v>
      </c>
      <c r="C328" s="530"/>
      <c r="D328" s="530"/>
      <c r="E328" s="531"/>
      <c r="F328" s="151"/>
      <c r="G328" s="151"/>
      <c r="H328" s="160">
        <f t="shared" si="8"/>
        <v>0</v>
      </c>
      <c r="I328" s="151"/>
      <c r="J328" s="432">
        <f t="shared" si="9"/>
        <v>0</v>
      </c>
      <c r="K328" s="155"/>
      <c r="L328" s="171"/>
    </row>
    <row r="329" spans="1:12">
      <c r="A329" s="181"/>
      <c r="B329" s="551" t="s">
        <v>453</v>
      </c>
      <c r="C329" s="530"/>
      <c r="D329" s="530"/>
      <c r="E329" s="531"/>
      <c r="F329" s="151"/>
      <c r="G329" s="151"/>
      <c r="H329" s="160">
        <f t="shared" si="8"/>
        <v>0</v>
      </c>
      <c r="I329" s="151"/>
      <c r="J329" s="432">
        <f t="shared" si="9"/>
        <v>0</v>
      </c>
      <c r="K329" s="155"/>
      <c r="L329" s="171"/>
    </row>
    <row r="330" spans="1:12">
      <c r="A330" s="181"/>
      <c r="B330" s="551" t="s">
        <v>454</v>
      </c>
      <c r="C330" s="530"/>
      <c r="D330" s="530"/>
      <c r="E330" s="531"/>
      <c r="F330" s="151"/>
      <c r="G330" s="151"/>
      <c r="H330" s="160">
        <f t="shared" si="8"/>
        <v>0</v>
      </c>
      <c r="I330" s="151"/>
      <c r="J330" s="432">
        <f t="shared" si="9"/>
        <v>0</v>
      </c>
      <c r="K330" s="155"/>
      <c r="L330" s="171"/>
    </row>
    <row r="331" spans="1:12">
      <c r="A331" s="181"/>
      <c r="B331" s="551" t="s">
        <v>455</v>
      </c>
      <c r="C331" s="530"/>
      <c r="D331" s="530"/>
      <c r="E331" s="531"/>
      <c r="F331" s="151"/>
      <c r="G331" s="151"/>
      <c r="H331" s="160">
        <f t="shared" si="8"/>
        <v>0</v>
      </c>
      <c r="I331" s="151"/>
      <c r="J331" s="432">
        <f t="shared" si="9"/>
        <v>0</v>
      </c>
      <c r="K331" s="155"/>
      <c r="L331" s="171"/>
    </row>
    <row r="332" spans="1:12">
      <c r="A332" s="181"/>
      <c r="B332" s="551" t="s">
        <v>456</v>
      </c>
      <c r="C332" s="530"/>
      <c r="D332" s="530"/>
      <c r="E332" s="531"/>
      <c r="F332" s="151"/>
      <c r="G332" s="151"/>
      <c r="H332" s="160">
        <f t="shared" si="8"/>
        <v>0</v>
      </c>
      <c r="I332" s="151"/>
      <c r="J332" s="432">
        <f t="shared" si="9"/>
        <v>0</v>
      </c>
      <c r="K332" s="155"/>
      <c r="L332" s="171"/>
    </row>
    <row r="333" spans="1:12">
      <c r="A333" s="181"/>
      <c r="B333" s="551" t="s">
        <v>457</v>
      </c>
      <c r="C333" s="530"/>
      <c r="D333" s="530"/>
      <c r="E333" s="531"/>
      <c r="F333" s="151"/>
      <c r="G333" s="151"/>
      <c r="H333" s="160">
        <f t="shared" si="8"/>
        <v>0</v>
      </c>
      <c r="I333" s="151"/>
      <c r="J333" s="432">
        <f t="shared" si="9"/>
        <v>0</v>
      </c>
      <c r="K333" s="155"/>
      <c r="L333" s="171"/>
    </row>
    <row r="334" spans="1:12">
      <c r="A334" s="181"/>
      <c r="B334" s="551" t="s">
        <v>458</v>
      </c>
      <c r="C334" s="530"/>
      <c r="D334" s="530"/>
      <c r="E334" s="531"/>
      <c r="F334" s="151"/>
      <c r="G334" s="151"/>
      <c r="H334" s="160">
        <f t="shared" si="8"/>
        <v>0</v>
      </c>
      <c r="I334" s="151"/>
      <c r="J334" s="432">
        <f t="shared" si="9"/>
        <v>0</v>
      </c>
      <c r="K334" s="155"/>
      <c r="L334" s="171"/>
    </row>
    <row r="335" spans="1:12">
      <c r="A335" s="181"/>
      <c r="B335" s="551" t="s">
        <v>459</v>
      </c>
      <c r="C335" s="530"/>
      <c r="D335" s="530"/>
      <c r="E335" s="531"/>
      <c r="F335" s="151"/>
      <c r="G335" s="151"/>
      <c r="H335" s="160">
        <f t="shared" si="8"/>
        <v>0</v>
      </c>
      <c r="I335" s="151"/>
      <c r="J335" s="432">
        <f t="shared" si="9"/>
        <v>0</v>
      </c>
      <c r="K335" s="155"/>
      <c r="L335" s="171"/>
    </row>
    <row r="336" spans="1:12">
      <c r="A336" s="181"/>
      <c r="B336" s="551" t="s">
        <v>460</v>
      </c>
      <c r="C336" s="530"/>
      <c r="D336" s="530"/>
      <c r="E336" s="531"/>
      <c r="F336" s="151"/>
      <c r="G336" s="151"/>
      <c r="H336" s="160">
        <f t="shared" si="8"/>
        <v>0</v>
      </c>
      <c r="I336" s="151"/>
      <c r="J336" s="432">
        <f t="shared" si="9"/>
        <v>0</v>
      </c>
      <c r="K336" s="155"/>
      <c r="L336" s="171"/>
    </row>
    <row r="337" spans="1:12">
      <c r="A337" s="181"/>
      <c r="B337" s="551" t="s">
        <v>461</v>
      </c>
      <c r="C337" s="530"/>
      <c r="D337" s="530"/>
      <c r="E337" s="531"/>
      <c r="F337" s="151"/>
      <c r="G337" s="151"/>
      <c r="H337" s="160">
        <f t="shared" si="8"/>
        <v>0</v>
      </c>
      <c r="I337" s="151"/>
      <c r="J337" s="432">
        <f t="shared" si="9"/>
        <v>0</v>
      </c>
      <c r="K337" s="155"/>
      <c r="L337" s="171"/>
    </row>
    <row r="338" spans="1:12">
      <c r="A338" s="181"/>
      <c r="B338" s="551" t="s">
        <v>462</v>
      </c>
      <c r="C338" s="530"/>
      <c r="D338" s="530"/>
      <c r="E338" s="531"/>
      <c r="F338" s="151"/>
      <c r="G338" s="151"/>
      <c r="H338" s="160">
        <f t="shared" si="8"/>
        <v>0</v>
      </c>
      <c r="I338" s="151"/>
      <c r="J338" s="432">
        <f t="shared" si="9"/>
        <v>0</v>
      </c>
      <c r="K338" s="155"/>
      <c r="L338" s="171"/>
    </row>
    <row r="339" spans="1:12">
      <c r="A339" s="181"/>
      <c r="B339" s="551" t="s">
        <v>463</v>
      </c>
      <c r="C339" s="530"/>
      <c r="D339" s="530"/>
      <c r="E339" s="531"/>
      <c r="F339" s="151"/>
      <c r="G339" s="151"/>
      <c r="H339" s="160">
        <f t="shared" ref="H339:H402" si="10">F339+G339</f>
        <v>0</v>
      </c>
      <c r="I339" s="151"/>
      <c r="J339" s="432">
        <f t="shared" ref="J339:J402" si="11">(H339-I339)</f>
        <v>0</v>
      </c>
      <c r="K339" s="155"/>
      <c r="L339" s="171"/>
    </row>
    <row r="340" spans="1:12">
      <c r="A340" s="181"/>
      <c r="B340" s="551" t="s">
        <v>464</v>
      </c>
      <c r="C340" s="530"/>
      <c r="D340" s="530"/>
      <c r="E340" s="531"/>
      <c r="F340" s="151"/>
      <c r="G340" s="151"/>
      <c r="H340" s="160">
        <f t="shared" si="10"/>
        <v>0</v>
      </c>
      <c r="I340" s="151"/>
      <c r="J340" s="432">
        <f t="shared" si="11"/>
        <v>0</v>
      </c>
      <c r="K340" s="155"/>
      <c r="L340" s="171"/>
    </row>
    <row r="341" spans="1:12">
      <c r="A341" s="181"/>
      <c r="B341" s="551" t="s">
        <v>465</v>
      </c>
      <c r="C341" s="530"/>
      <c r="D341" s="530"/>
      <c r="E341" s="531"/>
      <c r="F341" s="151"/>
      <c r="G341" s="151"/>
      <c r="H341" s="160">
        <f t="shared" si="10"/>
        <v>0</v>
      </c>
      <c r="I341" s="151"/>
      <c r="J341" s="432">
        <f t="shared" si="11"/>
        <v>0</v>
      </c>
      <c r="K341" s="155"/>
      <c r="L341" s="171"/>
    </row>
    <row r="342" spans="1:12">
      <c r="A342" s="181"/>
      <c r="B342" s="551" t="s">
        <v>466</v>
      </c>
      <c r="C342" s="530"/>
      <c r="D342" s="530"/>
      <c r="E342" s="531"/>
      <c r="F342" s="151"/>
      <c r="G342" s="151"/>
      <c r="H342" s="160">
        <f t="shared" si="10"/>
        <v>0</v>
      </c>
      <c r="I342" s="151"/>
      <c r="J342" s="432">
        <f t="shared" si="11"/>
        <v>0</v>
      </c>
      <c r="K342" s="155"/>
      <c r="L342" s="171"/>
    </row>
    <row r="343" spans="1:12">
      <c r="A343" s="181"/>
      <c r="B343" s="551" t="s">
        <v>467</v>
      </c>
      <c r="C343" s="530"/>
      <c r="D343" s="530"/>
      <c r="E343" s="531"/>
      <c r="F343" s="151"/>
      <c r="G343" s="151"/>
      <c r="H343" s="160">
        <f t="shared" si="10"/>
        <v>0</v>
      </c>
      <c r="I343" s="151"/>
      <c r="J343" s="432">
        <f t="shared" si="11"/>
        <v>0</v>
      </c>
      <c r="K343" s="155"/>
      <c r="L343" s="171"/>
    </row>
    <row r="344" spans="1:12">
      <c r="A344" s="181"/>
      <c r="B344" s="551" t="s">
        <v>468</v>
      </c>
      <c r="C344" s="530"/>
      <c r="D344" s="530"/>
      <c r="E344" s="531"/>
      <c r="F344" s="151"/>
      <c r="G344" s="151"/>
      <c r="H344" s="160">
        <f t="shared" si="10"/>
        <v>0</v>
      </c>
      <c r="I344" s="151"/>
      <c r="J344" s="432">
        <f t="shared" si="11"/>
        <v>0</v>
      </c>
      <c r="K344" s="155"/>
      <c r="L344" s="171"/>
    </row>
    <row r="345" spans="1:12">
      <c r="A345" s="181"/>
      <c r="B345" s="551" t="s">
        <v>469</v>
      </c>
      <c r="C345" s="530"/>
      <c r="D345" s="530"/>
      <c r="E345" s="531"/>
      <c r="F345" s="151"/>
      <c r="G345" s="151"/>
      <c r="H345" s="160">
        <f t="shared" si="10"/>
        <v>0</v>
      </c>
      <c r="I345" s="151"/>
      <c r="J345" s="432">
        <f t="shared" si="11"/>
        <v>0</v>
      </c>
      <c r="K345" s="155"/>
      <c r="L345" s="171"/>
    </row>
    <row r="346" spans="1:12">
      <c r="A346" s="181"/>
      <c r="B346" s="551" t="s">
        <v>470</v>
      </c>
      <c r="C346" s="530"/>
      <c r="D346" s="530"/>
      <c r="E346" s="531"/>
      <c r="F346" s="151"/>
      <c r="G346" s="151"/>
      <c r="H346" s="160">
        <f t="shared" si="10"/>
        <v>0</v>
      </c>
      <c r="I346" s="151"/>
      <c r="J346" s="432">
        <f t="shared" si="11"/>
        <v>0</v>
      </c>
      <c r="K346" s="155"/>
      <c r="L346" s="171"/>
    </row>
    <row r="347" spans="1:12">
      <c r="A347" s="181"/>
      <c r="B347" s="551" t="s">
        <v>471</v>
      </c>
      <c r="C347" s="530"/>
      <c r="D347" s="530"/>
      <c r="E347" s="531"/>
      <c r="F347" s="151"/>
      <c r="G347" s="151"/>
      <c r="H347" s="160">
        <f t="shared" si="10"/>
        <v>0</v>
      </c>
      <c r="I347" s="151"/>
      <c r="J347" s="432">
        <f t="shared" si="11"/>
        <v>0</v>
      </c>
      <c r="K347" s="155"/>
      <c r="L347" s="171"/>
    </row>
    <row r="348" spans="1:12">
      <c r="A348" s="181"/>
      <c r="B348" s="551" t="s">
        <v>472</v>
      </c>
      <c r="C348" s="530"/>
      <c r="D348" s="530"/>
      <c r="E348" s="531"/>
      <c r="F348" s="151"/>
      <c r="G348" s="151"/>
      <c r="H348" s="160">
        <f t="shared" si="10"/>
        <v>0</v>
      </c>
      <c r="I348" s="151"/>
      <c r="J348" s="432">
        <f t="shared" si="11"/>
        <v>0</v>
      </c>
      <c r="K348" s="155"/>
      <c r="L348" s="171"/>
    </row>
    <row r="349" spans="1:12">
      <c r="A349" s="181"/>
      <c r="B349" s="551" t="s">
        <v>473</v>
      </c>
      <c r="C349" s="530"/>
      <c r="D349" s="530"/>
      <c r="E349" s="531"/>
      <c r="F349" s="151"/>
      <c r="G349" s="151"/>
      <c r="H349" s="160">
        <f t="shared" si="10"/>
        <v>0</v>
      </c>
      <c r="I349" s="151"/>
      <c r="J349" s="432">
        <f t="shared" si="11"/>
        <v>0</v>
      </c>
      <c r="K349" s="155"/>
      <c r="L349" s="171"/>
    </row>
    <row r="350" spans="1:12">
      <c r="A350" s="181"/>
      <c r="B350" s="551" t="s">
        <v>474</v>
      </c>
      <c r="C350" s="530"/>
      <c r="D350" s="530"/>
      <c r="E350" s="531"/>
      <c r="F350" s="151"/>
      <c r="G350" s="151"/>
      <c r="H350" s="160">
        <f t="shared" si="10"/>
        <v>0</v>
      </c>
      <c r="I350" s="151"/>
      <c r="J350" s="432">
        <f t="shared" si="11"/>
        <v>0</v>
      </c>
      <c r="K350" s="155"/>
      <c r="L350" s="171"/>
    </row>
    <row r="351" spans="1:12">
      <c r="A351" s="173"/>
      <c r="B351" s="551" t="s">
        <v>475</v>
      </c>
      <c r="C351" s="530"/>
      <c r="D351" s="530"/>
      <c r="E351" s="531"/>
      <c r="F351" s="151"/>
      <c r="G351" s="151"/>
      <c r="H351" s="160">
        <f t="shared" si="10"/>
        <v>0</v>
      </c>
      <c r="I351" s="151"/>
      <c r="J351" s="432">
        <f t="shared" si="11"/>
        <v>0</v>
      </c>
      <c r="K351" s="155"/>
      <c r="L351" s="171"/>
    </row>
    <row r="352" spans="1:12" ht="15.75" thickBot="1">
      <c r="A352" s="173"/>
      <c r="B352" s="561"/>
      <c r="C352" s="562"/>
      <c r="D352" s="562"/>
      <c r="E352" s="563"/>
      <c r="F352" s="151"/>
      <c r="G352" s="151"/>
      <c r="H352" s="160">
        <f t="shared" si="10"/>
        <v>0</v>
      </c>
      <c r="I352" s="151"/>
      <c r="J352" s="432">
        <f t="shared" si="11"/>
        <v>0</v>
      </c>
      <c r="K352" s="155"/>
      <c r="L352" s="171"/>
    </row>
    <row r="353" spans="1:12" ht="15.75" thickBot="1">
      <c r="A353" s="183" t="s">
        <v>476</v>
      </c>
      <c r="B353" s="530" t="s">
        <v>477</v>
      </c>
      <c r="C353" s="530"/>
      <c r="D353" s="530"/>
      <c r="E353" s="531"/>
      <c r="F353" s="151"/>
      <c r="G353" s="151"/>
      <c r="H353" s="160">
        <f t="shared" si="10"/>
        <v>0</v>
      </c>
      <c r="I353" s="151"/>
      <c r="J353" s="432">
        <f t="shared" si="11"/>
        <v>0</v>
      </c>
      <c r="K353" s="155"/>
      <c r="L353" s="171"/>
    </row>
    <row r="354" spans="1:12">
      <c r="A354" s="181"/>
      <c r="B354" s="501" t="s">
        <v>704</v>
      </c>
      <c r="C354" s="489"/>
      <c r="D354" s="489"/>
      <c r="E354" s="490"/>
      <c r="F354" s="151"/>
      <c r="G354" s="151"/>
      <c r="H354" s="160">
        <f t="shared" si="10"/>
        <v>0</v>
      </c>
      <c r="I354" s="151"/>
      <c r="J354" s="432">
        <f t="shared" si="11"/>
        <v>0</v>
      </c>
      <c r="K354" s="155"/>
      <c r="L354" s="171"/>
    </row>
    <row r="355" spans="1:12">
      <c r="A355" s="181"/>
      <c r="B355" s="501" t="s">
        <v>705</v>
      </c>
      <c r="C355" s="489"/>
      <c r="D355" s="489"/>
      <c r="E355" s="490"/>
      <c r="F355" s="151"/>
      <c r="G355" s="151"/>
      <c r="H355" s="160">
        <f t="shared" si="10"/>
        <v>0</v>
      </c>
      <c r="I355" s="151"/>
      <c r="J355" s="432">
        <f t="shared" si="11"/>
        <v>0</v>
      </c>
      <c r="K355" s="155"/>
      <c r="L355" s="171"/>
    </row>
    <row r="356" spans="1:12">
      <c r="A356" s="181"/>
      <c r="B356" s="551" t="s">
        <v>478</v>
      </c>
      <c r="C356" s="530"/>
      <c r="D356" s="530"/>
      <c r="E356" s="531"/>
      <c r="F356" s="151">
        <v>160</v>
      </c>
      <c r="G356" s="151"/>
      <c r="H356" s="160">
        <f t="shared" si="10"/>
        <v>160</v>
      </c>
      <c r="I356" s="151">
        <v>160</v>
      </c>
      <c r="J356" s="432">
        <f t="shared" si="11"/>
        <v>0</v>
      </c>
      <c r="K356" s="155"/>
      <c r="L356" s="171"/>
    </row>
    <row r="357" spans="1:12">
      <c r="A357" s="181"/>
      <c r="B357" s="551" t="s">
        <v>479</v>
      </c>
      <c r="C357" s="530"/>
      <c r="D357" s="530"/>
      <c r="E357" s="531"/>
      <c r="F357" s="151"/>
      <c r="G357" s="151"/>
      <c r="H357" s="160">
        <f t="shared" si="10"/>
        <v>0</v>
      </c>
      <c r="I357" s="151"/>
      <c r="J357" s="432">
        <f t="shared" si="11"/>
        <v>0</v>
      </c>
      <c r="K357" s="155"/>
      <c r="L357" s="171"/>
    </row>
    <row r="358" spans="1:12">
      <c r="A358" s="181"/>
      <c r="B358" s="561"/>
      <c r="C358" s="562"/>
      <c r="D358" s="562"/>
      <c r="E358" s="563"/>
      <c r="F358" s="151"/>
      <c r="G358" s="151"/>
      <c r="H358" s="160">
        <f t="shared" si="10"/>
        <v>0</v>
      </c>
      <c r="I358" s="151"/>
      <c r="J358" s="432">
        <f t="shared" si="11"/>
        <v>0</v>
      </c>
      <c r="K358" s="155"/>
      <c r="L358" s="171"/>
    </row>
    <row r="359" spans="1:12" ht="15.75" thickBot="1">
      <c r="A359" s="184"/>
      <c r="B359" s="561"/>
      <c r="C359" s="562"/>
      <c r="D359" s="562"/>
      <c r="E359" s="563"/>
      <c r="F359" s="151"/>
      <c r="G359" s="151"/>
      <c r="H359" s="160">
        <f t="shared" si="10"/>
        <v>0</v>
      </c>
      <c r="I359" s="151"/>
      <c r="J359" s="432">
        <f t="shared" si="11"/>
        <v>0</v>
      </c>
      <c r="K359" s="155"/>
      <c r="L359" s="171"/>
    </row>
    <row r="360" spans="1:12" ht="15.75" thickBot="1">
      <c r="A360" s="183" t="s">
        <v>480</v>
      </c>
      <c r="B360" s="569" t="s">
        <v>481</v>
      </c>
      <c r="C360" s="569"/>
      <c r="D360" s="569"/>
      <c r="E360" s="570"/>
      <c r="F360" s="151"/>
      <c r="G360" s="151"/>
      <c r="H360" s="160">
        <f t="shared" si="10"/>
        <v>0</v>
      </c>
      <c r="I360" s="151"/>
      <c r="J360" s="432">
        <f t="shared" si="11"/>
        <v>0</v>
      </c>
      <c r="K360" s="155"/>
      <c r="L360" s="171"/>
    </row>
    <row r="361" spans="1:12">
      <c r="A361" s="173"/>
      <c r="B361" s="571" t="s">
        <v>482</v>
      </c>
      <c r="C361" s="569"/>
      <c r="D361" s="569"/>
      <c r="E361" s="570"/>
      <c r="F361" s="151">
        <v>3400</v>
      </c>
      <c r="G361" s="151"/>
      <c r="H361" s="160">
        <f t="shared" si="10"/>
        <v>3400</v>
      </c>
      <c r="I361" s="151">
        <v>3400</v>
      </c>
      <c r="J361" s="432">
        <f t="shared" si="11"/>
        <v>0</v>
      </c>
      <c r="K361" s="155"/>
      <c r="L361" s="171"/>
    </row>
    <row r="362" spans="1:12">
      <c r="A362" s="173"/>
      <c r="B362" s="571" t="s">
        <v>483</v>
      </c>
      <c r="C362" s="569"/>
      <c r="D362" s="569"/>
      <c r="E362" s="570"/>
      <c r="F362" s="151"/>
      <c r="G362" s="151"/>
      <c r="H362" s="160">
        <f t="shared" si="10"/>
        <v>0</v>
      </c>
      <c r="I362" s="151"/>
      <c r="J362" s="432">
        <f t="shared" si="11"/>
        <v>0</v>
      </c>
      <c r="K362" s="155"/>
      <c r="L362" s="171"/>
    </row>
    <row r="363" spans="1:12">
      <c r="A363" s="173"/>
      <c r="B363" s="571" t="s">
        <v>635</v>
      </c>
      <c r="C363" s="569"/>
      <c r="D363" s="569"/>
      <c r="E363" s="570"/>
      <c r="F363" s="151">
        <v>2000</v>
      </c>
      <c r="G363" s="151"/>
      <c r="H363" s="160">
        <f t="shared" si="10"/>
        <v>2000</v>
      </c>
      <c r="I363" s="151">
        <v>2000</v>
      </c>
      <c r="J363" s="432">
        <f t="shared" si="11"/>
        <v>0</v>
      </c>
      <c r="K363" s="155"/>
      <c r="L363" s="171"/>
    </row>
    <row r="364" spans="1:12">
      <c r="A364" s="173"/>
      <c r="B364" s="571" t="s">
        <v>484</v>
      </c>
      <c r="C364" s="569"/>
      <c r="D364" s="569"/>
      <c r="E364" s="570"/>
      <c r="F364" s="151"/>
      <c r="G364" s="151"/>
      <c r="H364" s="160">
        <f t="shared" si="10"/>
        <v>0</v>
      </c>
      <c r="I364" s="151"/>
      <c r="J364" s="432">
        <f t="shared" si="11"/>
        <v>0</v>
      </c>
      <c r="K364" s="155"/>
      <c r="L364" s="171"/>
    </row>
    <row r="365" spans="1:12">
      <c r="A365" s="173"/>
      <c r="B365" s="505" t="s">
        <v>624</v>
      </c>
      <c r="C365" s="503"/>
      <c r="D365" s="503"/>
      <c r="E365" s="504"/>
      <c r="F365" s="151"/>
      <c r="G365" s="151"/>
      <c r="H365" s="160">
        <f t="shared" si="10"/>
        <v>0</v>
      </c>
      <c r="I365" s="151"/>
      <c r="J365" s="432">
        <f t="shared" si="11"/>
        <v>0</v>
      </c>
      <c r="K365" s="155"/>
      <c r="L365" s="171"/>
    </row>
    <row r="366" spans="1:12">
      <c r="A366" s="173"/>
      <c r="B366" s="505" t="s">
        <v>625</v>
      </c>
      <c r="C366" s="503"/>
      <c r="D366" s="503"/>
      <c r="E366" s="504"/>
      <c r="F366" s="151"/>
      <c r="G366" s="151"/>
      <c r="H366" s="160">
        <f t="shared" si="10"/>
        <v>0</v>
      </c>
      <c r="I366" s="151"/>
      <c r="J366" s="432">
        <f t="shared" si="11"/>
        <v>0</v>
      </c>
      <c r="K366" s="155"/>
      <c r="L366" s="171"/>
    </row>
    <row r="367" spans="1:12">
      <c r="A367" s="173"/>
      <c r="B367" s="505" t="s">
        <v>706</v>
      </c>
      <c r="C367" s="503"/>
      <c r="D367" s="503"/>
      <c r="E367" s="504"/>
      <c r="F367" s="151"/>
      <c r="G367" s="151"/>
      <c r="H367" s="160">
        <f t="shared" si="10"/>
        <v>0</v>
      </c>
      <c r="I367" s="151"/>
      <c r="J367" s="432">
        <f t="shared" si="11"/>
        <v>0</v>
      </c>
      <c r="K367" s="155"/>
      <c r="L367" s="171"/>
    </row>
    <row r="368" spans="1:12">
      <c r="A368" s="173"/>
      <c r="B368" s="529" t="s">
        <v>881</v>
      </c>
      <c r="C368" s="530"/>
      <c r="D368" s="530"/>
      <c r="E368" s="531"/>
      <c r="F368" s="151">
        <v>1500</v>
      </c>
      <c r="G368" s="151"/>
      <c r="H368" s="160">
        <f t="shared" si="10"/>
        <v>1500</v>
      </c>
      <c r="I368" s="151">
        <v>1500</v>
      </c>
      <c r="J368" s="432">
        <f t="shared" si="11"/>
        <v>0</v>
      </c>
      <c r="K368" s="155"/>
      <c r="L368" s="171"/>
    </row>
    <row r="369" spans="1:12">
      <c r="A369" s="173"/>
      <c r="B369" s="488" t="s">
        <v>759</v>
      </c>
      <c r="C369" s="489"/>
      <c r="D369" s="489"/>
      <c r="E369" s="490"/>
      <c r="F369" s="151"/>
      <c r="G369" s="151"/>
      <c r="H369" s="160">
        <f t="shared" si="10"/>
        <v>0</v>
      </c>
      <c r="I369" s="151"/>
      <c r="J369" s="432">
        <f t="shared" si="11"/>
        <v>0</v>
      </c>
      <c r="K369" s="155"/>
      <c r="L369" s="171"/>
    </row>
    <row r="370" spans="1:12">
      <c r="A370" s="173"/>
      <c r="B370" s="505" t="s">
        <v>1139</v>
      </c>
      <c r="C370" s="489"/>
      <c r="D370" s="489"/>
      <c r="E370" s="490"/>
      <c r="F370" s="151"/>
      <c r="G370" s="151"/>
      <c r="H370" s="160">
        <f t="shared" si="10"/>
        <v>0</v>
      </c>
      <c r="I370" s="151"/>
      <c r="J370" s="432">
        <f t="shared" si="11"/>
        <v>0</v>
      </c>
      <c r="K370" s="155"/>
      <c r="L370" s="171"/>
    </row>
    <row r="371" spans="1:12" ht="15.75" thickBot="1">
      <c r="A371" s="173"/>
      <c r="B371" s="501"/>
      <c r="C371" s="489"/>
      <c r="D371" s="489"/>
      <c r="E371" s="490"/>
      <c r="F371" s="151"/>
      <c r="G371" s="151"/>
      <c r="H371" s="160">
        <f t="shared" si="10"/>
        <v>0</v>
      </c>
      <c r="I371" s="151"/>
      <c r="J371" s="432">
        <f t="shared" si="11"/>
        <v>0</v>
      </c>
      <c r="K371" s="155"/>
      <c r="L371" s="171"/>
    </row>
    <row r="372" spans="1:12" ht="15.75" thickBot="1">
      <c r="A372" s="183" t="s">
        <v>278</v>
      </c>
      <c r="B372" s="530" t="s">
        <v>279</v>
      </c>
      <c r="C372" s="530"/>
      <c r="D372" s="530"/>
      <c r="E372" s="531"/>
      <c r="F372" s="151">
        <v>5000</v>
      </c>
      <c r="G372" s="151"/>
      <c r="H372" s="160">
        <f t="shared" si="10"/>
        <v>5000</v>
      </c>
      <c r="I372" s="151">
        <v>5000</v>
      </c>
      <c r="J372" s="432">
        <f t="shared" si="11"/>
        <v>0</v>
      </c>
      <c r="K372" s="155"/>
      <c r="L372" s="171"/>
    </row>
    <row r="373" spans="1:12">
      <c r="A373" s="173"/>
      <c r="B373" s="551" t="s">
        <v>280</v>
      </c>
      <c r="C373" s="530"/>
      <c r="D373" s="530"/>
      <c r="E373" s="531"/>
      <c r="F373" s="151"/>
      <c r="G373" s="151"/>
      <c r="H373" s="160">
        <f t="shared" si="10"/>
        <v>0</v>
      </c>
      <c r="I373" s="151"/>
      <c r="J373" s="432">
        <f t="shared" si="11"/>
        <v>0</v>
      </c>
      <c r="K373" s="155"/>
      <c r="L373" s="171"/>
    </row>
    <row r="374" spans="1:12">
      <c r="A374" s="173"/>
      <c r="B374" s="551" t="s">
        <v>281</v>
      </c>
      <c r="C374" s="530"/>
      <c r="D374" s="530"/>
      <c r="E374" s="531"/>
      <c r="F374" s="151">
        <v>6000</v>
      </c>
      <c r="G374" s="151">
        <v>2000</v>
      </c>
      <c r="H374" s="160">
        <f t="shared" si="10"/>
        <v>8000</v>
      </c>
      <c r="I374" s="151">
        <v>7860</v>
      </c>
      <c r="J374" s="420">
        <f t="shared" si="11"/>
        <v>140</v>
      </c>
      <c r="K374" s="155"/>
      <c r="L374" s="171"/>
    </row>
    <row r="375" spans="1:12">
      <c r="A375" s="173"/>
      <c r="B375" s="551" t="s">
        <v>282</v>
      </c>
      <c r="C375" s="530"/>
      <c r="D375" s="530"/>
      <c r="E375" s="531"/>
      <c r="F375" s="151">
        <v>6000</v>
      </c>
      <c r="G375" s="151">
        <v>2100</v>
      </c>
      <c r="H375" s="160">
        <f t="shared" si="10"/>
        <v>8100</v>
      </c>
      <c r="I375" s="151">
        <v>8100</v>
      </c>
      <c r="J375" s="420">
        <f t="shared" si="11"/>
        <v>0</v>
      </c>
      <c r="K375" s="155"/>
      <c r="L375" s="171"/>
    </row>
    <row r="376" spans="1:12">
      <c r="A376" s="173"/>
      <c r="B376" s="551" t="s">
        <v>283</v>
      </c>
      <c r="C376" s="530"/>
      <c r="D376" s="530"/>
      <c r="E376" s="531"/>
      <c r="F376" s="151">
        <v>10500</v>
      </c>
      <c r="G376" s="151"/>
      <c r="H376" s="160">
        <f t="shared" si="10"/>
        <v>10500</v>
      </c>
      <c r="I376" s="151">
        <v>10500</v>
      </c>
      <c r="J376" s="420">
        <f t="shared" si="11"/>
        <v>0</v>
      </c>
      <c r="K376" s="155"/>
      <c r="L376" s="171"/>
    </row>
    <row r="377" spans="1:12">
      <c r="A377" s="173"/>
      <c r="B377" s="551" t="s">
        <v>284</v>
      </c>
      <c r="C377" s="530"/>
      <c r="D377" s="530"/>
      <c r="E377" s="531"/>
      <c r="F377" s="151">
        <v>11600</v>
      </c>
      <c r="G377" s="151"/>
      <c r="H377" s="160">
        <f t="shared" si="10"/>
        <v>11600</v>
      </c>
      <c r="I377" s="151">
        <v>1100</v>
      </c>
      <c r="J377" s="420">
        <f t="shared" si="11"/>
        <v>10500</v>
      </c>
      <c r="K377" s="155"/>
      <c r="L377" s="171"/>
    </row>
    <row r="378" spans="1:12">
      <c r="A378" s="173"/>
      <c r="B378" s="551" t="s">
        <v>285</v>
      </c>
      <c r="C378" s="530"/>
      <c r="D378" s="530"/>
      <c r="E378" s="531"/>
      <c r="F378" s="151"/>
      <c r="G378" s="151"/>
      <c r="H378" s="160">
        <f t="shared" si="10"/>
        <v>0</v>
      </c>
      <c r="I378" s="151"/>
      <c r="J378" s="420">
        <f t="shared" si="11"/>
        <v>0</v>
      </c>
      <c r="K378" s="155"/>
      <c r="L378" s="171"/>
    </row>
    <row r="379" spans="1:12">
      <c r="A379" s="173"/>
      <c r="B379" s="551" t="s">
        <v>286</v>
      </c>
      <c r="C379" s="530"/>
      <c r="D379" s="530"/>
      <c r="E379" s="531"/>
      <c r="F379" s="151"/>
      <c r="G379" s="151"/>
      <c r="H379" s="160">
        <f t="shared" si="10"/>
        <v>0</v>
      </c>
      <c r="I379" s="151"/>
      <c r="J379" s="432">
        <f t="shared" si="11"/>
        <v>0</v>
      </c>
      <c r="K379" s="155"/>
      <c r="L379" s="171"/>
    </row>
    <row r="380" spans="1:12">
      <c r="A380" s="173"/>
      <c r="B380" s="551" t="s">
        <v>287</v>
      </c>
      <c r="C380" s="530"/>
      <c r="D380" s="530"/>
      <c r="E380" s="531"/>
      <c r="F380" s="151"/>
      <c r="G380" s="151"/>
      <c r="H380" s="160">
        <f t="shared" si="10"/>
        <v>0</v>
      </c>
      <c r="I380" s="151"/>
      <c r="J380" s="432">
        <f t="shared" si="11"/>
        <v>0</v>
      </c>
      <c r="K380" s="155"/>
      <c r="L380" s="171"/>
    </row>
    <row r="381" spans="1:12">
      <c r="A381" s="173"/>
      <c r="B381" s="551" t="s">
        <v>288</v>
      </c>
      <c r="C381" s="530"/>
      <c r="D381" s="530"/>
      <c r="E381" s="531"/>
      <c r="F381" s="151"/>
      <c r="G381" s="151"/>
      <c r="H381" s="160">
        <f t="shared" si="10"/>
        <v>0</v>
      </c>
      <c r="I381" s="151"/>
      <c r="J381" s="432">
        <f t="shared" si="11"/>
        <v>0</v>
      </c>
      <c r="K381" s="155"/>
      <c r="L381" s="171"/>
    </row>
    <row r="382" spans="1:12">
      <c r="A382" s="173"/>
      <c r="B382" s="551" t="s">
        <v>647</v>
      </c>
      <c r="C382" s="530"/>
      <c r="D382" s="530"/>
      <c r="E382" s="531"/>
      <c r="F382" s="151"/>
      <c r="G382" s="151"/>
      <c r="H382" s="160">
        <f t="shared" si="10"/>
        <v>0</v>
      </c>
      <c r="I382" s="151"/>
      <c r="J382" s="432">
        <f t="shared" si="11"/>
        <v>0</v>
      </c>
      <c r="K382" s="155"/>
      <c r="L382" s="171"/>
    </row>
    <row r="383" spans="1:12">
      <c r="A383" s="173"/>
      <c r="B383" s="551" t="s">
        <v>289</v>
      </c>
      <c r="C383" s="530"/>
      <c r="D383" s="530"/>
      <c r="E383" s="531"/>
      <c r="F383" s="151"/>
      <c r="G383" s="151"/>
      <c r="H383" s="160">
        <f t="shared" si="10"/>
        <v>0</v>
      </c>
      <c r="I383" s="151"/>
      <c r="J383" s="432">
        <f t="shared" si="11"/>
        <v>0</v>
      </c>
      <c r="K383" s="155"/>
      <c r="L383" s="171"/>
    </row>
    <row r="384" spans="1:12">
      <c r="A384" s="173"/>
      <c r="B384" s="529" t="s">
        <v>798</v>
      </c>
      <c r="C384" s="530"/>
      <c r="D384" s="530"/>
      <c r="E384" s="531"/>
      <c r="F384" s="151"/>
      <c r="G384" s="151"/>
      <c r="H384" s="160">
        <f t="shared" si="10"/>
        <v>0</v>
      </c>
      <c r="I384" s="151"/>
      <c r="J384" s="432">
        <f t="shared" si="11"/>
        <v>0</v>
      </c>
      <c r="K384" s="155"/>
      <c r="L384" s="171"/>
    </row>
    <row r="385" spans="1:12" ht="15.75" thickBot="1">
      <c r="A385" s="181"/>
      <c r="B385" s="561"/>
      <c r="C385" s="562"/>
      <c r="D385" s="562"/>
      <c r="E385" s="563"/>
      <c r="F385" s="151"/>
      <c r="G385" s="151"/>
      <c r="H385" s="160">
        <f t="shared" si="10"/>
        <v>0</v>
      </c>
      <c r="I385" s="151"/>
      <c r="J385" s="432">
        <f t="shared" si="11"/>
        <v>0</v>
      </c>
      <c r="K385" s="155"/>
      <c r="L385" s="171"/>
    </row>
    <row r="386" spans="1:12" ht="15.75" thickBot="1">
      <c r="A386" s="183" t="s">
        <v>485</v>
      </c>
      <c r="B386" s="530" t="s">
        <v>290</v>
      </c>
      <c r="C386" s="530"/>
      <c r="D386" s="530"/>
      <c r="E386" s="531"/>
      <c r="F386" s="151"/>
      <c r="G386" s="151"/>
      <c r="H386" s="160">
        <f t="shared" si="10"/>
        <v>0</v>
      </c>
      <c r="I386" s="151"/>
      <c r="J386" s="432">
        <f t="shared" si="11"/>
        <v>0</v>
      </c>
      <c r="K386" s="155"/>
      <c r="L386" s="171"/>
    </row>
    <row r="387" spans="1:12">
      <c r="A387" s="181"/>
      <c r="B387" s="551" t="s">
        <v>607</v>
      </c>
      <c r="C387" s="530"/>
      <c r="D387" s="530"/>
      <c r="E387" s="531"/>
      <c r="F387" s="151">
        <v>3000</v>
      </c>
      <c r="G387" s="151"/>
      <c r="H387" s="160">
        <f t="shared" si="10"/>
        <v>3000</v>
      </c>
      <c r="I387" s="151">
        <v>3000</v>
      </c>
      <c r="J387" s="432">
        <f t="shared" si="11"/>
        <v>0</v>
      </c>
      <c r="K387" s="155"/>
      <c r="L387" s="171"/>
    </row>
    <row r="388" spans="1:12">
      <c r="A388" s="181"/>
      <c r="B388" s="551" t="s">
        <v>486</v>
      </c>
      <c r="C388" s="530"/>
      <c r="D388" s="530"/>
      <c r="E388" s="531"/>
      <c r="F388" s="151"/>
      <c r="G388" s="151"/>
      <c r="H388" s="160">
        <f t="shared" si="10"/>
        <v>0</v>
      </c>
      <c r="I388" s="151"/>
      <c r="J388" s="432">
        <f t="shared" si="11"/>
        <v>0</v>
      </c>
      <c r="K388" s="155"/>
      <c r="L388" s="171"/>
    </row>
    <row r="389" spans="1:12" ht="15.75" thickBot="1">
      <c r="A389" s="181"/>
      <c r="B389" s="561"/>
      <c r="C389" s="562"/>
      <c r="D389" s="562"/>
      <c r="E389" s="563"/>
      <c r="F389" s="151"/>
      <c r="G389" s="151"/>
      <c r="H389" s="160">
        <f t="shared" si="10"/>
        <v>0</v>
      </c>
      <c r="I389" s="151"/>
      <c r="J389" s="432">
        <f t="shared" si="11"/>
        <v>0</v>
      </c>
      <c r="K389" s="155"/>
      <c r="L389" s="171"/>
    </row>
    <row r="390" spans="1:12" ht="15.75" thickBot="1">
      <c r="A390" s="183" t="s">
        <v>676</v>
      </c>
      <c r="B390" s="530" t="s">
        <v>677</v>
      </c>
      <c r="C390" s="530"/>
      <c r="D390" s="530"/>
      <c r="E390" s="531"/>
      <c r="F390" s="151"/>
      <c r="G390" s="151"/>
      <c r="H390" s="160">
        <f t="shared" si="10"/>
        <v>0</v>
      </c>
      <c r="I390" s="151"/>
      <c r="J390" s="432">
        <f t="shared" si="11"/>
        <v>0</v>
      </c>
      <c r="K390" s="155"/>
      <c r="L390" s="171"/>
    </row>
    <row r="391" spans="1:12">
      <c r="A391" s="181"/>
      <c r="B391" s="501" t="s">
        <v>741</v>
      </c>
      <c r="C391" s="489"/>
      <c r="D391" s="489"/>
      <c r="E391" s="490"/>
      <c r="F391" s="151"/>
      <c r="G391" s="151"/>
      <c r="H391" s="160">
        <f t="shared" si="10"/>
        <v>0</v>
      </c>
      <c r="I391" s="151"/>
      <c r="J391" s="432">
        <f t="shared" si="11"/>
        <v>0</v>
      </c>
      <c r="K391" s="155"/>
      <c r="L391" s="171"/>
    </row>
    <row r="392" spans="1:12">
      <c r="A392" s="181"/>
      <c r="B392" s="488" t="s">
        <v>1007</v>
      </c>
      <c r="C392" s="489"/>
      <c r="D392" s="489"/>
      <c r="E392" s="490"/>
      <c r="F392" s="151"/>
      <c r="G392" s="151"/>
      <c r="H392" s="160">
        <f t="shared" si="10"/>
        <v>0</v>
      </c>
      <c r="I392" s="151"/>
      <c r="J392" s="432">
        <f t="shared" si="11"/>
        <v>0</v>
      </c>
      <c r="K392" s="155"/>
      <c r="L392" s="171"/>
    </row>
    <row r="393" spans="1:12" ht="15.75" thickBot="1">
      <c r="A393" s="181"/>
      <c r="B393" s="501"/>
      <c r="C393" s="489"/>
      <c r="D393" s="489"/>
      <c r="E393" s="490"/>
      <c r="F393" s="151"/>
      <c r="G393" s="151"/>
      <c r="H393" s="160">
        <f t="shared" si="10"/>
        <v>0</v>
      </c>
      <c r="I393" s="151"/>
      <c r="J393" s="432">
        <f t="shared" si="11"/>
        <v>0</v>
      </c>
      <c r="K393" s="155"/>
      <c r="L393" s="171"/>
    </row>
    <row r="394" spans="1:12" ht="15.75" thickBot="1">
      <c r="A394" s="183" t="s">
        <v>292</v>
      </c>
      <c r="B394" s="530" t="s">
        <v>291</v>
      </c>
      <c r="C394" s="530"/>
      <c r="D394" s="530"/>
      <c r="E394" s="531"/>
      <c r="F394" s="151"/>
      <c r="G394" s="151"/>
      <c r="H394" s="160">
        <f t="shared" si="10"/>
        <v>0</v>
      </c>
      <c r="I394" s="151"/>
      <c r="J394" s="432">
        <f t="shared" si="11"/>
        <v>0</v>
      </c>
      <c r="K394" s="155"/>
      <c r="L394" s="171"/>
    </row>
    <row r="395" spans="1:12">
      <c r="A395" s="181"/>
      <c r="B395" s="529" t="s">
        <v>937</v>
      </c>
      <c r="C395" s="530"/>
      <c r="D395" s="530"/>
      <c r="E395" s="531"/>
      <c r="F395" s="151"/>
      <c r="G395" s="151"/>
      <c r="H395" s="160">
        <f t="shared" si="10"/>
        <v>0</v>
      </c>
      <c r="I395" s="151"/>
      <c r="J395" s="432">
        <f t="shared" si="11"/>
        <v>0</v>
      </c>
      <c r="K395" s="155"/>
      <c r="L395" s="171"/>
    </row>
    <row r="396" spans="1:12">
      <c r="A396" s="181"/>
      <c r="B396" s="529" t="s">
        <v>938</v>
      </c>
      <c r="C396" s="530"/>
      <c r="D396" s="530"/>
      <c r="E396" s="531"/>
      <c r="F396" s="151"/>
      <c r="G396" s="151"/>
      <c r="H396" s="160">
        <f t="shared" si="10"/>
        <v>0</v>
      </c>
      <c r="I396" s="151"/>
      <c r="J396" s="432">
        <f t="shared" si="11"/>
        <v>0</v>
      </c>
      <c r="K396" s="155"/>
      <c r="L396" s="171"/>
    </row>
    <row r="397" spans="1:12">
      <c r="A397" s="181"/>
      <c r="B397" s="529" t="s">
        <v>939</v>
      </c>
      <c r="C397" s="530"/>
      <c r="D397" s="530"/>
      <c r="E397" s="531"/>
      <c r="F397" s="151"/>
      <c r="G397" s="151"/>
      <c r="H397" s="160">
        <f t="shared" si="10"/>
        <v>0</v>
      </c>
      <c r="I397" s="151"/>
      <c r="J397" s="432">
        <f t="shared" si="11"/>
        <v>0</v>
      </c>
      <c r="K397" s="155"/>
      <c r="L397" s="171"/>
    </row>
    <row r="398" spans="1:12">
      <c r="A398" s="181"/>
      <c r="B398" s="529" t="s">
        <v>940</v>
      </c>
      <c r="C398" s="567"/>
      <c r="D398" s="567"/>
      <c r="E398" s="568"/>
      <c r="F398" s="151"/>
      <c r="G398" s="151"/>
      <c r="H398" s="160">
        <f t="shared" si="10"/>
        <v>0</v>
      </c>
      <c r="I398" s="151"/>
      <c r="J398" s="432">
        <f t="shared" si="11"/>
        <v>0</v>
      </c>
      <c r="K398" s="155"/>
      <c r="L398" s="171"/>
    </row>
    <row r="399" spans="1:12">
      <c r="A399" s="201"/>
      <c r="B399" s="529" t="s">
        <v>941</v>
      </c>
      <c r="C399" s="567"/>
      <c r="D399" s="567"/>
      <c r="E399" s="568"/>
      <c r="F399" s="151"/>
      <c r="G399" s="151"/>
      <c r="H399" s="160">
        <f t="shared" si="10"/>
        <v>0</v>
      </c>
      <c r="I399" s="151"/>
      <c r="J399" s="432">
        <f t="shared" si="11"/>
        <v>0</v>
      </c>
      <c r="K399" s="155"/>
      <c r="L399" s="171"/>
    </row>
    <row r="400" spans="1:12">
      <c r="A400" s="173"/>
      <c r="B400" s="572" t="s">
        <v>942</v>
      </c>
      <c r="C400" s="572"/>
      <c r="D400" s="572"/>
      <c r="E400" s="572"/>
      <c r="F400" s="151"/>
      <c r="G400" s="151"/>
      <c r="H400" s="160">
        <f t="shared" si="10"/>
        <v>0</v>
      </c>
      <c r="I400" s="151"/>
      <c r="J400" s="432">
        <f t="shared" si="11"/>
        <v>0</v>
      </c>
      <c r="K400" s="155"/>
      <c r="L400" s="171"/>
    </row>
    <row r="401" spans="1:12" ht="15.75" thickBot="1">
      <c r="A401" s="186"/>
      <c r="B401" s="561"/>
      <c r="C401" s="562"/>
      <c r="D401" s="562"/>
      <c r="E401" s="563"/>
      <c r="F401" s="151"/>
      <c r="G401" s="151"/>
      <c r="H401" s="160">
        <f t="shared" si="10"/>
        <v>0</v>
      </c>
      <c r="I401" s="151"/>
      <c r="J401" s="432">
        <f t="shared" si="11"/>
        <v>0</v>
      </c>
      <c r="K401" s="155"/>
      <c r="L401" s="171"/>
    </row>
    <row r="402" spans="1:12" ht="15.75" thickBot="1">
      <c r="A402" s="183" t="s">
        <v>293</v>
      </c>
      <c r="B402" s="530" t="s">
        <v>299</v>
      </c>
      <c r="C402" s="530"/>
      <c r="D402" s="530"/>
      <c r="E402" s="531"/>
      <c r="F402" s="151">
        <v>200</v>
      </c>
      <c r="G402" s="151"/>
      <c r="H402" s="160">
        <f t="shared" si="10"/>
        <v>200</v>
      </c>
      <c r="I402" s="151">
        <v>200</v>
      </c>
      <c r="J402" s="432">
        <f t="shared" si="11"/>
        <v>0</v>
      </c>
      <c r="K402" s="155"/>
      <c r="L402" s="171"/>
    </row>
    <row r="403" spans="1:12">
      <c r="A403" s="187"/>
      <c r="B403" s="551" t="s">
        <v>301</v>
      </c>
      <c r="C403" s="530"/>
      <c r="D403" s="530"/>
      <c r="E403" s="531"/>
      <c r="F403" s="151"/>
      <c r="G403" s="151"/>
      <c r="H403" s="160">
        <f t="shared" ref="H403:H466" si="12">F403+G403</f>
        <v>0</v>
      </c>
      <c r="I403" s="151"/>
      <c r="J403" s="432">
        <f t="shared" ref="J403:J466" si="13">(H403-I403)</f>
        <v>0</v>
      </c>
      <c r="K403" s="155"/>
      <c r="L403" s="171"/>
    </row>
    <row r="404" spans="1:12">
      <c r="A404" s="187"/>
      <c r="B404" s="551" t="s">
        <v>321</v>
      </c>
      <c r="C404" s="530"/>
      <c r="D404" s="530"/>
      <c r="E404" s="531"/>
      <c r="F404" s="151"/>
      <c r="G404" s="151"/>
      <c r="H404" s="160">
        <f t="shared" si="12"/>
        <v>0</v>
      </c>
      <c r="I404" s="151"/>
      <c r="J404" s="432">
        <f t="shared" si="13"/>
        <v>0</v>
      </c>
      <c r="K404" s="155"/>
      <c r="L404" s="171"/>
    </row>
    <row r="405" spans="1:12">
      <c r="A405" s="187"/>
      <c r="B405" s="551" t="s">
        <v>612</v>
      </c>
      <c r="C405" s="530"/>
      <c r="D405" s="530"/>
      <c r="E405" s="531"/>
      <c r="F405" s="151">
        <v>2700</v>
      </c>
      <c r="G405" s="151"/>
      <c r="H405" s="160">
        <f t="shared" si="12"/>
        <v>2700</v>
      </c>
      <c r="I405" s="151">
        <v>2700</v>
      </c>
      <c r="J405" s="432">
        <f t="shared" si="13"/>
        <v>0</v>
      </c>
      <c r="K405" s="155"/>
      <c r="L405" s="171"/>
    </row>
    <row r="406" spans="1:12">
      <c r="A406" s="187"/>
      <c r="B406" s="551" t="s">
        <v>613</v>
      </c>
      <c r="C406" s="530"/>
      <c r="D406" s="530"/>
      <c r="E406" s="531"/>
      <c r="F406" s="151">
        <v>2500</v>
      </c>
      <c r="G406" s="151"/>
      <c r="H406" s="160">
        <f t="shared" si="12"/>
        <v>2500</v>
      </c>
      <c r="I406" s="151">
        <v>2500</v>
      </c>
      <c r="J406" s="432">
        <f t="shared" si="13"/>
        <v>0</v>
      </c>
      <c r="K406" s="155"/>
      <c r="L406" s="171"/>
    </row>
    <row r="407" spans="1:12">
      <c r="A407" s="187"/>
      <c r="B407" s="551" t="s">
        <v>307</v>
      </c>
      <c r="C407" s="530"/>
      <c r="D407" s="530"/>
      <c r="E407" s="531"/>
      <c r="F407" s="151">
        <v>3000</v>
      </c>
      <c r="G407" s="151"/>
      <c r="H407" s="160">
        <f t="shared" si="12"/>
        <v>3000</v>
      </c>
      <c r="I407" s="151">
        <v>3000</v>
      </c>
      <c r="J407" s="432">
        <f t="shared" si="13"/>
        <v>0</v>
      </c>
      <c r="K407" s="155"/>
      <c r="L407" s="171"/>
    </row>
    <row r="408" spans="1:12">
      <c r="A408" s="187"/>
      <c r="B408" s="551" t="s">
        <v>312</v>
      </c>
      <c r="C408" s="530"/>
      <c r="D408" s="530"/>
      <c r="E408" s="531"/>
      <c r="F408" s="151">
        <v>100</v>
      </c>
      <c r="G408" s="151"/>
      <c r="H408" s="160">
        <f t="shared" si="12"/>
        <v>100</v>
      </c>
      <c r="I408" s="151">
        <v>100</v>
      </c>
      <c r="J408" s="432">
        <f t="shared" si="13"/>
        <v>0</v>
      </c>
      <c r="K408" s="155"/>
      <c r="L408" s="171"/>
    </row>
    <row r="409" spans="1:12">
      <c r="A409" s="187"/>
      <c r="B409" s="551" t="s">
        <v>308</v>
      </c>
      <c r="C409" s="530"/>
      <c r="D409" s="530"/>
      <c r="E409" s="531"/>
      <c r="F409" s="151">
        <v>4900</v>
      </c>
      <c r="G409" s="151"/>
      <c r="H409" s="160">
        <f t="shared" si="12"/>
        <v>4900</v>
      </c>
      <c r="I409" s="151">
        <v>4900</v>
      </c>
      <c r="J409" s="432">
        <f t="shared" si="13"/>
        <v>0</v>
      </c>
      <c r="K409" s="155"/>
      <c r="L409" s="171"/>
    </row>
    <row r="410" spans="1:12">
      <c r="A410" s="187"/>
      <c r="B410" s="551" t="s">
        <v>309</v>
      </c>
      <c r="C410" s="530"/>
      <c r="D410" s="530"/>
      <c r="E410" s="531"/>
      <c r="F410" s="151">
        <v>1100</v>
      </c>
      <c r="G410" s="151"/>
      <c r="H410" s="160">
        <f t="shared" si="12"/>
        <v>1100</v>
      </c>
      <c r="I410" s="151">
        <v>1100</v>
      </c>
      <c r="J410" s="432">
        <f t="shared" si="13"/>
        <v>0</v>
      </c>
      <c r="K410" s="155"/>
      <c r="L410" s="171"/>
    </row>
    <row r="411" spans="1:12">
      <c r="A411" s="187"/>
      <c r="B411" s="551" t="s">
        <v>296</v>
      </c>
      <c r="C411" s="530"/>
      <c r="D411" s="530"/>
      <c r="E411" s="531"/>
      <c r="F411" s="151"/>
      <c r="G411" s="151"/>
      <c r="H411" s="160">
        <f t="shared" si="12"/>
        <v>0</v>
      </c>
      <c r="I411" s="151"/>
      <c r="J411" s="432">
        <f t="shared" si="13"/>
        <v>0</v>
      </c>
      <c r="K411" s="155"/>
      <c r="L411" s="171"/>
    </row>
    <row r="412" spans="1:12">
      <c r="A412" s="187"/>
      <c r="B412" s="529" t="s">
        <v>295</v>
      </c>
      <c r="C412" s="530"/>
      <c r="D412" s="530"/>
      <c r="E412" s="531"/>
      <c r="F412" s="151"/>
      <c r="G412" s="151"/>
      <c r="H412" s="160">
        <f t="shared" si="12"/>
        <v>0</v>
      </c>
      <c r="I412" s="151"/>
      <c r="J412" s="432">
        <f t="shared" si="13"/>
        <v>0</v>
      </c>
      <c r="K412" s="155"/>
      <c r="L412" s="171"/>
    </row>
    <row r="413" spans="1:12">
      <c r="A413" s="187"/>
      <c r="B413" s="551" t="s">
        <v>298</v>
      </c>
      <c r="C413" s="530"/>
      <c r="D413" s="530"/>
      <c r="E413" s="531"/>
      <c r="F413" s="151">
        <v>200</v>
      </c>
      <c r="G413" s="151"/>
      <c r="H413" s="160">
        <f t="shared" si="12"/>
        <v>200</v>
      </c>
      <c r="I413" s="151">
        <v>200</v>
      </c>
      <c r="J413" s="432">
        <f t="shared" si="13"/>
        <v>0</v>
      </c>
      <c r="K413" s="155"/>
      <c r="L413" s="171"/>
    </row>
    <row r="414" spans="1:12">
      <c r="A414" s="187"/>
      <c r="B414" s="551" t="s">
        <v>707</v>
      </c>
      <c r="C414" s="530"/>
      <c r="D414" s="530"/>
      <c r="E414" s="531"/>
      <c r="F414" s="151"/>
      <c r="G414" s="151"/>
      <c r="H414" s="160">
        <f t="shared" si="12"/>
        <v>0</v>
      </c>
      <c r="I414" s="151"/>
      <c r="J414" s="432">
        <f t="shared" si="13"/>
        <v>0</v>
      </c>
      <c r="K414" s="155"/>
      <c r="L414" s="171"/>
    </row>
    <row r="415" spans="1:12">
      <c r="A415" s="187"/>
      <c r="B415" s="551" t="s">
        <v>636</v>
      </c>
      <c r="C415" s="530"/>
      <c r="D415" s="530"/>
      <c r="E415" s="531"/>
      <c r="F415" s="151">
        <v>5294</v>
      </c>
      <c r="G415" s="151"/>
      <c r="H415" s="160">
        <f t="shared" si="12"/>
        <v>5294</v>
      </c>
      <c r="I415" s="151">
        <v>5294</v>
      </c>
      <c r="J415" s="432">
        <f t="shared" si="13"/>
        <v>0</v>
      </c>
      <c r="K415" s="155"/>
      <c r="L415" s="171"/>
    </row>
    <row r="416" spans="1:12">
      <c r="A416" s="187"/>
      <c r="B416" s="551" t="s">
        <v>294</v>
      </c>
      <c r="C416" s="530"/>
      <c r="D416" s="530"/>
      <c r="E416" s="531"/>
      <c r="F416" s="151">
        <v>101000</v>
      </c>
      <c r="G416" s="151"/>
      <c r="H416" s="160">
        <f t="shared" si="12"/>
        <v>101000</v>
      </c>
      <c r="I416" s="151">
        <v>101000</v>
      </c>
      <c r="J416" s="432">
        <f t="shared" si="13"/>
        <v>0</v>
      </c>
      <c r="K416" s="415"/>
      <c r="L416" s="425"/>
    </row>
    <row r="417" spans="1:12">
      <c r="A417" s="187"/>
      <c r="B417" s="551" t="s">
        <v>300</v>
      </c>
      <c r="C417" s="530"/>
      <c r="D417" s="530"/>
      <c r="E417" s="531"/>
      <c r="F417" s="151"/>
      <c r="G417" s="151"/>
      <c r="H417" s="160">
        <f t="shared" si="12"/>
        <v>0</v>
      </c>
      <c r="I417" s="151"/>
      <c r="J417" s="432">
        <f t="shared" si="13"/>
        <v>0</v>
      </c>
      <c r="K417" s="155"/>
      <c r="L417" s="171"/>
    </row>
    <row r="418" spans="1:12">
      <c r="A418" s="187"/>
      <c r="B418" s="551" t="s">
        <v>311</v>
      </c>
      <c r="C418" s="530"/>
      <c r="D418" s="530"/>
      <c r="E418" s="531"/>
      <c r="F418" s="151"/>
      <c r="G418" s="151"/>
      <c r="H418" s="160">
        <f t="shared" si="12"/>
        <v>0</v>
      </c>
      <c r="I418" s="151"/>
      <c r="J418" s="432">
        <f t="shared" si="13"/>
        <v>0</v>
      </c>
      <c r="K418" s="155"/>
      <c r="L418" s="171"/>
    </row>
    <row r="419" spans="1:12">
      <c r="A419" s="187"/>
      <c r="B419" s="551" t="s">
        <v>314</v>
      </c>
      <c r="C419" s="530"/>
      <c r="D419" s="530"/>
      <c r="E419" s="531"/>
      <c r="F419" s="151"/>
      <c r="G419" s="151"/>
      <c r="H419" s="160">
        <f t="shared" si="12"/>
        <v>0</v>
      </c>
      <c r="I419" s="151"/>
      <c r="J419" s="432">
        <f t="shared" si="13"/>
        <v>0</v>
      </c>
      <c r="K419" s="155"/>
      <c r="L419" s="171"/>
    </row>
    <row r="420" spans="1:12">
      <c r="A420" s="187"/>
      <c r="B420" s="551" t="s">
        <v>313</v>
      </c>
      <c r="C420" s="530"/>
      <c r="D420" s="530"/>
      <c r="E420" s="531"/>
      <c r="F420" s="151"/>
      <c r="G420" s="151"/>
      <c r="H420" s="160">
        <f t="shared" si="12"/>
        <v>0</v>
      </c>
      <c r="I420" s="151"/>
      <c r="J420" s="432">
        <f t="shared" si="13"/>
        <v>0</v>
      </c>
      <c r="K420" s="155"/>
      <c r="L420" s="171"/>
    </row>
    <row r="421" spans="1:12">
      <c r="A421" s="187"/>
      <c r="B421" s="551" t="s">
        <v>319</v>
      </c>
      <c r="C421" s="530"/>
      <c r="D421" s="530"/>
      <c r="E421" s="531"/>
      <c r="F421" s="151"/>
      <c r="G421" s="151"/>
      <c r="H421" s="160">
        <f t="shared" si="12"/>
        <v>0</v>
      </c>
      <c r="I421" s="151"/>
      <c r="J421" s="432">
        <f t="shared" si="13"/>
        <v>0</v>
      </c>
      <c r="K421" s="155"/>
      <c r="L421" s="171"/>
    </row>
    <row r="422" spans="1:12">
      <c r="A422" s="187"/>
      <c r="B422" s="551" t="s">
        <v>737</v>
      </c>
      <c r="C422" s="530"/>
      <c r="D422" s="530"/>
      <c r="E422" s="531"/>
      <c r="F422" s="151"/>
      <c r="G422" s="151"/>
      <c r="H422" s="160">
        <f t="shared" si="12"/>
        <v>0</v>
      </c>
      <c r="I422" s="151"/>
      <c r="J422" s="432">
        <f t="shared" si="13"/>
        <v>0</v>
      </c>
      <c r="K422" s="155"/>
      <c r="L422" s="171"/>
    </row>
    <row r="423" spans="1:12">
      <c r="A423" s="187"/>
      <c r="B423" s="529" t="s">
        <v>885</v>
      </c>
      <c r="C423" s="530"/>
      <c r="D423" s="530"/>
      <c r="E423" s="531"/>
      <c r="F423" s="151"/>
      <c r="G423" s="151"/>
      <c r="H423" s="160">
        <f t="shared" si="12"/>
        <v>0</v>
      </c>
      <c r="I423" s="151"/>
      <c r="J423" s="432">
        <f t="shared" si="13"/>
        <v>0</v>
      </c>
      <c r="K423" s="155"/>
      <c r="L423" s="171"/>
    </row>
    <row r="424" spans="1:12">
      <c r="A424" s="187"/>
      <c r="B424" s="529" t="s">
        <v>886</v>
      </c>
      <c r="C424" s="530"/>
      <c r="D424" s="530"/>
      <c r="E424" s="531"/>
      <c r="F424" s="151"/>
      <c r="G424" s="151"/>
      <c r="H424" s="160">
        <f t="shared" si="12"/>
        <v>0</v>
      </c>
      <c r="I424" s="151"/>
      <c r="J424" s="432">
        <f t="shared" si="13"/>
        <v>0</v>
      </c>
      <c r="K424" s="155"/>
      <c r="L424" s="171"/>
    </row>
    <row r="425" spans="1:12">
      <c r="A425" s="187"/>
      <c r="B425" s="551" t="s">
        <v>310</v>
      </c>
      <c r="C425" s="530"/>
      <c r="D425" s="530"/>
      <c r="E425" s="531"/>
      <c r="F425" s="151"/>
      <c r="G425" s="151"/>
      <c r="H425" s="160">
        <f t="shared" si="12"/>
        <v>0</v>
      </c>
      <c r="I425" s="151"/>
      <c r="J425" s="432">
        <f t="shared" si="13"/>
        <v>0</v>
      </c>
      <c r="K425" s="155"/>
      <c r="L425" s="171"/>
    </row>
    <row r="426" spans="1:12">
      <c r="A426" s="187"/>
      <c r="B426" s="551" t="s">
        <v>316</v>
      </c>
      <c r="C426" s="530"/>
      <c r="D426" s="530"/>
      <c r="E426" s="531"/>
      <c r="F426" s="151"/>
      <c r="G426" s="151"/>
      <c r="H426" s="160">
        <f t="shared" si="12"/>
        <v>0</v>
      </c>
      <c r="I426" s="151"/>
      <c r="J426" s="432">
        <f t="shared" si="13"/>
        <v>0</v>
      </c>
      <c r="K426" s="155"/>
      <c r="L426" s="171"/>
    </row>
    <row r="427" spans="1:12">
      <c r="A427" s="187"/>
      <c r="B427" s="551" t="s">
        <v>297</v>
      </c>
      <c r="C427" s="530"/>
      <c r="D427" s="530"/>
      <c r="E427" s="531"/>
      <c r="F427" s="151"/>
      <c r="G427" s="151"/>
      <c r="H427" s="160">
        <f t="shared" si="12"/>
        <v>0</v>
      </c>
      <c r="I427" s="151"/>
      <c r="J427" s="432">
        <f t="shared" si="13"/>
        <v>0</v>
      </c>
      <c r="K427" s="155"/>
      <c r="L427" s="171"/>
    </row>
    <row r="428" spans="1:12">
      <c r="A428" s="187"/>
      <c r="B428" s="551" t="s">
        <v>315</v>
      </c>
      <c r="C428" s="530"/>
      <c r="D428" s="530"/>
      <c r="E428" s="531"/>
      <c r="F428" s="151"/>
      <c r="G428" s="151"/>
      <c r="H428" s="160">
        <f t="shared" si="12"/>
        <v>0</v>
      </c>
      <c r="I428" s="151"/>
      <c r="J428" s="432">
        <f t="shared" si="13"/>
        <v>0</v>
      </c>
      <c r="K428" s="155"/>
      <c r="L428" s="171"/>
    </row>
    <row r="429" spans="1:12">
      <c r="A429" s="187"/>
      <c r="B429" s="551" t="s">
        <v>317</v>
      </c>
      <c r="C429" s="530"/>
      <c r="D429" s="530"/>
      <c r="E429" s="531"/>
      <c r="F429" s="151">
        <v>100</v>
      </c>
      <c r="G429" s="151"/>
      <c r="H429" s="160">
        <f t="shared" si="12"/>
        <v>100</v>
      </c>
      <c r="I429" s="151">
        <v>100</v>
      </c>
      <c r="J429" s="432">
        <f t="shared" si="13"/>
        <v>0</v>
      </c>
      <c r="K429" s="155"/>
      <c r="L429" s="171"/>
    </row>
    <row r="430" spans="1:12">
      <c r="A430" s="187"/>
      <c r="B430" s="551" t="s">
        <v>318</v>
      </c>
      <c r="C430" s="530"/>
      <c r="D430" s="530"/>
      <c r="E430" s="531"/>
      <c r="F430" s="151"/>
      <c r="G430" s="151"/>
      <c r="H430" s="160">
        <f t="shared" si="12"/>
        <v>0</v>
      </c>
      <c r="I430" s="151"/>
      <c r="J430" s="432">
        <f t="shared" si="13"/>
        <v>0</v>
      </c>
      <c r="K430" s="155"/>
      <c r="L430" s="171"/>
    </row>
    <row r="431" spans="1:12">
      <c r="A431" s="187"/>
      <c r="B431" s="551" t="s">
        <v>320</v>
      </c>
      <c r="C431" s="530"/>
      <c r="D431" s="530"/>
      <c r="E431" s="531"/>
      <c r="F431" s="151"/>
      <c r="G431" s="151"/>
      <c r="H431" s="160">
        <f t="shared" si="12"/>
        <v>0</v>
      </c>
      <c r="I431" s="151"/>
      <c r="J431" s="432">
        <f t="shared" si="13"/>
        <v>0</v>
      </c>
      <c r="K431" s="155"/>
      <c r="L431" s="171"/>
    </row>
    <row r="432" spans="1:12">
      <c r="A432" s="187"/>
      <c r="B432" s="551" t="s">
        <v>306</v>
      </c>
      <c r="C432" s="530"/>
      <c r="D432" s="530"/>
      <c r="E432" s="531"/>
      <c r="F432" s="151"/>
      <c r="G432" s="151"/>
      <c r="H432" s="160">
        <f t="shared" si="12"/>
        <v>0</v>
      </c>
      <c r="I432" s="151"/>
      <c r="J432" s="432">
        <f t="shared" si="13"/>
        <v>0</v>
      </c>
      <c r="K432" s="155"/>
      <c r="L432" s="171"/>
    </row>
    <row r="433" spans="1:12">
      <c r="A433" s="187"/>
      <c r="B433" s="551" t="s">
        <v>302</v>
      </c>
      <c r="C433" s="530"/>
      <c r="D433" s="530"/>
      <c r="E433" s="531"/>
      <c r="F433" s="151">
        <v>7000</v>
      </c>
      <c r="G433" s="151"/>
      <c r="H433" s="160">
        <f t="shared" si="12"/>
        <v>7000</v>
      </c>
      <c r="I433" s="151">
        <v>7000</v>
      </c>
      <c r="J433" s="432">
        <f t="shared" si="13"/>
        <v>0</v>
      </c>
      <c r="K433" s="155"/>
      <c r="L433" s="171"/>
    </row>
    <row r="434" spans="1:12">
      <c r="A434" s="187"/>
      <c r="B434" s="551" t="s">
        <v>303</v>
      </c>
      <c r="C434" s="530"/>
      <c r="D434" s="530"/>
      <c r="E434" s="531"/>
      <c r="F434" s="151">
        <v>10100</v>
      </c>
      <c r="G434" s="151"/>
      <c r="H434" s="160">
        <f t="shared" si="12"/>
        <v>10100</v>
      </c>
      <c r="I434" s="151">
        <v>10100</v>
      </c>
      <c r="J434" s="432">
        <f t="shared" si="13"/>
        <v>0</v>
      </c>
      <c r="K434" s="155"/>
      <c r="L434" s="171"/>
    </row>
    <row r="435" spans="1:12">
      <c r="A435" s="187"/>
      <c r="B435" s="551" t="s">
        <v>304</v>
      </c>
      <c r="C435" s="530"/>
      <c r="D435" s="530"/>
      <c r="E435" s="531"/>
      <c r="F435" s="151">
        <v>500</v>
      </c>
      <c r="G435" s="151"/>
      <c r="H435" s="160">
        <f t="shared" si="12"/>
        <v>500</v>
      </c>
      <c r="I435" s="151">
        <v>500</v>
      </c>
      <c r="J435" s="432">
        <f t="shared" si="13"/>
        <v>0</v>
      </c>
      <c r="K435" s="155"/>
      <c r="L435" s="171"/>
    </row>
    <row r="436" spans="1:12">
      <c r="A436" s="187"/>
      <c r="B436" s="551" t="s">
        <v>305</v>
      </c>
      <c r="C436" s="530"/>
      <c r="D436" s="530"/>
      <c r="E436" s="531"/>
      <c r="F436" s="151">
        <v>1000</v>
      </c>
      <c r="G436" s="151"/>
      <c r="H436" s="160">
        <f t="shared" si="12"/>
        <v>1000</v>
      </c>
      <c r="I436" s="151">
        <v>1000</v>
      </c>
      <c r="J436" s="432">
        <f t="shared" si="13"/>
        <v>0</v>
      </c>
      <c r="K436" s="155"/>
      <c r="L436" s="171"/>
    </row>
    <row r="437" spans="1:12">
      <c r="A437" s="187"/>
      <c r="B437" s="551" t="s">
        <v>487</v>
      </c>
      <c r="C437" s="530"/>
      <c r="D437" s="530"/>
      <c r="E437" s="531"/>
      <c r="F437" s="151">
        <v>3900</v>
      </c>
      <c r="G437" s="151"/>
      <c r="H437" s="160">
        <f t="shared" si="12"/>
        <v>3900</v>
      </c>
      <c r="I437" s="151">
        <v>3900</v>
      </c>
      <c r="J437" s="432">
        <f t="shared" si="13"/>
        <v>0</v>
      </c>
      <c r="K437" s="155"/>
      <c r="L437" s="171"/>
    </row>
    <row r="438" spans="1:12">
      <c r="A438" s="187"/>
      <c r="B438" s="551" t="s">
        <v>489</v>
      </c>
      <c r="C438" s="530"/>
      <c r="D438" s="530"/>
      <c r="E438" s="531"/>
      <c r="F438" s="151"/>
      <c r="G438" s="151"/>
      <c r="H438" s="160">
        <f t="shared" si="12"/>
        <v>0</v>
      </c>
      <c r="I438" s="151"/>
      <c r="J438" s="432">
        <f t="shared" si="13"/>
        <v>0</v>
      </c>
      <c r="K438" s="155"/>
      <c r="L438" s="171"/>
    </row>
    <row r="439" spans="1:12">
      <c r="A439" s="187"/>
      <c r="B439" s="551" t="s">
        <v>488</v>
      </c>
      <c r="C439" s="530"/>
      <c r="D439" s="530"/>
      <c r="E439" s="531"/>
      <c r="F439" s="151">
        <v>3100</v>
      </c>
      <c r="G439" s="151"/>
      <c r="H439" s="160">
        <f t="shared" si="12"/>
        <v>3100</v>
      </c>
      <c r="I439" s="151">
        <v>3100</v>
      </c>
      <c r="J439" s="432">
        <f t="shared" si="13"/>
        <v>0</v>
      </c>
      <c r="K439" s="155"/>
      <c r="L439" s="171"/>
    </row>
    <row r="440" spans="1:12">
      <c r="A440" s="187"/>
      <c r="B440" s="561"/>
      <c r="C440" s="562"/>
      <c r="D440" s="562"/>
      <c r="E440" s="563"/>
      <c r="F440" s="151"/>
      <c r="G440" s="151"/>
      <c r="H440" s="160">
        <f t="shared" si="12"/>
        <v>0</v>
      </c>
      <c r="I440" s="151"/>
      <c r="J440" s="432">
        <f t="shared" si="13"/>
        <v>0</v>
      </c>
      <c r="K440" s="155"/>
      <c r="L440" s="171"/>
    </row>
    <row r="441" spans="1:12" ht="15.75" thickBot="1">
      <c r="A441" s="184"/>
      <c r="B441" s="561"/>
      <c r="C441" s="562"/>
      <c r="D441" s="562"/>
      <c r="E441" s="563"/>
      <c r="F441" s="151"/>
      <c r="G441" s="151"/>
      <c r="H441" s="160">
        <f t="shared" si="12"/>
        <v>0</v>
      </c>
      <c r="I441" s="151"/>
      <c r="J441" s="432">
        <f t="shared" si="13"/>
        <v>0</v>
      </c>
      <c r="K441" s="155"/>
      <c r="L441" s="171"/>
    </row>
    <row r="442" spans="1:12" ht="15.75" thickBot="1">
      <c r="A442" s="183" t="s">
        <v>390</v>
      </c>
      <c r="B442" s="530" t="s">
        <v>389</v>
      </c>
      <c r="C442" s="530"/>
      <c r="D442" s="530"/>
      <c r="E442" s="531"/>
      <c r="F442" s="151"/>
      <c r="G442" s="151"/>
      <c r="H442" s="160">
        <f t="shared" si="12"/>
        <v>0</v>
      </c>
      <c r="I442" s="151"/>
      <c r="J442" s="432">
        <f t="shared" si="13"/>
        <v>0</v>
      </c>
      <c r="K442" s="155"/>
      <c r="L442" s="171"/>
    </row>
    <row r="443" spans="1:12">
      <c r="A443" s="181"/>
      <c r="B443" s="551" t="s">
        <v>388</v>
      </c>
      <c r="C443" s="530"/>
      <c r="D443" s="530"/>
      <c r="E443" s="531"/>
      <c r="F443" s="151">
        <v>10000</v>
      </c>
      <c r="G443" s="151"/>
      <c r="H443" s="160">
        <f t="shared" si="12"/>
        <v>10000</v>
      </c>
      <c r="I443" s="151">
        <v>10000</v>
      </c>
      <c r="J443" s="432">
        <f t="shared" si="13"/>
        <v>0</v>
      </c>
      <c r="K443" s="155"/>
      <c r="L443" s="171"/>
    </row>
    <row r="444" spans="1:12">
      <c r="A444" s="181"/>
      <c r="B444" s="551" t="s">
        <v>387</v>
      </c>
      <c r="C444" s="530"/>
      <c r="D444" s="530"/>
      <c r="E444" s="531"/>
      <c r="F444" s="151"/>
      <c r="G444" s="151"/>
      <c r="H444" s="160">
        <f t="shared" si="12"/>
        <v>0</v>
      </c>
      <c r="I444" s="151"/>
      <c r="J444" s="432">
        <f t="shared" si="13"/>
        <v>0</v>
      </c>
      <c r="K444" s="155"/>
      <c r="L444" s="171"/>
    </row>
    <row r="445" spans="1:12">
      <c r="A445" s="181"/>
      <c r="B445" s="501" t="s">
        <v>626</v>
      </c>
      <c r="C445" s="489"/>
      <c r="D445" s="489"/>
      <c r="E445" s="490"/>
      <c r="F445" s="151">
        <v>14293</v>
      </c>
      <c r="G445" s="151"/>
      <c r="H445" s="160">
        <f t="shared" si="12"/>
        <v>14293</v>
      </c>
      <c r="I445" s="151">
        <v>4155</v>
      </c>
      <c r="J445" s="432">
        <f t="shared" si="13"/>
        <v>10138</v>
      </c>
      <c r="K445" s="479"/>
      <c r="L445" s="171"/>
    </row>
    <row r="446" spans="1:12">
      <c r="A446" s="181"/>
      <c r="B446" s="551" t="s">
        <v>396</v>
      </c>
      <c r="C446" s="530"/>
      <c r="D446" s="530"/>
      <c r="E446" s="531"/>
      <c r="F446" s="151"/>
      <c r="G446" s="151"/>
      <c r="H446" s="160">
        <f t="shared" si="12"/>
        <v>0</v>
      </c>
      <c r="I446" s="151"/>
      <c r="J446" s="432">
        <f t="shared" si="13"/>
        <v>0</v>
      </c>
      <c r="K446" s="479"/>
      <c r="L446" s="171"/>
    </row>
    <row r="447" spans="1:12">
      <c r="A447" s="181"/>
      <c r="B447" s="551" t="s">
        <v>386</v>
      </c>
      <c r="C447" s="530"/>
      <c r="D447" s="530"/>
      <c r="E447" s="531"/>
      <c r="F447" s="151"/>
      <c r="G447" s="151"/>
      <c r="H447" s="160">
        <f t="shared" si="12"/>
        <v>0</v>
      </c>
      <c r="I447" s="151"/>
      <c r="J447" s="432">
        <f t="shared" si="13"/>
        <v>0</v>
      </c>
      <c r="K447" s="155"/>
      <c r="L447" s="171"/>
    </row>
    <row r="448" spans="1:12">
      <c r="A448" s="181"/>
      <c r="B448" s="551" t="s">
        <v>385</v>
      </c>
      <c r="C448" s="530"/>
      <c r="D448" s="530"/>
      <c r="E448" s="531"/>
      <c r="F448" s="151"/>
      <c r="G448" s="151"/>
      <c r="H448" s="160">
        <f t="shared" si="12"/>
        <v>0</v>
      </c>
      <c r="I448" s="151"/>
      <c r="J448" s="432">
        <f t="shared" si="13"/>
        <v>0</v>
      </c>
      <c r="K448" s="155"/>
      <c r="L448" s="171"/>
    </row>
    <row r="449" spans="1:12">
      <c r="A449" s="181"/>
      <c r="B449" s="551" t="s">
        <v>384</v>
      </c>
      <c r="C449" s="530"/>
      <c r="D449" s="530"/>
      <c r="E449" s="531"/>
      <c r="F449" s="151"/>
      <c r="G449" s="151"/>
      <c r="H449" s="160">
        <f t="shared" si="12"/>
        <v>0</v>
      </c>
      <c r="I449" s="151"/>
      <c r="J449" s="432">
        <f t="shared" si="13"/>
        <v>0</v>
      </c>
      <c r="K449" s="155"/>
      <c r="L449" s="171"/>
    </row>
    <row r="450" spans="1:12">
      <c r="A450" s="181"/>
      <c r="B450" s="551" t="s">
        <v>383</v>
      </c>
      <c r="C450" s="530"/>
      <c r="D450" s="530"/>
      <c r="E450" s="531"/>
      <c r="F450" s="151"/>
      <c r="G450" s="151"/>
      <c r="H450" s="160">
        <f t="shared" si="12"/>
        <v>0</v>
      </c>
      <c r="I450" s="151"/>
      <c r="J450" s="432">
        <f t="shared" si="13"/>
        <v>0</v>
      </c>
      <c r="K450" s="155"/>
      <c r="L450" s="171"/>
    </row>
    <row r="451" spans="1:12">
      <c r="A451" s="181"/>
      <c r="B451" s="551" t="s">
        <v>382</v>
      </c>
      <c r="C451" s="530"/>
      <c r="D451" s="530"/>
      <c r="E451" s="531"/>
      <c r="F451" s="151"/>
      <c r="G451" s="151"/>
      <c r="H451" s="160">
        <f t="shared" si="12"/>
        <v>0</v>
      </c>
      <c r="I451" s="151"/>
      <c r="J451" s="432">
        <f t="shared" si="13"/>
        <v>0</v>
      </c>
      <c r="K451" s="155"/>
      <c r="L451" s="171"/>
    </row>
    <row r="452" spans="1:12">
      <c r="A452" s="181"/>
      <c r="B452" s="529" t="s">
        <v>887</v>
      </c>
      <c r="C452" s="530"/>
      <c r="D452" s="530"/>
      <c r="E452" s="531"/>
      <c r="F452" s="151"/>
      <c r="G452" s="151"/>
      <c r="H452" s="160">
        <f t="shared" si="12"/>
        <v>0</v>
      </c>
      <c r="I452" s="151"/>
      <c r="J452" s="432">
        <f t="shared" si="13"/>
        <v>0</v>
      </c>
      <c r="K452" s="155"/>
      <c r="L452" s="171"/>
    </row>
    <row r="453" spans="1:12">
      <c r="A453" s="181"/>
      <c r="B453" s="501" t="s">
        <v>490</v>
      </c>
      <c r="C453" s="489"/>
      <c r="D453" s="489"/>
      <c r="E453" s="490"/>
      <c r="F453" s="151"/>
      <c r="G453" s="151"/>
      <c r="H453" s="160">
        <f t="shared" si="12"/>
        <v>0</v>
      </c>
      <c r="I453" s="151"/>
      <c r="J453" s="432">
        <f t="shared" si="13"/>
        <v>0</v>
      </c>
      <c r="K453" s="155"/>
      <c r="L453" s="171"/>
    </row>
    <row r="454" spans="1:12">
      <c r="A454" s="181"/>
      <c r="B454" s="501" t="s">
        <v>604</v>
      </c>
      <c r="C454" s="489"/>
      <c r="D454" s="489"/>
      <c r="E454" s="490"/>
      <c r="F454" s="151"/>
      <c r="G454" s="151"/>
      <c r="H454" s="160">
        <f t="shared" si="12"/>
        <v>0</v>
      </c>
      <c r="I454" s="151"/>
      <c r="J454" s="432">
        <f t="shared" si="13"/>
        <v>0</v>
      </c>
      <c r="K454" s="155"/>
      <c r="L454" s="171"/>
    </row>
    <row r="455" spans="1:12">
      <c r="A455" s="181"/>
      <c r="B455" s="501" t="s">
        <v>653</v>
      </c>
      <c r="C455" s="489"/>
      <c r="D455" s="489"/>
      <c r="E455" s="490"/>
      <c r="F455" s="151"/>
      <c r="G455" s="151"/>
      <c r="H455" s="160">
        <f t="shared" si="12"/>
        <v>0</v>
      </c>
      <c r="I455" s="151"/>
      <c r="J455" s="432">
        <f t="shared" si="13"/>
        <v>0</v>
      </c>
      <c r="K455" s="155"/>
      <c r="L455" s="171"/>
    </row>
    <row r="456" spans="1:12">
      <c r="A456" s="181"/>
      <c r="B456" s="501" t="s">
        <v>654</v>
      </c>
      <c r="C456" s="489"/>
      <c r="D456" s="489"/>
      <c r="E456" s="490"/>
      <c r="F456" s="151"/>
      <c r="G456" s="151"/>
      <c r="H456" s="160">
        <f t="shared" si="12"/>
        <v>0</v>
      </c>
      <c r="I456" s="151"/>
      <c r="J456" s="432">
        <f t="shared" si="13"/>
        <v>0</v>
      </c>
      <c r="K456" s="155"/>
      <c r="L456" s="171"/>
    </row>
    <row r="457" spans="1:12">
      <c r="A457" s="181"/>
      <c r="B457" s="501" t="s">
        <v>655</v>
      </c>
      <c r="C457" s="489"/>
      <c r="D457" s="489"/>
      <c r="E457" s="490"/>
      <c r="F457" s="151"/>
      <c r="G457" s="151"/>
      <c r="H457" s="160">
        <f t="shared" si="12"/>
        <v>0</v>
      </c>
      <c r="I457" s="151"/>
      <c r="J457" s="432">
        <f t="shared" si="13"/>
        <v>0</v>
      </c>
      <c r="K457" s="155"/>
      <c r="L457" s="171"/>
    </row>
    <row r="458" spans="1:12">
      <c r="A458" s="181"/>
      <c r="B458" s="501" t="s">
        <v>673</v>
      </c>
      <c r="C458" s="489"/>
      <c r="D458" s="489"/>
      <c r="E458" s="490"/>
      <c r="F458" s="151">
        <v>8598</v>
      </c>
      <c r="G458" s="151"/>
      <c r="H458" s="160">
        <f t="shared" si="12"/>
        <v>8598</v>
      </c>
      <c r="I458" s="151">
        <v>6552</v>
      </c>
      <c r="J458" s="432">
        <f t="shared" si="13"/>
        <v>2046</v>
      </c>
      <c r="K458" s="155"/>
      <c r="L458" s="171"/>
    </row>
    <row r="459" spans="1:12">
      <c r="A459" s="181"/>
      <c r="B459" s="501" t="s">
        <v>674</v>
      </c>
      <c r="C459" s="489"/>
      <c r="D459" s="489"/>
      <c r="E459" s="490"/>
      <c r="F459" s="151"/>
      <c r="G459" s="151"/>
      <c r="H459" s="160">
        <f t="shared" si="12"/>
        <v>0</v>
      </c>
      <c r="I459" s="151"/>
      <c r="J459" s="432">
        <f t="shared" si="13"/>
        <v>0</v>
      </c>
      <c r="K459" s="155"/>
      <c r="L459" s="171"/>
    </row>
    <row r="460" spans="1:12">
      <c r="A460" s="181"/>
      <c r="B460" s="501" t="s">
        <v>708</v>
      </c>
      <c r="C460" s="489"/>
      <c r="D460" s="489"/>
      <c r="E460" s="490"/>
      <c r="F460" s="151"/>
      <c r="G460" s="151"/>
      <c r="H460" s="160">
        <f t="shared" si="12"/>
        <v>0</v>
      </c>
      <c r="I460" s="151"/>
      <c r="J460" s="432">
        <f t="shared" si="13"/>
        <v>0</v>
      </c>
      <c r="K460" s="155"/>
      <c r="L460" s="171"/>
    </row>
    <row r="461" spans="1:12">
      <c r="A461" s="181"/>
      <c r="B461" s="488" t="s">
        <v>768</v>
      </c>
      <c r="C461" s="489"/>
      <c r="D461" s="489"/>
      <c r="E461" s="490"/>
      <c r="F461" s="151"/>
      <c r="G461" s="151"/>
      <c r="H461" s="160">
        <f t="shared" si="12"/>
        <v>0</v>
      </c>
      <c r="I461" s="151"/>
      <c r="J461" s="432">
        <f t="shared" si="13"/>
        <v>0</v>
      </c>
      <c r="K461" s="155"/>
      <c r="L461" s="171"/>
    </row>
    <row r="462" spans="1:12" ht="15.75" thickBot="1">
      <c r="A462" s="181"/>
      <c r="B462" s="561"/>
      <c r="C462" s="562"/>
      <c r="D462" s="562"/>
      <c r="E462" s="563"/>
      <c r="F462" s="151"/>
      <c r="G462" s="151"/>
      <c r="H462" s="160">
        <f t="shared" si="12"/>
        <v>0</v>
      </c>
      <c r="I462" s="151"/>
      <c r="J462" s="432">
        <f t="shared" si="13"/>
        <v>0</v>
      </c>
      <c r="K462" s="155"/>
      <c r="L462" s="171"/>
    </row>
    <row r="463" spans="1:12" ht="15.75" thickBot="1">
      <c r="A463" s="183" t="s">
        <v>322</v>
      </c>
      <c r="B463" s="530" t="s">
        <v>323</v>
      </c>
      <c r="C463" s="530"/>
      <c r="D463" s="530"/>
      <c r="E463" s="531"/>
      <c r="F463" s="151"/>
      <c r="G463" s="151"/>
      <c r="H463" s="160">
        <f t="shared" si="12"/>
        <v>0</v>
      </c>
      <c r="I463" s="151"/>
      <c r="J463" s="432">
        <f t="shared" si="13"/>
        <v>0</v>
      </c>
      <c r="K463" s="155"/>
      <c r="L463" s="171"/>
    </row>
    <row r="464" spans="1:12">
      <c r="A464" s="181"/>
      <c r="B464" s="551" t="s">
        <v>290</v>
      </c>
      <c r="C464" s="530"/>
      <c r="D464" s="530"/>
      <c r="E464" s="531"/>
      <c r="F464" s="151"/>
      <c r="G464" s="151"/>
      <c r="H464" s="160">
        <f t="shared" si="12"/>
        <v>0</v>
      </c>
      <c r="I464" s="151"/>
      <c r="J464" s="432">
        <f t="shared" si="13"/>
        <v>0</v>
      </c>
      <c r="K464" s="155"/>
      <c r="L464" s="171"/>
    </row>
    <row r="465" spans="1:12">
      <c r="A465" s="187"/>
      <c r="B465" s="551" t="s">
        <v>324</v>
      </c>
      <c r="C465" s="530"/>
      <c r="D465" s="530"/>
      <c r="E465" s="531"/>
      <c r="F465" s="151"/>
      <c r="G465" s="151"/>
      <c r="H465" s="160">
        <f t="shared" si="12"/>
        <v>0</v>
      </c>
      <c r="I465" s="151"/>
      <c r="J465" s="432">
        <f t="shared" si="13"/>
        <v>0</v>
      </c>
      <c r="K465" s="155"/>
      <c r="L465" s="171"/>
    </row>
    <row r="466" spans="1:12">
      <c r="A466" s="187"/>
      <c r="B466" s="551" t="s">
        <v>325</v>
      </c>
      <c r="C466" s="530"/>
      <c r="D466" s="530"/>
      <c r="E466" s="531"/>
      <c r="F466" s="151"/>
      <c r="G466" s="151"/>
      <c r="H466" s="160">
        <f t="shared" si="12"/>
        <v>0</v>
      </c>
      <c r="I466" s="151"/>
      <c r="J466" s="432">
        <f t="shared" si="13"/>
        <v>0</v>
      </c>
      <c r="K466" s="155"/>
      <c r="L466" s="171"/>
    </row>
    <row r="467" spans="1:12">
      <c r="A467" s="187"/>
      <c r="B467" s="551" t="s">
        <v>326</v>
      </c>
      <c r="C467" s="530"/>
      <c r="D467" s="530"/>
      <c r="E467" s="531"/>
      <c r="F467" s="151"/>
      <c r="G467" s="151"/>
      <c r="H467" s="160">
        <f t="shared" ref="H467:H530" si="14">F467+G467</f>
        <v>0</v>
      </c>
      <c r="I467" s="151"/>
      <c r="J467" s="432">
        <f t="shared" ref="J467:J530" si="15">(H467-I467)</f>
        <v>0</v>
      </c>
      <c r="K467" s="155"/>
      <c r="L467" s="171"/>
    </row>
    <row r="468" spans="1:12">
      <c r="A468" s="187"/>
      <c r="B468" s="551" t="s">
        <v>327</v>
      </c>
      <c r="C468" s="530"/>
      <c r="D468" s="530"/>
      <c r="E468" s="531"/>
      <c r="F468" s="151"/>
      <c r="G468" s="151"/>
      <c r="H468" s="160">
        <f t="shared" si="14"/>
        <v>0</v>
      </c>
      <c r="I468" s="151"/>
      <c r="J468" s="432">
        <f t="shared" si="15"/>
        <v>0</v>
      </c>
      <c r="K468" s="155"/>
      <c r="L468" s="171"/>
    </row>
    <row r="469" spans="1:12">
      <c r="A469" s="187"/>
      <c r="B469" s="551" t="s">
        <v>328</v>
      </c>
      <c r="C469" s="530"/>
      <c r="D469" s="530"/>
      <c r="E469" s="531"/>
      <c r="F469" s="151"/>
      <c r="G469" s="151"/>
      <c r="H469" s="160">
        <f t="shared" si="14"/>
        <v>0</v>
      </c>
      <c r="I469" s="151"/>
      <c r="J469" s="432">
        <f t="shared" si="15"/>
        <v>0</v>
      </c>
      <c r="K469" s="155"/>
      <c r="L469" s="171"/>
    </row>
    <row r="470" spans="1:12">
      <c r="A470" s="187"/>
      <c r="B470" s="551" t="s">
        <v>329</v>
      </c>
      <c r="C470" s="530"/>
      <c r="D470" s="530"/>
      <c r="E470" s="531"/>
      <c r="F470" s="151"/>
      <c r="G470" s="151"/>
      <c r="H470" s="160">
        <f t="shared" si="14"/>
        <v>0</v>
      </c>
      <c r="I470" s="151"/>
      <c r="J470" s="432">
        <f t="shared" si="15"/>
        <v>0</v>
      </c>
      <c r="K470" s="155"/>
      <c r="L470" s="171"/>
    </row>
    <row r="471" spans="1:12">
      <c r="A471" s="187"/>
      <c r="B471" s="551" t="s">
        <v>330</v>
      </c>
      <c r="C471" s="530"/>
      <c r="D471" s="530"/>
      <c r="E471" s="531"/>
      <c r="F471" s="151"/>
      <c r="G471" s="151"/>
      <c r="H471" s="160">
        <f t="shared" si="14"/>
        <v>0</v>
      </c>
      <c r="I471" s="151"/>
      <c r="J471" s="432">
        <f t="shared" si="15"/>
        <v>0</v>
      </c>
      <c r="K471" s="155"/>
      <c r="L471" s="171"/>
    </row>
    <row r="472" spans="1:12">
      <c r="A472" s="187"/>
      <c r="B472" s="501" t="s">
        <v>331</v>
      </c>
      <c r="C472" s="489"/>
      <c r="D472" s="489"/>
      <c r="E472" s="490"/>
      <c r="F472" s="151"/>
      <c r="G472" s="151"/>
      <c r="H472" s="160">
        <f t="shared" si="14"/>
        <v>0</v>
      </c>
      <c r="I472" s="151"/>
      <c r="J472" s="432">
        <f t="shared" si="15"/>
        <v>0</v>
      </c>
      <c r="K472" s="155"/>
      <c r="L472" s="171"/>
    </row>
    <row r="473" spans="1:12">
      <c r="A473" s="187"/>
      <c r="B473" s="551" t="s">
        <v>332</v>
      </c>
      <c r="C473" s="530"/>
      <c r="D473" s="530"/>
      <c r="E473" s="531"/>
      <c r="F473" s="151"/>
      <c r="G473" s="151"/>
      <c r="H473" s="160">
        <f t="shared" si="14"/>
        <v>0</v>
      </c>
      <c r="I473" s="151"/>
      <c r="J473" s="432">
        <f t="shared" si="15"/>
        <v>0</v>
      </c>
      <c r="K473" s="155"/>
      <c r="L473" s="171"/>
    </row>
    <row r="474" spans="1:12">
      <c r="A474" s="187"/>
      <c r="B474" s="551" t="s">
        <v>333</v>
      </c>
      <c r="C474" s="530"/>
      <c r="D474" s="530"/>
      <c r="E474" s="531"/>
      <c r="F474" s="151"/>
      <c r="G474" s="151"/>
      <c r="H474" s="160">
        <f t="shared" si="14"/>
        <v>0</v>
      </c>
      <c r="I474" s="151"/>
      <c r="J474" s="432">
        <f t="shared" si="15"/>
        <v>0</v>
      </c>
      <c r="K474" s="155"/>
      <c r="L474" s="171"/>
    </row>
    <row r="475" spans="1:12">
      <c r="A475" s="187"/>
      <c r="B475" s="551" t="s">
        <v>334</v>
      </c>
      <c r="C475" s="530"/>
      <c r="D475" s="530"/>
      <c r="E475" s="531"/>
      <c r="F475" s="151"/>
      <c r="G475" s="151"/>
      <c r="H475" s="160">
        <f t="shared" si="14"/>
        <v>0</v>
      </c>
      <c r="I475" s="151"/>
      <c r="J475" s="432">
        <f t="shared" si="15"/>
        <v>0</v>
      </c>
      <c r="K475" s="155"/>
      <c r="L475" s="171"/>
    </row>
    <row r="476" spans="1:12">
      <c r="A476" s="187"/>
      <c r="B476" s="551" t="s">
        <v>335</v>
      </c>
      <c r="C476" s="530"/>
      <c r="D476" s="530"/>
      <c r="E476" s="531"/>
      <c r="F476" s="151"/>
      <c r="G476" s="151"/>
      <c r="H476" s="160">
        <f t="shared" si="14"/>
        <v>0</v>
      </c>
      <c r="I476" s="151"/>
      <c r="J476" s="432">
        <f t="shared" si="15"/>
        <v>0</v>
      </c>
      <c r="K476" s="155"/>
      <c r="L476" s="171"/>
    </row>
    <row r="477" spans="1:12">
      <c r="A477" s="187"/>
      <c r="B477" s="551" t="s">
        <v>336</v>
      </c>
      <c r="C477" s="530"/>
      <c r="D477" s="530"/>
      <c r="E477" s="531"/>
      <c r="F477" s="151"/>
      <c r="G477" s="151"/>
      <c r="H477" s="160">
        <f t="shared" si="14"/>
        <v>0</v>
      </c>
      <c r="I477" s="151"/>
      <c r="J477" s="432">
        <f t="shared" si="15"/>
        <v>0</v>
      </c>
      <c r="K477" s="155"/>
      <c r="L477" s="171"/>
    </row>
    <row r="478" spans="1:12" ht="15.75" thickBot="1">
      <c r="A478" s="187"/>
      <c r="B478" s="561"/>
      <c r="C478" s="562"/>
      <c r="D478" s="562"/>
      <c r="E478" s="563"/>
      <c r="F478" s="151"/>
      <c r="G478" s="151"/>
      <c r="H478" s="160">
        <f t="shared" si="14"/>
        <v>0</v>
      </c>
      <c r="I478" s="151"/>
      <c r="J478" s="432">
        <f t="shared" si="15"/>
        <v>0</v>
      </c>
      <c r="K478" s="155"/>
      <c r="L478" s="171"/>
    </row>
    <row r="479" spans="1:12" ht="15.75" thickBot="1">
      <c r="A479" s="183" t="s">
        <v>491</v>
      </c>
      <c r="B479" s="567" t="s">
        <v>1083</v>
      </c>
      <c r="C479" s="530"/>
      <c r="D479" s="530"/>
      <c r="E479" s="531"/>
      <c r="F479" s="151"/>
      <c r="G479" s="151"/>
      <c r="H479" s="160">
        <f t="shared" si="14"/>
        <v>0</v>
      </c>
      <c r="I479" s="151"/>
      <c r="J479" s="432">
        <f t="shared" si="15"/>
        <v>0</v>
      </c>
      <c r="K479" s="155"/>
      <c r="L479" s="171"/>
    </row>
    <row r="480" spans="1:12">
      <c r="A480" s="187"/>
      <c r="B480" s="529" t="s">
        <v>1084</v>
      </c>
      <c r="C480" s="530"/>
      <c r="D480" s="530"/>
      <c r="E480" s="531"/>
      <c r="F480" s="151"/>
      <c r="G480" s="151"/>
      <c r="H480" s="160">
        <f t="shared" si="14"/>
        <v>0</v>
      </c>
      <c r="I480" s="151"/>
      <c r="J480" s="432">
        <f t="shared" si="15"/>
        <v>0</v>
      </c>
      <c r="K480" s="155"/>
      <c r="L480" s="171"/>
    </row>
    <row r="481" spans="1:12">
      <c r="A481" s="187"/>
      <c r="B481" s="551" t="s">
        <v>493</v>
      </c>
      <c r="C481" s="530"/>
      <c r="D481" s="530"/>
      <c r="E481" s="531"/>
      <c r="F481" s="151"/>
      <c r="G481" s="151"/>
      <c r="H481" s="160">
        <f t="shared" si="14"/>
        <v>0</v>
      </c>
      <c r="I481" s="151"/>
      <c r="J481" s="432">
        <f t="shared" si="15"/>
        <v>0</v>
      </c>
      <c r="K481" s="155"/>
      <c r="L481" s="171"/>
    </row>
    <row r="482" spans="1:12">
      <c r="A482" s="187"/>
      <c r="B482" s="551" t="s">
        <v>494</v>
      </c>
      <c r="C482" s="530"/>
      <c r="D482" s="530"/>
      <c r="E482" s="531"/>
      <c r="F482" s="151"/>
      <c r="G482" s="151"/>
      <c r="H482" s="160">
        <f t="shared" si="14"/>
        <v>0</v>
      </c>
      <c r="I482" s="151"/>
      <c r="J482" s="432">
        <f t="shared" si="15"/>
        <v>0</v>
      </c>
      <c r="K482" s="155"/>
      <c r="L482" s="171"/>
    </row>
    <row r="483" spans="1:12">
      <c r="A483" s="187"/>
      <c r="B483" s="529" t="s">
        <v>760</v>
      </c>
      <c r="C483" s="530"/>
      <c r="D483" s="530"/>
      <c r="E483" s="531"/>
      <c r="F483" s="151"/>
      <c r="G483" s="151"/>
      <c r="H483" s="160">
        <f t="shared" si="14"/>
        <v>0</v>
      </c>
      <c r="I483" s="151"/>
      <c r="J483" s="432">
        <f t="shared" si="15"/>
        <v>0</v>
      </c>
      <c r="K483" s="155"/>
      <c r="L483" s="171"/>
    </row>
    <row r="484" spans="1:12">
      <c r="A484" s="187"/>
      <c r="B484" s="551" t="s">
        <v>495</v>
      </c>
      <c r="C484" s="530"/>
      <c r="D484" s="530"/>
      <c r="E484" s="531"/>
      <c r="F484" s="151"/>
      <c r="G484" s="151"/>
      <c r="H484" s="160">
        <f t="shared" si="14"/>
        <v>0</v>
      </c>
      <c r="I484" s="151"/>
      <c r="J484" s="432">
        <f t="shared" si="15"/>
        <v>0</v>
      </c>
      <c r="K484" s="155"/>
      <c r="L484" s="171"/>
    </row>
    <row r="485" spans="1:12">
      <c r="A485" s="187"/>
      <c r="B485" s="551" t="s">
        <v>725</v>
      </c>
      <c r="C485" s="530"/>
      <c r="D485" s="530"/>
      <c r="E485" s="531"/>
      <c r="F485" s="151"/>
      <c r="G485" s="151"/>
      <c r="H485" s="160">
        <f t="shared" si="14"/>
        <v>0</v>
      </c>
      <c r="I485" s="151"/>
      <c r="J485" s="432">
        <f t="shared" si="15"/>
        <v>0</v>
      </c>
      <c r="K485" s="155"/>
      <c r="L485" s="171"/>
    </row>
    <row r="486" spans="1:12">
      <c r="A486" s="187"/>
      <c r="B486" s="501" t="s">
        <v>584</v>
      </c>
      <c r="C486" s="489"/>
      <c r="D486" s="489"/>
      <c r="E486" s="490"/>
      <c r="F486" s="151"/>
      <c r="G486" s="151"/>
      <c r="H486" s="160">
        <f t="shared" si="14"/>
        <v>0</v>
      </c>
      <c r="I486" s="151"/>
      <c r="J486" s="432">
        <f t="shared" si="15"/>
        <v>0</v>
      </c>
      <c r="K486" s="155"/>
      <c r="L486" s="171"/>
    </row>
    <row r="487" spans="1:12">
      <c r="A487" s="187"/>
      <c r="B487" s="501" t="s">
        <v>656</v>
      </c>
      <c r="C487" s="489"/>
      <c r="D487" s="489"/>
      <c r="E487" s="490"/>
      <c r="F487" s="151"/>
      <c r="G487" s="151"/>
      <c r="H487" s="160">
        <f t="shared" si="14"/>
        <v>0</v>
      </c>
      <c r="I487" s="151"/>
      <c r="J487" s="432">
        <f t="shared" si="15"/>
        <v>0</v>
      </c>
      <c r="K487" s="155"/>
      <c r="L487" s="171"/>
    </row>
    <row r="488" spans="1:12" ht="15.75" thickBot="1">
      <c r="A488" s="187"/>
      <c r="B488" s="561"/>
      <c r="C488" s="562"/>
      <c r="D488" s="562"/>
      <c r="E488" s="563"/>
      <c r="F488" s="151"/>
      <c r="G488" s="151"/>
      <c r="H488" s="160">
        <f t="shared" si="14"/>
        <v>0</v>
      </c>
      <c r="I488" s="151"/>
      <c r="J488" s="432">
        <f t="shared" si="15"/>
        <v>0</v>
      </c>
      <c r="K488" s="155"/>
      <c r="L488" s="171"/>
    </row>
    <row r="489" spans="1:12" ht="15.75" thickBot="1">
      <c r="A489" s="183" t="s">
        <v>397</v>
      </c>
      <c r="B489" s="569" t="s">
        <v>398</v>
      </c>
      <c r="C489" s="569"/>
      <c r="D489" s="569"/>
      <c r="E489" s="570"/>
      <c r="F489" s="151"/>
      <c r="G489" s="151"/>
      <c r="H489" s="160">
        <f t="shared" si="14"/>
        <v>0</v>
      </c>
      <c r="I489" s="151"/>
      <c r="J489" s="432">
        <f t="shared" si="15"/>
        <v>0</v>
      </c>
      <c r="K489" s="155"/>
      <c r="L489" s="171"/>
    </row>
    <row r="490" spans="1:12">
      <c r="A490" s="188"/>
      <c r="B490" s="569" t="s">
        <v>496</v>
      </c>
      <c r="C490" s="569"/>
      <c r="D490" s="569"/>
      <c r="E490" s="570"/>
      <c r="F490" s="151"/>
      <c r="G490" s="151"/>
      <c r="H490" s="160">
        <f t="shared" si="14"/>
        <v>0</v>
      </c>
      <c r="I490" s="151"/>
      <c r="J490" s="432">
        <f t="shared" si="15"/>
        <v>0</v>
      </c>
      <c r="K490" s="155"/>
      <c r="L490" s="171"/>
    </row>
    <row r="491" spans="1:12">
      <c r="A491" s="188"/>
      <c r="B491" s="569" t="s">
        <v>888</v>
      </c>
      <c r="C491" s="569"/>
      <c r="D491" s="569"/>
      <c r="E491" s="570"/>
      <c r="F491" s="151"/>
      <c r="G491" s="151"/>
      <c r="H491" s="160">
        <f t="shared" si="14"/>
        <v>0</v>
      </c>
      <c r="I491" s="151"/>
      <c r="J491" s="432">
        <f t="shared" si="15"/>
        <v>0</v>
      </c>
      <c r="K491" s="155"/>
      <c r="L491" s="171"/>
    </row>
    <row r="492" spans="1:12">
      <c r="A492" s="188"/>
      <c r="B492" s="569" t="s">
        <v>497</v>
      </c>
      <c r="C492" s="569"/>
      <c r="D492" s="569"/>
      <c r="E492" s="570"/>
      <c r="F492" s="151"/>
      <c r="G492" s="151"/>
      <c r="H492" s="160">
        <f t="shared" si="14"/>
        <v>0</v>
      </c>
      <c r="I492" s="151"/>
      <c r="J492" s="432">
        <f t="shared" si="15"/>
        <v>0</v>
      </c>
      <c r="K492" s="155"/>
      <c r="L492" s="171"/>
    </row>
    <row r="493" spans="1:12">
      <c r="A493" s="188"/>
      <c r="B493" s="569" t="s">
        <v>498</v>
      </c>
      <c r="C493" s="569"/>
      <c r="D493" s="569"/>
      <c r="E493" s="570"/>
      <c r="F493" s="151"/>
      <c r="G493" s="151"/>
      <c r="H493" s="160">
        <f t="shared" si="14"/>
        <v>0</v>
      </c>
      <c r="I493" s="151"/>
      <c r="J493" s="432">
        <f t="shared" si="15"/>
        <v>0</v>
      </c>
      <c r="K493" s="155"/>
      <c r="L493" s="171"/>
    </row>
    <row r="494" spans="1:12">
      <c r="A494" s="188"/>
      <c r="B494" s="503" t="s">
        <v>648</v>
      </c>
      <c r="C494" s="503"/>
      <c r="D494" s="503"/>
      <c r="E494" s="504"/>
      <c r="F494" s="151"/>
      <c r="G494" s="151"/>
      <c r="H494" s="160">
        <f t="shared" si="14"/>
        <v>0</v>
      </c>
      <c r="I494" s="151"/>
      <c r="J494" s="432">
        <f t="shared" si="15"/>
        <v>0</v>
      </c>
      <c r="K494" s="155"/>
      <c r="L494" s="171"/>
    </row>
    <row r="495" spans="1:12">
      <c r="A495" s="188"/>
      <c r="B495" s="503" t="s">
        <v>649</v>
      </c>
      <c r="C495" s="503"/>
      <c r="D495" s="503"/>
      <c r="E495" s="504"/>
      <c r="F495" s="151"/>
      <c r="G495" s="151"/>
      <c r="H495" s="160">
        <f t="shared" si="14"/>
        <v>0</v>
      </c>
      <c r="I495" s="151"/>
      <c r="J495" s="432">
        <f t="shared" si="15"/>
        <v>0</v>
      </c>
      <c r="K495" s="155"/>
      <c r="L495" s="171"/>
    </row>
    <row r="496" spans="1:12">
      <c r="A496" s="188"/>
      <c r="B496" s="503" t="s">
        <v>650</v>
      </c>
      <c r="C496" s="503"/>
      <c r="D496" s="503"/>
      <c r="E496" s="504"/>
      <c r="F496" s="151"/>
      <c r="G496" s="151"/>
      <c r="H496" s="160">
        <f t="shared" si="14"/>
        <v>0</v>
      </c>
      <c r="I496" s="151"/>
      <c r="J496" s="432">
        <f t="shared" si="15"/>
        <v>0</v>
      </c>
      <c r="K496" s="155"/>
      <c r="L496" s="171"/>
    </row>
    <row r="497" spans="1:12">
      <c r="A497" s="188"/>
      <c r="B497" s="503" t="s">
        <v>657</v>
      </c>
      <c r="C497" s="503"/>
      <c r="D497" s="503"/>
      <c r="E497" s="504"/>
      <c r="F497" s="151"/>
      <c r="G497" s="151"/>
      <c r="H497" s="160">
        <f t="shared" si="14"/>
        <v>0</v>
      </c>
      <c r="I497" s="151"/>
      <c r="J497" s="432">
        <f t="shared" si="15"/>
        <v>0</v>
      </c>
      <c r="K497" s="155"/>
      <c r="L497" s="171"/>
    </row>
    <row r="498" spans="1:12">
      <c r="A498" s="188"/>
      <c r="B498" s="503" t="s">
        <v>662</v>
      </c>
      <c r="C498" s="503"/>
      <c r="D498" s="503"/>
      <c r="E498" s="504"/>
      <c r="F498" s="151"/>
      <c r="G498" s="151"/>
      <c r="H498" s="160">
        <f t="shared" si="14"/>
        <v>0</v>
      </c>
      <c r="I498" s="151"/>
      <c r="J498" s="432">
        <f t="shared" si="15"/>
        <v>0</v>
      </c>
      <c r="K498" s="155"/>
      <c r="L498" s="171"/>
    </row>
    <row r="499" spans="1:12">
      <c r="A499" s="188"/>
      <c r="B499" s="503" t="s">
        <v>671</v>
      </c>
      <c r="C499" s="503"/>
      <c r="D499" s="503"/>
      <c r="E499" s="504"/>
      <c r="F499" s="151">
        <v>2425</v>
      </c>
      <c r="G499" s="151"/>
      <c r="H499" s="160">
        <f t="shared" si="14"/>
        <v>2425</v>
      </c>
      <c r="I499" s="151">
        <v>2425</v>
      </c>
      <c r="J499" s="432">
        <f t="shared" si="15"/>
        <v>0</v>
      </c>
      <c r="K499" s="155"/>
      <c r="L499" s="171"/>
    </row>
    <row r="500" spans="1:12">
      <c r="A500" s="188"/>
      <c r="B500" s="503" t="s">
        <v>982</v>
      </c>
      <c r="C500" s="503"/>
      <c r="D500" s="503"/>
      <c r="E500" s="504"/>
      <c r="F500" s="151"/>
      <c r="G500" s="151"/>
      <c r="H500" s="160">
        <f t="shared" si="14"/>
        <v>0</v>
      </c>
      <c r="I500" s="151"/>
      <c r="J500" s="432">
        <f t="shared" si="15"/>
        <v>0</v>
      </c>
      <c r="K500" s="155"/>
      <c r="L500" s="171"/>
    </row>
    <row r="501" spans="1:12" ht="15.75" thickBot="1">
      <c r="A501" s="188"/>
      <c r="B501" s="530"/>
      <c r="C501" s="530"/>
      <c r="D501" s="530"/>
      <c r="E501" s="531"/>
      <c r="F501" s="151"/>
      <c r="G501" s="151"/>
      <c r="H501" s="160">
        <f t="shared" si="14"/>
        <v>0</v>
      </c>
      <c r="I501" s="151"/>
      <c r="J501" s="432">
        <f t="shared" si="15"/>
        <v>0</v>
      </c>
      <c r="K501" s="155"/>
      <c r="L501" s="171"/>
    </row>
    <row r="502" spans="1:12" ht="15.75" thickBot="1">
      <c r="A502" s="183" t="s">
        <v>499</v>
      </c>
      <c r="B502" s="530" t="s">
        <v>500</v>
      </c>
      <c r="C502" s="530"/>
      <c r="D502" s="530"/>
      <c r="E502" s="531"/>
      <c r="F502" s="151"/>
      <c r="G502" s="151"/>
      <c r="H502" s="160">
        <f t="shared" si="14"/>
        <v>0</v>
      </c>
      <c r="I502" s="151"/>
      <c r="J502" s="432">
        <f t="shared" si="15"/>
        <v>0</v>
      </c>
      <c r="K502" s="155"/>
      <c r="L502" s="171"/>
    </row>
    <row r="503" spans="1:12">
      <c r="A503" s="187"/>
      <c r="B503" s="551" t="s">
        <v>501</v>
      </c>
      <c r="C503" s="530"/>
      <c r="D503" s="530"/>
      <c r="E503" s="531"/>
      <c r="F503" s="151"/>
      <c r="G503" s="151"/>
      <c r="H503" s="160">
        <f t="shared" si="14"/>
        <v>0</v>
      </c>
      <c r="I503" s="151"/>
      <c r="J503" s="432">
        <f t="shared" si="15"/>
        <v>0</v>
      </c>
      <c r="K503" s="155"/>
      <c r="L503" s="171"/>
    </row>
    <row r="504" spans="1:12">
      <c r="A504" s="187"/>
      <c r="B504" s="551" t="s">
        <v>502</v>
      </c>
      <c r="C504" s="530"/>
      <c r="D504" s="530"/>
      <c r="E504" s="531"/>
      <c r="F504" s="151"/>
      <c r="G504" s="151"/>
      <c r="H504" s="160">
        <f t="shared" si="14"/>
        <v>0</v>
      </c>
      <c r="I504" s="151"/>
      <c r="J504" s="432">
        <f t="shared" si="15"/>
        <v>0</v>
      </c>
      <c r="K504" s="155"/>
      <c r="L504" s="171"/>
    </row>
    <row r="505" spans="1:12" ht="15.75" thickBot="1">
      <c r="A505" s="187"/>
      <c r="B505" s="561"/>
      <c r="C505" s="562"/>
      <c r="D505" s="562"/>
      <c r="E505" s="563"/>
      <c r="F505" s="151"/>
      <c r="G505" s="151"/>
      <c r="H505" s="160">
        <f t="shared" si="14"/>
        <v>0</v>
      </c>
      <c r="I505" s="151"/>
      <c r="J505" s="432">
        <f t="shared" si="15"/>
        <v>0</v>
      </c>
      <c r="K505" s="155"/>
      <c r="L505" s="171"/>
    </row>
    <row r="506" spans="1:12" ht="15.75" thickBot="1">
      <c r="A506" s="183" t="s">
        <v>503</v>
      </c>
      <c r="B506" s="530" t="s">
        <v>627</v>
      </c>
      <c r="C506" s="530"/>
      <c r="D506" s="530"/>
      <c r="E506" s="531"/>
      <c r="F506" s="151"/>
      <c r="G506" s="151"/>
      <c r="H506" s="160">
        <f t="shared" si="14"/>
        <v>0</v>
      </c>
      <c r="I506" s="151"/>
      <c r="J506" s="432">
        <f t="shared" si="15"/>
        <v>0</v>
      </c>
      <c r="K506" s="155"/>
      <c r="L506" s="171"/>
    </row>
    <row r="507" spans="1:12">
      <c r="A507" s="181"/>
      <c r="B507" s="551" t="s">
        <v>663</v>
      </c>
      <c r="C507" s="530"/>
      <c r="D507" s="530"/>
      <c r="E507" s="531"/>
      <c r="F507" s="151"/>
      <c r="G507" s="151"/>
      <c r="H507" s="160">
        <f t="shared" si="14"/>
        <v>0</v>
      </c>
      <c r="I507" s="151"/>
      <c r="J507" s="432">
        <f t="shared" si="15"/>
        <v>0</v>
      </c>
      <c r="K507" s="155"/>
      <c r="L507" s="171"/>
    </row>
    <row r="508" spans="1:12" ht="15.75" thickBot="1">
      <c r="A508" s="184"/>
      <c r="B508" s="561"/>
      <c r="C508" s="562"/>
      <c r="D508" s="562"/>
      <c r="E508" s="563"/>
      <c r="F508" s="151"/>
      <c r="G508" s="151"/>
      <c r="H508" s="160">
        <f t="shared" si="14"/>
        <v>0</v>
      </c>
      <c r="I508" s="151"/>
      <c r="J508" s="432">
        <f t="shared" si="15"/>
        <v>0</v>
      </c>
      <c r="K508" s="155"/>
      <c r="L508" s="171"/>
    </row>
    <row r="509" spans="1:12" ht="15.75" thickBot="1">
      <c r="A509" s="183" t="s">
        <v>504</v>
      </c>
      <c r="B509" s="530" t="s">
        <v>505</v>
      </c>
      <c r="C509" s="530"/>
      <c r="D509" s="530"/>
      <c r="E509" s="531"/>
      <c r="F509" s="151"/>
      <c r="G509" s="151"/>
      <c r="H509" s="160">
        <f t="shared" si="14"/>
        <v>0</v>
      </c>
      <c r="I509" s="151"/>
      <c r="J509" s="432">
        <f t="shared" si="15"/>
        <v>0</v>
      </c>
      <c r="K509" s="155"/>
      <c r="L509" s="171"/>
    </row>
    <row r="510" spans="1:12">
      <c r="A510" s="187"/>
      <c r="B510" s="551" t="s">
        <v>506</v>
      </c>
      <c r="C510" s="530"/>
      <c r="D510" s="530"/>
      <c r="E510" s="531"/>
      <c r="F510" s="151"/>
      <c r="G510" s="151"/>
      <c r="H510" s="160">
        <f t="shared" si="14"/>
        <v>0</v>
      </c>
      <c r="I510" s="151"/>
      <c r="J510" s="432">
        <f t="shared" si="15"/>
        <v>0</v>
      </c>
      <c r="K510" s="155"/>
      <c r="L510" s="171"/>
    </row>
    <row r="511" spans="1:12">
      <c r="A511" s="187"/>
      <c r="B511" s="551" t="s">
        <v>507</v>
      </c>
      <c r="C511" s="530"/>
      <c r="D511" s="530"/>
      <c r="E511" s="531"/>
      <c r="F511" s="151"/>
      <c r="G511" s="151"/>
      <c r="H511" s="160">
        <f t="shared" si="14"/>
        <v>0</v>
      </c>
      <c r="I511" s="151"/>
      <c r="J511" s="432">
        <f t="shared" si="15"/>
        <v>0</v>
      </c>
      <c r="K511" s="155"/>
      <c r="L511" s="171"/>
    </row>
    <row r="512" spans="1:12">
      <c r="A512" s="187"/>
      <c r="B512" s="551" t="s">
        <v>508</v>
      </c>
      <c r="C512" s="530"/>
      <c r="D512" s="530"/>
      <c r="E512" s="531"/>
      <c r="F512" s="151"/>
      <c r="G512" s="151"/>
      <c r="H512" s="160">
        <f t="shared" si="14"/>
        <v>0</v>
      </c>
      <c r="I512" s="151"/>
      <c r="J512" s="432">
        <f t="shared" si="15"/>
        <v>0</v>
      </c>
      <c r="K512" s="155"/>
      <c r="L512" s="171"/>
    </row>
    <row r="513" spans="1:12">
      <c r="A513" s="187"/>
      <c r="B513" s="551" t="s">
        <v>509</v>
      </c>
      <c r="C513" s="530"/>
      <c r="D513" s="530"/>
      <c r="E513" s="531"/>
      <c r="F513" s="151"/>
      <c r="G513" s="151"/>
      <c r="H513" s="160">
        <f t="shared" si="14"/>
        <v>0</v>
      </c>
      <c r="I513" s="151"/>
      <c r="J513" s="432">
        <f t="shared" si="15"/>
        <v>0</v>
      </c>
      <c r="K513" s="155"/>
      <c r="L513" s="171"/>
    </row>
    <row r="514" spans="1:12">
      <c r="A514" s="187"/>
      <c r="B514" s="551" t="s">
        <v>510</v>
      </c>
      <c r="C514" s="530"/>
      <c r="D514" s="530"/>
      <c r="E514" s="531"/>
      <c r="F514" s="151"/>
      <c r="G514" s="151"/>
      <c r="H514" s="160">
        <f t="shared" si="14"/>
        <v>0</v>
      </c>
      <c r="I514" s="151"/>
      <c r="J514" s="432">
        <f t="shared" si="15"/>
        <v>0</v>
      </c>
      <c r="K514" s="155"/>
      <c r="L514" s="171"/>
    </row>
    <row r="515" spans="1:12">
      <c r="A515" s="187"/>
      <c r="B515" s="551" t="s">
        <v>511</v>
      </c>
      <c r="C515" s="530"/>
      <c r="D515" s="530"/>
      <c r="E515" s="531"/>
      <c r="F515" s="151"/>
      <c r="G515" s="151"/>
      <c r="H515" s="160">
        <f t="shared" si="14"/>
        <v>0</v>
      </c>
      <c r="I515" s="151"/>
      <c r="J515" s="432">
        <f t="shared" si="15"/>
        <v>0</v>
      </c>
      <c r="K515" s="155"/>
      <c r="L515" s="171"/>
    </row>
    <row r="516" spans="1:12" ht="15.75" thickBot="1">
      <c r="A516" s="187"/>
      <c r="B516" s="561"/>
      <c r="C516" s="562"/>
      <c r="D516" s="562"/>
      <c r="E516" s="563"/>
      <c r="F516" s="151"/>
      <c r="G516" s="151"/>
      <c r="H516" s="160">
        <f t="shared" si="14"/>
        <v>0</v>
      </c>
      <c r="I516" s="151"/>
      <c r="J516" s="432">
        <f t="shared" si="15"/>
        <v>0</v>
      </c>
      <c r="K516" s="155"/>
      <c r="L516" s="171"/>
    </row>
    <row r="517" spans="1:12" ht="15.75" thickBot="1">
      <c r="A517" s="183" t="s">
        <v>337</v>
      </c>
      <c r="B517" s="567" t="s">
        <v>837</v>
      </c>
      <c r="C517" s="530"/>
      <c r="D517" s="530"/>
      <c r="E517" s="531"/>
      <c r="F517" s="151">
        <v>5000</v>
      </c>
      <c r="G517" s="151"/>
      <c r="H517" s="160">
        <f t="shared" si="14"/>
        <v>5000</v>
      </c>
      <c r="I517" s="151">
        <v>5000</v>
      </c>
      <c r="J517" s="432">
        <f t="shared" si="15"/>
        <v>0</v>
      </c>
      <c r="K517" s="155"/>
      <c r="L517" s="171"/>
    </row>
    <row r="518" spans="1:12">
      <c r="A518" s="190"/>
      <c r="B518" s="551" t="s">
        <v>338</v>
      </c>
      <c r="C518" s="530"/>
      <c r="D518" s="530"/>
      <c r="E518" s="531"/>
      <c r="F518" s="151">
        <v>9045</v>
      </c>
      <c r="G518" s="151"/>
      <c r="H518" s="160">
        <f t="shared" si="14"/>
        <v>9045</v>
      </c>
      <c r="I518" s="151">
        <v>9045</v>
      </c>
      <c r="J518" s="432">
        <f t="shared" si="15"/>
        <v>0</v>
      </c>
      <c r="K518" s="155"/>
      <c r="L518" s="171"/>
    </row>
    <row r="519" spans="1:12">
      <c r="A519" s="191"/>
      <c r="B519" s="551" t="s">
        <v>339</v>
      </c>
      <c r="C519" s="530"/>
      <c r="D519" s="530"/>
      <c r="E519" s="531"/>
      <c r="F519" s="151"/>
      <c r="G519" s="151"/>
      <c r="H519" s="160">
        <f t="shared" si="14"/>
        <v>0</v>
      </c>
      <c r="I519" s="151"/>
      <c r="J519" s="432">
        <f t="shared" si="15"/>
        <v>0</v>
      </c>
      <c r="K519" s="155"/>
      <c r="L519" s="171"/>
    </row>
    <row r="520" spans="1:12">
      <c r="A520" s="191"/>
      <c r="B520" s="551" t="s">
        <v>340</v>
      </c>
      <c r="C520" s="530"/>
      <c r="D520" s="530"/>
      <c r="E520" s="531"/>
      <c r="F520" s="151"/>
      <c r="G520" s="151"/>
      <c r="H520" s="160">
        <f t="shared" si="14"/>
        <v>0</v>
      </c>
      <c r="I520" s="151"/>
      <c r="J520" s="432">
        <f t="shared" si="15"/>
        <v>0</v>
      </c>
      <c r="K520" s="155"/>
      <c r="L520" s="171"/>
    </row>
    <row r="521" spans="1:12">
      <c r="A521" s="191"/>
      <c r="B521" s="551" t="s">
        <v>672</v>
      </c>
      <c r="C521" s="530"/>
      <c r="D521" s="530"/>
      <c r="E521" s="531"/>
      <c r="F521" s="151">
        <v>10173</v>
      </c>
      <c r="G521" s="151"/>
      <c r="H521" s="160">
        <f t="shared" si="14"/>
        <v>10173</v>
      </c>
      <c r="I521" s="151">
        <v>10173</v>
      </c>
      <c r="J521" s="432">
        <f t="shared" si="15"/>
        <v>0</v>
      </c>
      <c r="K521" s="155"/>
      <c r="L521" s="171"/>
    </row>
    <row r="522" spans="1:12">
      <c r="A522" s="191"/>
      <c r="B522" s="551" t="s">
        <v>341</v>
      </c>
      <c r="C522" s="530"/>
      <c r="D522" s="530"/>
      <c r="E522" s="531"/>
      <c r="F522" s="151"/>
      <c r="G522" s="151"/>
      <c r="H522" s="160">
        <f t="shared" si="14"/>
        <v>0</v>
      </c>
      <c r="I522" s="151"/>
      <c r="J522" s="432">
        <f t="shared" si="15"/>
        <v>0</v>
      </c>
      <c r="K522" s="155"/>
      <c r="L522" s="171"/>
    </row>
    <row r="523" spans="1:12">
      <c r="A523" s="192"/>
      <c r="B523" s="488" t="s">
        <v>1181</v>
      </c>
      <c r="C523" s="489"/>
      <c r="D523" s="489"/>
      <c r="E523" s="490"/>
      <c r="F523" s="151">
        <v>148</v>
      </c>
      <c r="G523" s="151"/>
      <c r="H523" s="160">
        <f t="shared" si="14"/>
        <v>148</v>
      </c>
      <c r="I523" s="151">
        <v>148</v>
      </c>
      <c r="J523" s="432">
        <f t="shared" si="15"/>
        <v>0</v>
      </c>
      <c r="K523" s="155"/>
      <c r="L523" s="171"/>
    </row>
    <row r="524" spans="1:12">
      <c r="A524" s="192"/>
      <c r="B524" s="488" t="s">
        <v>968</v>
      </c>
      <c r="C524" s="489"/>
      <c r="D524" s="489"/>
      <c r="E524" s="490"/>
      <c r="F524" s="151"/>
      <c r="G524" s="151"/>
      <c r="H524" s="160">
        <f t="shared" si="14"/>
        <v>0</v>
      </c>
      <c r="I524" s="151"/>
      <c r="J524" s="432">
        <f t="shared" si="15"/>
        <v>0</v>
      </c>
      <c r="K524" s="155"/>
      <c r="L524" s="171"/>
    </row>
    <row r="525" spans="1:12">
      <c r="A525" s="192"/>
      <c r="B525" s="488" t="s">
        <v>1085</v>
      </c>
      <c r="C525" s="489"/>
      <c r="D525" s="489"/>
      <c r="E525" s="490"/>
      <c r="F525" s="151"/>
      <c r="G525" s="151"/>
      <c r="H525" s="160">
        <f t="shared" si="14"/>
        <v>0</v>
      </c>
      <c r="I525" s="151"/>
      <c r="J525" s="432">
        <f t="shared" si="15"/>
        <v>0</v>
      </c>
      <c r="K525" s="155"/>
      <c r="L525" s="171"/>
    </row>
    <row r="526" spans="1:12">
      <c r="A526" s="192"/>
      <c r="B526" s="529" t="s">
        <v>891</v>
      </c>
      <c r="C526" s="530"/>
      <c r="D526" s="530"/>
      <c r="E526" s="531"/>
      <c r="F526" s="151"/>
      <c r="G526" s="151"/>
      <c r="H526" s="160">
        <f t="shared" si="14"/>
        <v>0</v>
      </c>
      <c r="I526" s="151"/>
      <c r="J526" s="432">
        <f t="shared" si="15"/>
        <v>0</v>
      </c>
      <c r="K526" s="155"/>
      <c r="L526" s="171"/>
    </row>
    <row r="527" spans="1:12">
      <c r="A527" s="187"/>
      <c r="B527" s="529" t="s">
        <v>892</v>
      </c>
      <c r="C527" s="530"/>
      <c r="D527" s="530"/>
      <c r="E527" s="531"/>
      <c r="F527" s="151"/>
      <c r="G527" s="151"/>
      <c r="H527" s="160">
        <f t="shared" si="14"/>
        <v>0</v>
      </c>
      <c r="I527" s="151"/>
      <c r="J527" s="432">
        <f t="shared" si="15"/>
        <v>0</v>
      </c>
      <c r="K527" s="155"/>
      <c r="L527" s="171"/>
    </row>
    <row r="528" spans="1:12">
      <c r="A528" s="187"/>
      <c r="B528" s="529" t="s">
        <v>893</v>
      </c>
      <c r="C528" s="530"/>
      <c r="D528" s="530"/>
      <c r="E528" s="531"/>
      <c r="F528" s="151"/>
      <c r="G528" s="151"/>
      <c r="H528" s="160">
        <f t="shared" si="14"/>
        <v>0</v>
      </c>
      <c r="I528" s="151"/>
      <c r="J528" s="432">
        <f t="shared" si="15"/>
        <v>0</v>
      </c>
      <c r="K528" s="155"/>
      <c r="L528" s="171"/>
    </row>
    <row r="529" spans="1:12">
      <c r="A529" s="187"/>
      <c r="B529" s="529" t="s">
        <v>894</v>
      </c>
      <c r="C529" s="530"/>
      <c r="D529" s="530"/>
      <c r="E529" s="531"/>
      <c r="F529" s="151"/>
      <c r="G529" s="151"/>
      <c r="H529" s="160">
        <f t="shared" si="14"/>
        <v>0</v>
      </c>
      <c r="I529" s="151"/>
      <c r="J529" s="432">
        <f t="shared" si="15"/>
        <v>0</v>
      </c>
      <c r="K529" s="155"/>
      <c r="L529" s="171"/>
    </row>
    <row r="530" spans="1:12" ht="15.75" thickBot="1">
      <c r="A530" s="187"/>
      <c r="B530" s="266"/>
      <c r="C530" s="507"/>
      <c r="D530" s="507"/>
      <c r="E530" s="508"/>
      <c r="F530" s="151"/>
      <c r="G530" s="151"/>
      <c r="H530" s="160">
        <f t="shared" si="14"/>
        <v>0</v>
      </c>
      <c r="I530" s="151"/>
      <c r="J530" s="432">
        <f t="shared" si="15"/>
        <v>0</v>
      </c>
      <c r="K530" s="155"/>
      <c r="L530" s="171"/>
    </row>
    <row r="531" spans="1:12" ht="15.75" thickBot="1">
      <c r="A531" s="183" t="s">
        <v>895</v>
      </c>
      <c r="B531" s="530" t="s">
        <v>280</v>
      </c>
      <c r="C531" s="530"/>
      <c r="D531" s="530"/>
      <c r="E531" s="531"/>
      <c r="F531" s="151"/>
      <c r="G531" s="151"/>
      <c r="H531" s="160">
        <f t="shared" ref="H531:H594" si="16">F531+G531</f>
        <v>0</v>
      </c>
      <c r="I531" s="151"/>
      <c r="J531" s="432">
        <f t="shared" ref="J531:J594" si="17">(H531-I531)</f>
        <v>0</v>
      </c>
      <c r="K531" s="155"/>
      <c r="L531" s="171"/>
    </row>
    <row r="532" spans="1:12">
      <c r="A532" s="181"/>
      <c r="B532" s="551" t="s">
        <v>342</v>
      </c>
      <c r="C532" s="530"/>
      <c r="D532" s="530"/>
      <c r="E532" s="531"/>
      <c r="F532" s="151"/>
      <c r="G532" s="151"/>
      <c r="H532" s="160">
        <f t="shared" si="16"/>
        <v>0</v>
      </c>
      <c r="I532" s="151"/>
      <c r="J532" s="432">
        <f t="shared" si="17"/>
        <v>0</v>
      </c>
      <c r="K532" s="155"/>
      <c r="L532" s="171"/>
    </row>
    <row r="533" spans="1:12">
      <c r="A533" s="181"/>
      <c r="B533" s="551" t="s">
        <v>343</v>
      </c>
      <c r="C533" s="530"/>
      <c r="D533" s="530"/>
      <c r="E533" s="531"/>
      <c r="F533" s="151"/>
      <c r="G533" s="151"/>
      <c r="H533" s="160">
        <f t="shared" si="16"/>
        <v>0</v>
      </c>
      <c r="I533" s="151"/>
      <c r="J533" s="432">
        <f t="shared" si="17"/>
        <v>0</v>
      </c>
      <c r="K533" s="155"/>
      <c r="L533" s="171"/>
    </row>
    <row r="534" spans="1:12">
      <c r="A534" s="181"/>
      <c r="B534" s="551" t="s">
        <v>651</v>
      </c>
      <c r="C534" s="530"/>
      <c r="D534" s="530"/>
      <c r="E534" s="531"/>
      <c r="F534" s="151"/>
      <c r="G534" s="151"/>
      <c r="H534" s="160">
        <f t="shared" si="16"/>
        <v>0</v>
      </c>
      <c r="I534" s="151"/>
      <c r="J534" s="432">
        <f t="shared" si="17"/>
        <v>0</v>
      </c>
      <c r="K534" s="155"/>
      <c r="L534" s="171"/>
    </row>
    <row r="535" spans="1:12">
      <c r="A535" s="181"/>
      <c r="B535" s="551" t="s">
        <v>344</v>
      </c>
      <c r="C535" s="530"/>
      <c r="D535" s="530"/>
      <c r="E535" s="531"/>
      <c r="F535" s="151"/>
      <c r="G535" s="151"/>
      <c r="H535" s="160">
        <f t="shared" si="16"/>
        <v>0</v>
      </c>
      <c r="I535" s="151"/>
      <c r="J535" s="432">
        <f t="shared" si="17"/>
        <v>0</v>
      </c>
      <c r="K535" s="155"/>
      <c r="L535" s="171"/>
    </row>
    <row r="536" spans="1:12">
      <c r="A536" s="181"/>
      <c r="B536" s="551" t="s">
        <v>345</v>
      </c>
      <c r="C536" s="530"/>
      <c r="D536" s="530"/>
      <c r="E536" s="531"/>
      <c r="F536" s="151"/>
      <c r="G536" s="151"/>
      <c r="H536" s="160">
        <f t="shared" si="16"/>
        <v>0</v>
      </c>
      <c r="I536" s="151"/>
      <c r="J536" s="432">
        <f t="shared" si="17"/>
        <v>0</v>
      </c>
      <c r="K536" s="155"/>
      <c r="L536" s="171"/>
    </row>
    <row r="537" spans="1:12" ht="15.75" thickBot="1">
      <c r="A537" s="181"/>
      <c r="B537" s="561"/>
      <c r="C537" s="562"/>
      <c r="D537" s="562"/>
      <c r="E537" s="563"/>
      <c r="F537" s="151"/>
      <c r="G537" s="151"/>
      <c r="H537" s="160">
        <f t="shared" si="16"/>
        <v>0</v>
      </c>
      <c r="I537" s="151"/>
      <c r="J537" s="432">
        <f t="shared" si="17"/>
        <v>0</v>
      </c>
      <c r="K537" s="155"/>
      <c r="L537" s="171"/>
    </row>
    <row r="538" spans="1:12" ht="15.75" thickBot="1">
      <c r="A538" s="183" t="s">
        <v>399</v>
      </c>
      <c r="B538" s="530" t="s">
        <v>512</v>
      </c>
      <c r="C538" s="530"/>
      <c r="D538" s="530"/>
      <c r="E538" s="531"/>
      <c r="F538" s="151"/>
      <c r="G538" s="151"/>
      <c r="H538" s="160">
        <f t="shared" si="16"/>
        <v>0</v>
      </c>
      <c r="I538" s="151"/>
      <c r="J538" s="432">
        <f t="shared" si="17"/>
        <v>0</v>
      </c>
      <c r="K538" s="155"/>
      <c r="L538" s="171"/>
    </row>
    <row r="539" spans="1:12">
      <c r="A539" s="187"/>
      <c r="B539" s="551" t="s">
        <v>513</v>
      </c>
      <c r="C539" s="530"/>
      <c r="D539" s="530"/>
      <c r="E539" s="531"/>
      <c r="F539" s="151"/>
      <c r="G539" s="151"/>
      <c r="H539" s="160">
        <f t="shared" si="16"/>
        <v>0</v>
      </c>
      <c r="I539" s="151"/>
      <c r="J539" s="432">
        <f t="shared" si="17"/>
        <v>0</v>
      </c>
      <c r="K539" s="155"/>
      <c r="L539" s="171"/>
    </row>
    <row r="540" spans="1:12">
      <c r="A540" s="187"/>
      <c r="B540" s="551" t="s">
        <v>514</v>
      </c>
      <c r="C540" s="530"/>
      <c r="D540" s="530"/>
      <c r="E540" s="531"/>
      <c r="F540" s="151"/>
      <c r="G540" s="151"/>
      <c r="H540" s="160">
        <f t="shared" si="16"/>
        <v>0</v>
      </c>
      <c r="I540" s="151"/>
      <c r="J540" s="432">
        <f t="shared" si="17"/>
        <v>0</v>
      </c>
      <c r="K540" s="155"/>
      <c r="L540" s="171"/>
    </row>
    <row r="541" spans="1:12">
      <c r="A541" s="187"/>
      <c r="B541" s="551" t="s">
        <v>515</v>
      </c>
      <c r="C541" s="530"/>
      <c r="D541" s="530"/>
      <c r="E541" s="531"/>
      <c r="F541" s="151"/>
      <c r="G541" s="151"/>
      <c r="H541" s="160">
        <f t="shared" si="16"/>
        <v>0</v>
      </c>
      <c r="I541" s="151"/>
      <c r="J541" s="432">
        <f t="shared" si="17"/>
        <v>0</v>
      </c>
      <c r="K541" s="155"/>
      <c r="L541" s="171"/>
    </row>
    <row r="542" spans="1:12">
      <c r="A542" s="187"/>
      <c r="B542" s="551" t="s">
        <v>516</v>
      </c>
      <c r="C542" s="530"/>
      <c r="D542" s="530"/>
      <c r="E542" s="531"/>
      <c r="F542" s="151"/>
      <c r="G542" s="151"/>
      <c r="H542" s="160">
        <f t="shared" si="16"/>
        <v>0</v>
      </c>
      <c r="I542" s="151"/>
      <c r="J542" s="432">
        <f t="shared" si="17"/>
        <v>0</v>
      </c>
      <c r="K542" s="155"/>
      <c r="L542" s="171"/>
    </row>
    <row r="543" spans="1:12">
      <c r="A543" s="187"/>
      <c r="B543" s="551" t="s">
        <v>517</v>
      </c>
      <c r="C543" s="530"/>
      <c r="D543" s="530"/>
      <c r="E543" s="531"/>
      <c r="F543" s="151"/>
      <c r="G543" s="151"/>
      <c r="H543" s="160">
        <f t="shared" si="16"/>
        <v>0</v>
      </c>
      <c r="I543" s="151"/>
      <c r="J543" s="432">
        <f t="shared" si="17"/>
        <v>0</v>
      </c>
      <c r="K543" s="155"/>
      <c r="L543" s="171"/>
    </row>
    <row r="544" spans="1:12">
      <c r="A544" s="187"/>
      <c r="B544" s="551" t="s">
        <v>518</v>
      </c>
      <c r="C544" s="530"/>
      <c r="D544" s="530"/>
      <c r="E544" s="531"/>
      <c r="F544" s="151"/>
      <c r="G544" s="151"/>
      <c r="H544" s="160">
        <f t="shared" si="16"/>
        <v>0</v>
      </c>
      <c r="I544" s="151"/>
      <c r="J544" s="432">
        <f t="shared" si="17"/>
        <v>0</v>
      </c>
      <c r="K544" s="155"/>
      <c r="L544" s="171"/>
    </row>
    <row r="545" spans="1:12">
      <c r="A545" s="187"/>
      <c r="B545" s="571" t="s">
        <v>519</v>
      </c>
      <c r="C545" s="530"/>
      <c r="D545" s="530"/>
      <c r="E545" s="531"/>
      <c r="F545" s="151"/>
      <c r="G545" s="151"/>
      <c r="H545" s="160">
        <f t="shared" si="16"/>
        <v>0</v>
      </c>
      <c r="I545" s="151"/>
      <c r="J545" s="432">
        <f t="shared" si="17"/>
        <v>0</v>
      </c>
      <c r="K545" s="155"/>
      <c r="L545" s="171"/>
    </row>
    <row r="546" spans="1:12">
      <c r="A546" s="187"/>
      <c r="B546" s="551" t="s">
        <v>520</v>
      </c>
      <c r="C546" s="530"/>
      <c r="D546" s="530"/>
      <c r="E546" s="531"/>
      <c r="F546" s="151"/>
      <c r="G546" s="151"/>
      <c r="H546" s="160">
        <f t="shared" si="16"/>
        <v>0</v>
      </c>
      <c r="I546" s="151"/>
      <c r="J546" s="432">
        <f t="shared" si="17"/>
        <v>0</v>
      </c>
      <c r="K546" s="155"/>
      <c r="L546" s="171"/>
    </row>
    <row r="547" spans="1:12">
      <c r="A547" s="187"/>
      <c r="B547" s="551" t="s">
        <v>400</v>
      </c>
      <c r="C547" s="530"/>
      <c r="D547" s="530"/>
      <c r="E547" s="531"/>
      <c r="F547" s="151"/>
      <c r="G547" s="151"/>
      <c r="H547" s="160">
        <f t="shared" si="16"/>
        <v>0</v>
      </c>
      <c r="I547" s="151"/>
      <c r="J547" s="432">
        <f t="shared" si="17"/>
        <v>0</v>
      </c>
      <c r="K547" s="155"/>
      <c r="L547" s="171"/>
    </row>
    <row r="548" spans="1:12">
      <c r="A548" s="181"/>
      <c r="B548" s="551" t="s">
        <v>407</v>
      </c>
      <c r="C548" s="530"/>
      <c r="D548" s="530"/>
      <c r="E548" s="531"/>
      <c r="F548" s="151"/>
      <c r="G548" s="151"/>
      <c r="H548" s="160">
        <f t="shared" si="16"/>
        <v>0</v>
      </c>
      <c r="I548" s="151"/>
      <c r="J548" s="432">
        <f t="shared" si="17"/>
        <v>0</v>
      </c>
      <c r="K548" s="155"/>
      <c r="L548" s="171"/>
    </row>
    <row r="549" spans="1:12" ht="15.75" thickBot="1">
      <c r="A549" s="193"/>
      <c r="B549" s="507"/>
      <c r="C549" s="507"/>
      <c r="D549" s="507"/>
      <c r="E549" s="508"/>
      <c r="F549" s="151"/>
      <c r="G549" s="151"/>
      <c r="H549" s="160">
        <f t="shared" si="16"/>
        <v>0</v>
      </c>
      <c r="I549" s="151"/>
      <c r="J549" s="432">
        <f t="shared" si="17"/>
        <v>0</v>
      </c>
      <c r="K549" s="155"/>
      <c r="L549" s="171"/>
    </row>
    <row r="550" spans="1:12" ht="15.75" thickBot="1">
      <c r="A550" s="183" t="s">
        <v>521</v>
      </c>
      <c r="B550" s="530" t="s">
        <v>522</v>
      </c>
      <c r="C550" s="530"/>
      <c r="D550" s="530"/>
      <c r="E550" s="531"/>
      <c r="F550" s="151"/>
      <c r="G550" s="151"/>
      <c r="H550" s="160">
        <f t="shared" si="16"/>
        <v>0</v>
      </c>
      <c r="I550" s="151"/>
      <c r="J550" s="432">
        <f t="shared" si="17"/>
        <v>0</v>
      </c>
      <c r="K550" s="155"/>
      <c r="L550" s="171"/>
    </row>
    <row r="551" spans="1:12">
      <c r="A551" s="187"/>
      <c r="B551" s="551" t="s">
        <v>523</v>
      </c>
      <c r="C551" s="530"/>
      <c r="D551" s="530"/>
      <c r="E551" s="531"/>
      <c r="F551" s="151"/>
      <c r="G551" s="151"/>
      <c r="H551" s="160">
        <f t="shared" si="16"/>
        <v>0</v>
      </c>
      <c r="I551" s="151"/>
      <c r="J551" s="432">
        <f t="shared" si="17"/>
        <v>0</v>
      </c>
      <c r="K551" s="155"/>
      <c r="L551" s="171"/>
    </row>
    <row r="552" spans="1:12">
      <c r="A552" s="187"/>
      <c r="B552" s="551" t="s">
        <v>524</v>
      </c>
      <c r="C552" s="530"/>
      <c r="D552" s="530"/>
      <c r="E552" s="531"/>
      <c r="F552" s="151"/>
      <c r="G552" s="151"/>
      <c r="H552" s="160">
        <f t="shared" si="16"/>
        <v>0</v>
      </c>
      <c r="I552" s="151"/>
      <c r="J552" s="432">
        <f t="shared" si="17"/>
        <v>0</v>
      </c>
      <c r="K552" s="155"/>
      <c r="L552" s="171"/>
    </row>
    <row r="553" spans="1:12">
      <c r="A553" s="187"/>
      <c r="B553" s="551" t="s">
        <v>525</v>
      </c>
      <c r="C553" s="530"/>
      <c r="D553" s="530"/>
      <c r="E553" s="531"/>
      <c r="F553" s="151"/>
      <c r="G553" s="151"/>
      <c r="H553" s="160">
        <f t="shared" si="16"/>
        <v>0</v>
      </c>
      <c r="I553" s="151"/>
      <c r="J553" s="432">
        <f t="shared" si="17"/>
        <v>0</v>
      </c>
      <c r="K553" s="155"/>
      <c r="L553" s="171"/>
    </row>
    <row r="554" spans="1:12">
      <c r="A554" s="187"/>
      <c r="B554" s="551" t="s">
        <v>526</v>
      </c>
      <c r="C554" s="530"/>
      <c r="D554" s="530"/>
      <c r="E554" s="531"/>
      <c r="F554" s="151">
        <v>20000</v>
      </c>
      <c r="G554" s="151"/>
      <c r="H554" s="160">
        <f t="shared" si="16"/>
        <v>20000</v>
      </c>
      <c r="I554" s="151">
        <v>20000</v>
      </c>
      <c r="J554" s="432">
        <f t="shared" si="17"/>
        <v>0</v>
      </c>
      <c r="K554" s="155"/>
      <c r="L554" s="171"/>
    </row>
    <row r="555" spans="1:12">
      <c r="A555" s="187"/>
      <c r="B555" s="551" t="s">
        <v>527</v>
      </c>
      <c r="C555" s="530"/>
      <c r="D555" s="530"/>
      <c r="E555" s="531"/>
      <c r="F555" s="151"/>
      <c r="G555" s="151"/>
      <c r="H555" s="160">
        <f t="shared" si="16"/>
        <v>0</v>
      </c>
      <c r="I555" s="151"/>
      <c r="J555" s="432">
        <f t="shared" si="17"/>
        <v>0</v>
      </c>
      <c r="K555" s="155"/>
      <c r="L555" s="171"/>
    </row>
    <row r="556" spans="1:12">
      <c r="A556" s="187"/>
      <c r="B556" s="551" t="s">
        <v>658</v>
      </c>
      <c r="C556" s="530"/>
      <c r="D556" s="530"/>
      <c r="E556" s="531"/>
      <c r="F556" s="151"/>
      <c r="G556" s="151"/>
      <c r="H556" s="160">
        <f t="shared" si="16"/>
        <v>0</v>
      </c>
      <c r="I556" s="151"/>
      <c r="J556" s="432">
        <f t="shared" si="17"/>
        <v>0</v>
      </c>
      <c r="K556" s="155"/>
      <c r="L556" s="171"/>
    </row>
    <row r="557" spans="1:12" ht="15.75" thickBot="1">
      <c r="A557" s="187"/>
      <c r="B557" s="561"/>
      <c r="C557" s="562"/>
      <c r="D557" s="562"/>
      <c r="E557" s="563"/>
      <c r="F557" s="151"/>
      <c r="G557" s="151"/>
      <c r="H557" s="160">
        <f t="shared" si="16"/>
        <v>0</v>
      </c>
      <c r="I557" s="151"/>
      <c r="J557" s="432">
        <f t="shared" si="17"/>
        <v>0</v>
      </c>
      <c r="K557" s="155"/>
      <c r="L557" s="171"/>
    </row>
    <row r="558" spans="1:12" ht="15.75" thickBot="1">
      <c r="A558" s="183" t="s">
        <v>346</v>
      </c>
      <c r="B558" s="569" t="s">
        <v>347</v>
      </c>
      <c r="C558" s="569"/>
      <c r="D558" s="569"/>
      <c r="E558" s="570"/>
      <c r="F558" s="151">
        <v>376</v>
      </c>
      <c r="G558" s="151"/>
      <c r="H558" s="160">
        <f t="shared" si="16"/>
        <v>376</v>
      </c>
      <c r="I558" s="151">
        <v>376</v>
      </c>
      <c r="J558" s="432">
        <f t="shared" si="17"/>
        <v>0</v>
      </c>
      <c r="K558" s="155"/>
      <c r="L558" s="171"/>
    </row>
    <row r="559" spans="1:12">
      <c r="A559" s="187"/>
      <c r="B559" s="571" t="s">
        <v>348</v>
      </c>
      <c r="C559" s="569"/>
      <c r="D559" s="569"/>
      <c r="E559" s="570"/>
      <c r="F559" s="151"/>
      <c r="G559" s="151"/>
      <c r="H559" s="160">
        <f t="shared" si="16"/>
        <v>0</v>
      </c>
      <c r="I559" s="151"/>
      <c r="J559" s="432">
        <f t="shared" si="17"/>
        <v>0</v>
      </c>
      <c r="K559" s="155"/>
      <c r="L559" s="171"/>
    </row>
    <row r="560" spans="1:12">
      <c r="A560" s="187"/>
      <c r="B560" s="571" t="s">
        <v>896</v>
      </c>
      <c r="C560" s="569"/>
      <c r="D560" s="569"/>
      <c r="E560" s="570"/>
      <c r="F560" s="151"/>
      <c r="G560" s="151"/>
      <c r="H560" s="160">
        <f t="shared" si="16"/>
        <v>0</v>
      </c>
      <c r="I560" s="151"/>
      <c r="J560" s="432">
        <f t="shared" si="17"/>
        <v>0</v>
      </c>
      <c r="K560" s="155"/>
      <c r="L560" s="171"/>
    </row>
    <row r="561" spans="1:12">
      <c r="A561" s="187"/>
      <c r="B561" s="571" t="s">
        <v>349</v>
      </c>
      <c r="C561" s="569"/>
      <c r="D561" s="569"/>
      <c r="E561" s="570"/>
      <c r="F561" s="151">
        <v>2400</v>
      </c>
      <c r="G561" s="151"/>
      <c r="H561" s="160">
        <f t="shared" si="16"/>
        <v>2400</v>
      </c>
      <c r="I561" s="151">
        <v>2400</v>
      </c>
      <c r="J561" s="432">
        <f t="shared" si="17"/>
        <v>0</v>
      </c>
      <c r="K561" s="155"/>
      <c r="L561" s="171"/>
    </row>
    <row r="562" spans="1:12">
      <c r="A562" s="187"/>
      <c r="B562" s="571" t="s">
        <v>350</v>
      </c>
      <c r="C562" s="569"/>
      <c r="D562" s="569"/>
      <c r="E562" s="570"/>
      <c r="F562" s="151">
        <v>250</v>
      </c>
      <c r="G562" s="151"/>
      <c r="H562" s="160">
        <f t="shared" si="16"/>
        <v>250</v>
      </c>
      <c r="I562" s="151">
        <v>250</v>
      </c>
      <c r="J562" s="432">
        <f t="shared" si="17"/>
        <v>0</v>
      </c>
      <c r="K562" s="155"/>
      <c r="L562" s="171"/>
    </row>
    <row r="563" spans="1:12">
      <c r="A563" s="187"/>
      <c r="B563" s="571" t="s">
        <v>351</v>
      </c>
      <c r="C563" s="569"/>
      <c r="D563" s="569"/>
      <c r="E563" s="570"/>
      <c r="F563" s="151">
        <v>250</v>
      </c>
      <c r="G563" s="151"/>
      <c r="H563" s="160">
        <f t="shared" si="16"/>
        <v>250</v>
      </c>
      <c r="I563" s="151">
        <v>250</v>
      </c>
      <c r="J563" s="432">
        <f t="shared" si="17"/>
        <v>0</v>
      </c>
      <c r="K563" s="155"/>
      <c r="L563" s="171"/>
    </row>
    <row r="564" spans="1:12">
      <c r="A564" s="187"/>
      <c r="B564" s="571" t="s">
        <v>352</v>
      </c>
      <c r="C564" s="569"/>
      <c r="D564" s="569"/>
      <c r="E564" s="570"/>
      <c r="F564" s="151">
        <v>316</v>
      </c>
      <c r="G564" s="151"/>
      <c r="H564" s="160">
        <f t="shared" si="16"/>
        <v>316</v>
      </c>
      <c r="I564" s="151">
        <v>316</v>
      </c>
      <c r="J564" s="432">
        <f t="shared" si="17"/>
        <v>0</v>
      </c>
      <c r="K564" s="155"/>
      <c r="L564" s="171"/>
    </row>
    <row r="565" spans="1:12">
      <c r="A565" s="187"/>
      <c r="B565" s="571" t="s">
        <v>353</v>
      </c>
      <c r="C565" s="569"/>
      <c r="D565" s="569"/>
      <c r="E565" s="570"/>
      <c r="F565" s="151"/>
      <c r="G565" s="151"/>
      <c r="H565" s="160">
        <f t="shared" si="16"/>
        <v>0</v>
      </c>
      <c r="I565" s="151"/>
      <c r="J565" s="432">
        <f t="shared" si="17"/>
        <v>0</v>
      </c>
      <c r="K565" s="155"/>
      <c r="L565" s="171"/>
    </row>
    <row r="566" spans="1:12">
      <c r="A566" s="187"/>
      <c r="B566" s="571" t="s">
        <v>354</v>
      </c>
      <c r="C566" s="569"/>
      <c r="D566" s="569"/>
      <c r="E566" s="570"/>
      <c r="F566" s="151">
        <v>604</v>
      </c>
      <c r="G566" s="151"/>
      <c r="H566" s="160">
        <f t="shared" si="16"/>
        <v>604</v>
      </c>
      <c r="I566" s="151">
        <v>604</v>
      </c>
      <c r="J566" s="432">
        <f t="shared" si="17"/>
        <v>0</v>
      </c>
      <c r="K566" s="155"/>
      <c r="L566" s="171"/>
    </row>
    <row r="567" spans="1:12">
      <c r="A567" s="187"/>
      <c r="B567" s="571" t="s">
        <v>355</v>
      </c>
      <c r="C567" s="569"/>
      <c r="D567" s="569"/>
      <c r="E567" s="570"/>
      <c r="F567" s="151">
        <v>350</v>
      </c>
      <c r="G567" s="151"/>
      <c r="H567" s="160">
        <f t="shared" si="16"/>
        <v>350</v>
      </c>
      <c r="I567" s="151">
        <v>350</v>
      </c>
      <c r="J567" s="432">
        <f t="shared" si="17"/>
        <v>0</v>
      </c>
      <c r="K567" s="155"/>
      <c r="L567" s="171"/>
    </row>
    <row r="568" spans="1:12">
      <c r="A568" s="187"/>
      <c r="B568" s="571" t="s">
        <v>356</v>
      </c>
      <c r="C568" s="569"/>
      <c r="D568" s="569"/>
      <c r="E568" s="570"/>
      <c r="F568" s="151"/>
      <c r="G568" s="151"/>
      <c r="H568" s="160">
        <f t="shared" si="16"/>
        <v>0</v>
      </c>
      <c r="I568" s="151"/>
      <c r="J568" s="432">
        <f t="shared" si="17"/>
        <v>0</v>
      </c>
      <c r="K568" s="155"/>
      <c r="L568" s="171"/>
    </row>
    <row r="569" spans="1:12">
      <c r="A569" s="187"/>
      <c r="B569" s="571" t="s">
        <v>357</v>
      </c>
      <c r="C569" s="569"/>
      <c r="D569" s="569"/>
      <c r="E569" s="570"/>
      <c r="F569" s="151">
        <v>20</v>
      </c>
      <c r="G569" s="151"/>
      <c r="H569" s="160">
        <f t="shared" si="16"/>
        <v>20</v>
      </c>
      <c r="I569" s="151">
        <v>20</v>
      </c>
      <c r="J569" s="432">
        <f t="shared" si="17"/>
        <v>0</v>
      </c>
      <c r="K569" s="155"/>
      <c r="L569" s="171"/>
    </row>
    <row r="570" spans="1:12">
      <c r="A570" s="187"/>
      <c r="B570" s="571" t="s">
        <v>358</v>
      </c>
      <c r="C570" s="569"/>
      <c r="D570" s="569"/>
      <c r="E570" s="570"/>
      <c r="F570" s="151"/>
      <c r="G570" s="151"/>
      <c r="H570" s="160">
        <f t="shared" si="16"/>
        <v>0</v>
      </c>
      <c r="I570" s="151"/>
      <c r="J570" s="432">
        <f t="shared" si="17"/>
        <v>0</v>
      </c>
      <c r="K570" s="155"/>
      <c r="L570" s="171"/>
    </row>
    <row r="571" spans="1:12">
      <c r="A571" s="187"/>
      <c r="B571" s="571" t="s">
        <v>359</v>
      </c>
      <c r="C571" s="569"/>
      <c r="D571" s="569"/>
      <c r="E571" s="570"/>
      <c r="F571" s="151"/>
      <c r="G571" s="151"/>
      <c r="H571" s="160">
        <f t="shared" si="16"/>
        <v>0</v>
      </c>
      <c r="I571" s="151"/>
      <c r="J571" s="432">
        <f t="shared" si="17"/>
        <v>0</v>
      </c>
      <c r="K571" s="155"/>
      <c r="L571" s="171"/>
    </row>
    <row r="572" spans="1:12">
      <c r="A572" s="187"/>
      <c r="B572" s="194" t="s">
        <v>1141</v>
      </c>
      <c r="C572" s="489"/>
      <c r="D572" s="489"/>
      <c r="E572" s="490"/>
      <c r="F572" s="151"/>
      <c r="G572" s="151"/>
      <c r="H572" s="160">
        <f t="shared" si="16"/>
        <v>0</v>
      </c>
      <c r="I572" s="151"/>
      <c r="J572" s="432">
        <f t="shared" si="17"/>
        <v>0</v>
      </c>
      <c r="K572" s="155"/>
      <c r="L572" s="171"/>
    </row>
    <row r="573" spans="1:12">
      <c r="A573" s="187"/>
      <c r="B573" s="573" t="s">
        <v>528</v>
      </c>
      <c r="C573" s="574"/>
      <c r="D573" s="574"/>
      <c r="E573" s="575"/>
      <c r="F573" s="151"/>
      <c r="G573" s="151"/>
      <c r="H573" s="160">
        <f t="shared" si="16"/>
        <v>0</v>
      </c>
      <c r="I573" s="151"/>
      <c r="J573" s="432">
        <f t="shared" si="17"/>
        <v>0</v>
      </c>
      <c r="K573" s="155"/>
      <c r="L573" s="171"/>
    </row>
    <row r="574" spans="1:12">
      <c r="A574" s="187"/>
      <c r="B574" s="194" t="s">
        <v>807</v>
      </c>
      <c r="C574" s="509"/>
      <c r="D574" s="509"/>
      <c r="E574" s="510"/>
      <c r="F574" s="151"/>
      <c r="G574" s="151"/>
      <c r="H574" s="160">
        <f t="shared" si="16"/>
        <v>0</v>
      </c>
      <c r="I574" s="151"/>
      <c r="J574" s="432">
        <f t="shared" si="17"/>
        <v>0</v>
      </c>
      <c r="K574" s="155"/>
      <c r="L574" s="171"/>
    </row>
    <row r="575" spans="1:12">
      <c r="A575" s="187"/>
      <c r="B575" s="561"/>
      <c r="C575" s="562"/>
      <c r="D575" s="562"/>
      <c r="E575" s="563"/>
      <c r="F575" s="151"/>
      <c r="G575" s="151"/>
      <c r="H575" s="160">
        <f t="shared" si="16"/>
        <v>0</v>
      </c>
      <c r="I575" s="151"/>
      <c r="J575" s="432">
        <f t="shared" si="17"/>
        <v>0</v>
      </c>
      <c r="K575" s="155"/>
      <c r="L575" s="171"/>
    </row>
    <row r="576" spans="1:12">
      <c r="A576" s="172" t="s">
        <v>395</v>
      </c>
      <c r="B576" s="551" t="s">
        <v>291</v>
      </c>
      <c r="C576" s="530"/>
      <c r="D576" s="530"/>
      <c r="E576" s="531"/>
      <c r="F576" s="151"/>
      <c r="G576" s="151"/>
      <c r="H576" s="160">
        <f t="shared" si="16"/>
        <v>0</v>
      </c>
      <c r="I576" s="151"/>
      <c r="J576" s="432">
        <f t="shared" si="17"/>
        <v>0</v>
      </c>
      <c r="K576" s="155"/>
      <c r="L576" s="171"/>
    </row>
    <row r="577" spans="1:12" ht="15.75" thickBot="1">
      <c r="A577" s="192"/>
      <c r="B577" s="561"/>
      <c r="C577" s="562"/>
      <c r="D577" s="562"/>
      <c r="E577" s="563"/>
      <c r="F577" s="151"/>
      <c r="G577" s="151"/>
      <c r="H577" s="160">
        <f t="shared" si="16"/>
        <v>0</v>
      </c>
      <c r="I577" s="151"/>
      <c r="J577" s="432">
        <f t="shared" si="17"/>
        <v>0</v>
      </c>
      <c r="K577" s="155"/>
      <c r="L577" s="171"/>
    </row>
    <row r="578" spans="1:12" ht="15.75" thickBot="1">
      <c r="A578" s="183" t="s">
        <v>529</v>
      </c>
      <c r="B578" s="567" t="s">
        <v>1050</v>
      </c>
      <c r="C578" s="530"/>
      <c r="D578" s="530"/>
      <c r="E578" s="531"/>
      <c r="F578" s="151"/>
      <c r="G578" s="151"/>
      <c r="H578" s="160">
        <f t="shared" si="16"/>
        <v>0</v>
      </c>
      <c r="I578" s="151"/>
      <c r="J578" s="432">
        <f t="shared" si="17"/>
        <v>0</v>
      </c>
      <c r="K578" s="155"/>
      <c r="L578" s="171"/>
    </row>
    <row r="579" spans="1:12">
      <c r="A579" s="190"/>
      <c r="B579" s="529" t="s">
        <v>1051</v>
      </c>
      <c r="C579" s="530"/>
      <c r="D579" s="530"/>
      <c r="E579" s="531"/>
      <c r="F579" s="151"/>
      <c r="G579" s="151"/>
      <c r="H579" s="160">
        <f t="shared" si="16"/>
        <v>0</v>
      </c>
      <c r="I579" s="151"/>
      <c r="J579" s="432">
        <f t="shared" si="17"/>
        <v>0</v>
      </c>
      <c r="K579" s="155"/>
      <c r="L579" s="171"/>
    </row>
    <row r="580" spans="1:12">
      <c r="A580" s="191"/>
      <c r="B580" s="529" t="s">
        <v>1052</v>
      </c>
      <c r="C580" s="530"/>
      <c r="D580" s="530"/>
      <c r="E580" s="531"/>
      <c r="F580" s="151"/>
      <c r="G580" s="151"/>
      <c r="H580" s="160">
        <f t="shared" si="16"/>
        <v>0</v>
      </c>
      <c r="I580" s="151"/>
      <c r="J580" s="432">
        <f t="shared" si="17"/>
        <v>0</v>
      </c>
      <c r="K580" s="155"/>
      <c r="L580" s="171"/>
    </row>
    <row r="581" spans="1:12">
      <c r="A581" s="191"/>
      <c r="B581" s="529" t="s">
        <v>799</v>
      </c>
      <c r="C581" s="530"/>
      <c r="D581" s="530"/>
      <c r="E581" s="531"/>
      <c r="F581" s="151"/>
      <c r="G581" s="151"/>
      <c r="H581" s="160">
        <f t="shared" si="16"/>
        <v>0</v>
      </c>
      <c r="I581" s="151"/>
      <c r="J581" s="432">
        <f t="shared" si="17"/>
        <v>0</v>
      </c>
      <c r="K581" s="155"/>
      <c r="L581" s="171"/>
    </row>
    <row r="582" spans="1:12">
      <c r="A582" s="191"/>
      <c r="B582" s="529" t="s">
        <v>790</v>
      </c>
      <c r="C582" s="530"/>
      <c r="D582" s="530"/>
      <c r="E582" s="531"/>
      <c r="F582" s="151"/>
      <c r="G582" s="151"/>
      <c r="H582" s="160">
        <f t="shared" si="16"/>
        <v>0</v>
      </c>
      <c r="I582" s="151"/>
      <c r="J582" s="432">
        <f t="shared" si="17"/>
        <v>0</v>
      </c>
      <c r="K582" s="155"/>
      <c r="L582" s="171"/>
    </row>
    <row r="583" spans="1:12">
      <c r="A583" s="191"/>
      <c r="B583" s="551" t="s">
        <v>531</v>
      </c>
      <c r="C583" s="530"/>
      <c r="D583" s="530"/>
      <c r="E583" s="531"/>
      <c r="F583" s="151"/>
      <c r="G583" s="151"/>
      <c r="H583" s="160">
        <f t="shared" si="16"/>
        <v>0</v>
      </c>
      <c r="I583" s="151"/>
      <c r="J583" s="432">
        <f t="shared" si="17"/>
        <v>0</v>
      </c>
      <c r="K583" s="155"/>
      <c r="L583" s="171"/>
    </row>
    <row r="584" spans="1:12" ht="15.75">
      <c r="A584" s="191"/>
      <c r="B584" s="576" t="s">
        <v>532</v>
      </c>
      <c r="C584" s="577"/>
      <c r="D584" s="577"/>
      <c r="E584" s="578"/>
      <c r="F584" s="151"/>
      <c r="G584" s="151"/>
      <c r="H584" s="160">
        <f t="shared" si="16"/>
        <v>0</v>
      </c>
      <c r="I584" s="151"/>
      <c r="J584" s="432">
        <f t="shared" si="17"/>
        <v>0</v>
      </c>
      <c r="K584" s="155"/>
      <c r="L584" s="171"/>
    </row>
    <row r="585" spans="1:12">
      <c r="A585" s="192"/>
      <c r="B585" s="567" t="s">
        <v>1142</v>
      </c>
      <c r="C585" s="530"/>
      <c r="D585" s="530"/>
      <c r="E585" s="531"/>
      <c r="F585" s="151"/>
      <c r="G585" s="151"/>
      <c r="H585" s="160">
        <f t="shared" si="16"/>
        <v>0</v>
      </c>
      <c r="I585" s="151"/>
      <c r="J585" s="432">
        <f t="shared" si="17"/>
        <v>0</v>
      </c>
      <c r="K585" s="155"/>
      <c r="L585" s="171"/>
    </row>
    <row r="586" spans="1:12">
      <c r="A586" s="192"/>
      <c r="B586" s="491" t="s">
        <v>809</v>
      </c>
      <c r="C586" s="489"/>
      <c r="D586" s="489"/>
      <c r="E586" s="490"/>
      <c r="F586" s="151"/>
      <c r="G586" s="151"/>
      <c r="H586" s="160">
        <f t="shared" si="16"/>
        <v>0</v>
      </c>
      <c r="I586" s="151"/>
      <c r="J586" s="432">
        <f t="shared" si="17"/>
        <v>0</v>
      </c>
      <c r="K586" s="155"/>
      <c r="L586" s="171"/>
    </row>
    <row r="587" spans="1:12" ht="15.75" thickBot="1">
      <c r="A587" s="192"/>
      <c r="B587" s="561"/>
      <c r="C587" s="562"/>
      <c r="D587" s="562"/>
      <c r="E587" s="563"/>
      <c r="F587" s="151"/>
      <c r="G587" s="151"/>
      <c r="H587" s="160">
        <f t="shared" si="16"/>
        <v>0</v>
      </c>
      <c r="I587" s="151"/>
      <c r="J587" s="432">
        <f t="shared" si="17"/>
        <v>0</v>
      </c>
      <c r="K587" s="155"/>
      <c r="L587" s="171"/>
    </row>
    <row r="588" spans="1:12" ht="15.75" thickBot="1">
      <c r="A588" s="183" t="s">
        <v>533</v>
      </c>
      <c r="B588" s="530" t="s">
        <v>534</v>
      </c>
      <c r="C588" s="530"/>
      <c r="D588" s="530"/>
      <c r="E588" s="531"/>
      <c r="F588" s="151"/>
      <c r="G588" s="151"/>
      <c r="H588" s="160">
        <f t="shared" si="16"/>
        <v>0</v>
      </c>
      <c r="I588" s="151"/>
      <c r="J588" s="432">
        <f t="shared" si="17"/>
        <v>0</v>
      </c>
      <c r="K588" s="155"/>
      <c r="L588" s="171"/>
    </row>
    <row r="589" spans="1:12">
      <c r="A589" s="181"/>
      <c r="B589" s="551" t="s">
        <v>716</v>
      </c>
      <c r="C589" s="530"/>
      <c r="D589" s="530"/>
      <c r="E589" s="531"/>
      <c r="F589" s="151"/>
      <c r="G589" s="151"/>
      <c r="H589" s="160">
        <f t="shared" si="16"/>
        <v>0</v>
      </c>
      <c r="I589" s="151"/>
      <c r="J589" s="432">
        <f t="shared" si="17"/>
        <v>0</v>
      </c>
      <c r="K589" s="155"/>
      <c r="L589" s="171"/>
    </row>
    <row r="590" spans="1:12">
      <c r="A590" s="181"/>
      <c r="B590" s="551" t="s">
        <v>717</v>
      </c>
      <c r="C590" s="530"/>
      <c r="D590" s="530"/>
      <c r="E590" s="531"/>
      <c r="F590" s="151"/>
      <c r="G590" s="151"/>
      <c r="H590" s="160">
        <f t="shared" si="16"/>
        <v>0</v>
      </c>
      <c r="I590" s="151"/>
      <c r="J590" s="432">
        <f t="shared" si="17"/>
        <v>0</v>
      </c>
      <c r="K590" s="155"/>
      <c r="L590" s="171"/>
    </row>
    <row r="591" spans="1:12">
      <c r="A591" s="181"/>
      <c r="B591" s="551" t="s">
        <v>718</v>
      </c>
      <c r="C591" s="530"/>
      <c r="D591" s="530"/>
      <c r="E591" s="531"/>
      <c r="F591" s="151"/>
      <c r="G591" s="151"/>
      <c r="H591" s="160">
        <f t="shared" si="16"/>
        <v>0</v>
      </c>
      <c r="I591" s="151"/>
      <c r="J591" s="432">
        <f t="shared" si="17"/>
        <v>0</v>
      </c>
      <c r="K591" s="155"/>
      <c r="L591" s="171"/>
    </row>
    <row r="592" spans="1:12" ht="15.75" thickBot="1">
      <c r="A592" s="173"/>
      <c r="B592" s="561"/>
      <c r="C592" s="562"/>
      <c r="D592" s="562"/>
      <c r="E592" s="563"/>
      <c r="F592" s="151"/>
      <c r="G592" s="151"/>
      <c r="H592" s="160">
        <f t="shared" si="16"/>
        <v>0</v>
      </c>
      <c r="I592" s="151"/>
      <c r="J592" s="432">
        <f t="shared" si="17"/>
        <v>0</v>
      </c>
      <c r="K592" s="155"/>
      <c r="L592" s="171"/>
    </row>
    <row r="593" spans="1:12" ht="15.75" thickBot="1">
      <c r="A593" s="189" t="s">
        <v>535</v>
      </c>
      <c r="B593" s="530" t="s">
        <v>536</v>
      </c>
      <c r="C593" s="530"/>
      <c r="D593" s="530"/>
      <c r="E593" s="531"/>
      <c r="F593" s="151"/>
      <c r="G593" s="151"/>
      <c r="H593" s="160">
        <f t="shared" si="16"/>
        <v>0</v>
      </c>
      <c r="I593" s="151"/>
      <c r="J593" s="432">
        <f t="shared" si="17"/>
        <v>0</v>
      </c>
      <c r="K593" s="155"/>
      <c r="L593" s="171"/>
    </row>
    <row r="594" spans="1:12">
      <c r="A594" s="195"/>
      <c r="B594" s="501" t="s">
        <v>614</v>
      </c>
      <c r="C594" s="489"/>
      <c r="D594" s="489"/>
      <c r="E594" s="490"/>
      <c r="F594" s="151"/>
      <c r="G594" s="151"/>
      <c r="H594" s="160">
        <f t="shared" si="16"/>
        <v>0</v>
      </c>
      <c r="I594" s="151"/>
      <c r="J594" s="432">
        <f t="shared" si="17"/>
        <v>0</v>
      </c>
      <c r="K594" s="155"/>
      <c r="L594" s="171"/>
    </row>
    <row r="595" spans="1:12">
      <c r="A595" s="195"/>
      <c r="B595" s="501" t="s">
        <v>628</v>
      </c>
      <c r="C595" s="489"/>
      <c r="D595" s="489"/>
      <c r="E595" s="490"/>
      <c r="F595" s="151"/>
      <c r="G595" s="151"/>
      <c r="H595" s="160">
        <f t="shared" ref="H595:H658" si="18">F595+G595</f>
        <v>0</v>
      </c>
      <c r="I595" s="151"/>
      <c r="J595" s="432">
        <f t="shared" ref="J595:J658" si="19">(H595-I595)</f>
        <v>0</v>
      </c>
      <c r="K595" s="155"/>
      <c r="L595" s="171"/>
    </row>
    <row r="596" spans="1:12" ht="15.75" thickBot="1">
      <c r="A596" s="195"/>
      <c r="B596" s="561"/>
      <c r="C596" s="562"/>
      <c r="D596" s="562"/>
      <c r="E596" s="563"/>
      <c r="F596" s="151"/>
      <c r="G596" s="151"/>
      <c r="H596" s="160">
        <f t="shared" si="18"/>
        <v>0</v>
      </c>
      <c r="I596" s="151"/>
      <c r="J596" s="432">
        <f t="shared" si="19"/>
        <v>0</v>
      </c>
      <c r="K596" s="155"/>
      <c r="L596" s="171"/>
    </row>
    <row r="597" spans="1:12" ht="15.75" thickBot="1">
      <c r="A597" s="196" t="s">
        <v>688</v>
      </c>
      <c r="B597" s="579" t="s">
        <v>690</v>
      </c>
      <c r="C597" s="530"/>
      <c r="D597" s="530"/>
      <c r="E597" s="531"/>
      <c r="F597" s="151"/>
      <c r="G597" s="151"/>
      <c r="H597" s="160">
        <f t="shared" si="18"/>
        <v>0</v>
      </c>
      <c r="I597" s="151"/>
      <c r="J597" s="432">
        <f t="shared" si="19"/>
        <v>0</v>
      </c>
      <c r="K597" s="155"/>
      <c r="L597" s="171"/>
    </row>
    <row r="598" spans="1:12">
      <c r="A598" s="197" t="s">
        <v>689</v>
      </c>
      <c r="B598" s="579" t="s">
        <v>709</v>
      </c>
      <c r="C598" s="530"/>
      <c r="D598" s="530"/>
      <c r="E598" s="531"/>
      <c r="F598" s="151"/>
      <c r="G598" s="151"/>
      <c r="H598" s="160">
        <f t="shared" si="18"/>
        <v>0</v>
      </c>
      <c r="I598" s="151"/>
      <c r="J598" s="432">
        <f t="shared" si="19"/>
        <v>0</v>
      </c>
      <c r="K598" s="155"/>
      <c r="L598" s="171"/>
    </row>
    <row r="599" spans="1:12" ht="15.75" thickBot="1">
      <c r="A599" s="198"/>
      <c r="B599" s="507"/>
      <c r="C599" s="507"/>
      <c r="D599" s="507"/>
      <c r="E599" s="508"/>
      <c r="F599" s="151"/>
      <c r="G599" s="151"/>
      <c r="H599" s="160">
        <f t="shared" si="18"/>
        <v>0</v>
      </c>
      <c r="I599" s="151"/>
      <c r="J599" s="432">
        <f t="shared" si="19"/>
        <v>0</v>
      </c>
      <c r="K599" s="155"/>
      <c r="L599" s="171"/>
    </row>
    <row r="600" spans="1:12" ht="15.75" thickBot="1">
      <c r="A600" s="183" t="s">
        <v>953</v>
      </c>
      <c r="B600" s="567" t="s">
        <v>954</v>
      </c>
      <c r="C600" s="530"/>
      <c r="D600" s="530"/>
      <c r="E600" s="531"/>
      <c r="F600" s="151"/>
      <c r="G600" s="151"/>
      <c r="H600" s="160">
        <f t="shared" si="18"/>
        <v>0</v>
      </c>
      <c r="I600" s="151"/>
      <c r="J600" s="432">
        <f t="shared" si="19"/>
        <v>0</v>
      </c>
      <c r="K600" s="155"/>
      <c r="L600" s="171"/>
    </row>
    <row r="601" spans="1:12" ht="15.75" thickBot="1">
      <c r="A601" s="181"/>
      <c r="B601" s="561"/>
      <c r="C601" s="562"/>
      <c r="D601" s="562"/>
      <c r="E601" s="563"/>
      <c r="F601" s="151"/>
      <c r="G601" s="151"/>
      <c r="H601" s="160">
        <f t="shared" si="18"/>
        <v>0</v>
      </c>
      <c r="I601" s="151"/>
      <c r="J601" s="432">
        <f t="shared" si="19"/>
        <v>0</v>
      </c>
      <c r="K601" s="155"/>
      <c r="L601" s="171"/>
    </row>
    <row r="602" spans="1:12" ht="15.75" thickBot="1">
      <c r="A602" s="183" t="s">
        <v>539</v>
      </c>
      <c r="B602" s="530" t="s">
        <v>286</v>
      </c>
      <c r="C602" s="530"/>
      <c r="D602" s="530"/>
      <c r="E602" s="531"/>
      <c r="F602" s="151"/>
      <c r="G602" s="151"/>
      <c r="H602" s="160">
        <f t="shared" si="18"/>
        <v>0</v>
      </c>
      <c r="I602" s="151"/>
      <c r="J602" s="432">
        <f t="shared" si="19"/>
        <v>0</v>
      </c>
      <c r="K602" s="155"/>
      <c r="L602" s="171"/>
    </row>
    <row r="603" spans="1:12">
      <c r="A603" s="199"/>
      <c r="B603" s="551" t="s">
        <v>285</v>
      </c>
      <c r="C603" s="530"/>
      <c r="D603" s="530"/>
      <c r="E603" s="531"/>
      <c r="F603" s="151"/>
      <c r="G603" s="151"/>
      <c r="H603" s="160">
        <f t="shared" si="18"/>
        <v>0</v>
      </c>
      <c r="I603" s="151"/>
      <c r="J603" s="432">
        <f t="shared" si="19"/>
        <v>0</v>
      </c>
      <c r="K603" s="155"/>
      <c r="L603" s="171"/>
    </row>
    <row r="604" spans="1:12">
      <c r="A604" s="181"/>
      <c r="B604" s="501" t="s">
        <v>710</v>
      </c>
      <c r="C604" s="489"/>
      <c r="D604" s="489"/>
      <c r="E604" s="490"/>
      <c r="F604" s="151"/>
      <c r="G604" s="151"/>
      <c r="H604" s="160">
        <f t="shared" si="18"/>
        <v>0</v>
      </c>
      <c r="I604" s="151"/>
      <c r="J604" s="432">
        <f t="shared" si="19"/>
        <v>0</v>
      </c>
      <c r="K604" s="155"/>
      <c r="L604" s="171"/>
    </row>
    <row r="605" spans="1:12" ht="15.75" thickBot="1">
      <c r="A605" s="181"/>
      <c r="B605" s="561"/>
      <c r="C605" s="562"/>
      <c r="D605" s="562"/>
      <c r="E605" s="563"/>
      <c r="F605" s="151"/>
      <c r="G605" s="151"/>
      <c r="H605" s="160">
        <f t="shared" si="18"/>
        <v>0</v>
      </c>
      <c r="I605" s="151"/>
      <c r="J605" s="432">
        <f t="shared" si="19"/>
        <v>0</v>
      </c>
      <c r="K605" s="155"/>
      <c r="L605" s="171"/>
    </row>
    <row r="606" spans="1:12" ht="15.75" thickBot="1">
      <c r="A606" s="189" t="s">
        <v>540</v>
      </c>
      <c r="B606" s="530" t="s">
        <v>541</v>
      </c>
      <c r="C606" s="530"/>
      <c r="D606" s="530"/>
      <c r="E606" s="531"/>
      <c r="F606" s="151"/>
      <c r="G606" s="151"/>
      <c r="H606" s="160">
        <f t="shared" si="18"/>
        <v>0</v>
      </c>
      <c r="I606" s="151"/>
      <c r="J606" s="432">
        <f t="shared" si="19"/>
        <v>0</v>
      </c>
      <c r="K606" s="155"/>
      <c r="L606" s="171"/>
    </row>
    <row r="607" spans="1:12" ht="15.75" thickBot="1">
      <c r="A607" s="200"/>
      <c r="B607" s="561"/>
      <c r="C607" s="562"/>
      <c r="D607" s="562"/>
      <c r="E607" s="563"/>
      <c r="F607" s="151"/>
      <c r="G607" s="151"/>
      <c r="H607" s="160">
        <f t="shared" si="18"/>
        <v>0</v>
      </c>
      <c r="I607" s="151"/>
      <c r="J607" s="432">
        <f t="shared" si="19"/>
        <v>0</v>
      </c>
      <c r="K607" s="155"/>
      <c r="L607" s="171"/>
    </row>
    <row r="608" spans="1:12" ht="15.75" thickBot="1">
      <c r="A608" s="183" t="s">
        <v>542</v>
      </c>
      <c r="B608" s="530" t="s">
        <v>543</v>
      </c>
      <c r="C608" s="530"/>
      <c r="D608" s="530"/>
      <c r="E608" s="531"/>
      <c r="F608" s="151">
        <v>900</v>
      </c>
      <c r="G608" s="151"/>
      <c r="H608" s="160">
        <f t="shared" si="18"/>
        <v>900</v>
      </c>
      <c r="I608" s="151">
        <v>900</v>
      </c>
      <c r="J608" s="432">
        <f t="shared" si="19"/>
        <v>0</v>
      </c>
      <c r="K608" s="155"/>
      <c r="L608" s="171"/>
    </row>
    <row r="609" spans="1:12">
      <c r="A609" s="199"/>
      <c r="B609" s="551" t="s">
        <v>544</v>
      </c>
      <c r="C609" s="530"/>
      <c r="D609" s="530"/>
      <c r="E609" s="531"/>
      <c r="F609" s="151">
        <v>800</v>
      </c>
      <c r="G609" s="151"/>
      <c r="H609" s="160">
        <f t="shared" si="18"/>
        <v>800</v>
      </c>
      <c r="I609" s="151">
        <v>800</v>
      </c>
      <c r="J609" s="432">
        <f t="shared" si="19"/>
        <v>0</v>
      </c>
      <c r="K609" s="155"/>
      <c r="L609" s="171"/>
    </row>
    <row r="610" spans="1:12" ht="15.75" thickBot="1">
      <c r="A610" s="181"/>
      <c r="B610" s="561"/>
      <c r="C610" s="562"/>
      <c r="D610" s="562"/>
      <c r="E610" s="563"/>
      <c r="F610" s="151"/>
      <c r="G610" s="151"/>
      <c r="H610" s="160">
        <f t="shared" si="18"/>
        <v>0</v>
      </c>
      <c r="I610" s="151"/>
      <c r="J610" s="432">
        <f t="shared" si="19"/>
        <v>0</v>
      </c>
      <c r="K610" s="155"/>
      <c r="L610" s="171"/>
    </row>
    <row r="611" spans="1:12" ht="15.75" thickBot="1">
      <c r="A611" s="204" t="s">
        <v>381</v>
      </c>
      <c r="B611" s="505" t="s">
        <v>380</v>
      </c>
      <c r="C611" s="503"/>
      <c r="D611" s="503"/>
      <c r="E611" s="504"/>
      <c r="F611" s="151">
        <v>10000</v>
      </c>
      <c r="G611" s="151"/>
      <c r="H611" s="160">
        <f t="shared" si="18"/>
        <v>10000</v>
      </c>
      <c r="I611" s="151">
        <v>10000</v>
      </c>
      <c r="J611" s="432">
        <f t="shared" si="19"/>
        <v>0</v>
      </c>
      <c r="K611" s="155"/>
      <c r="L611" s="171"/>
    </row>
    <row r="612" spans="1:12">
      <c r="A612" s="201"/>
      <c r="B612" s="505" t="s">
        <v>1086</v>
      </c>
      <c r="C612" s="503"/>
      <c r="D612" s="503"/>
      <c r="E612" s="504"/>
      <c r="F612" s="151">
        <v>2000</v>
      </c>
      <c r="G612" s="151"/>
      <c r="H612" s="160">
        <f t="shared" si="18"/>
        <v>2000</v>
      </c>
      <c r="I612" s="151">
        <v>2000</v>
      </c>
      <c r="J612" s="432">
        <f t="shared" si="19"/>
        <v>0</v>
      </c>
      <c r="K612" s="155"/>
      <c r="L612" s="171"/>
    </row>
    <row r="613" spans="1:12">
      <c r="A613" s="201"/>
      <c r="B613" s="551" t="s">
        <v>378</v>
      </c>
      <c r="C613" s="530"/>
      <c r="D613" s="530"/>
      <c r="E613" s="531"/>
      <c r="F613" s="151"/>
      <c r="G613" s="151"/>
      <c r="H613" s="160">
        <f t="shared" si="18"/>
        <v>0</v>
      </c>
      <c r="I613" s="151"/>
      <c r="J613" s="432">
        <f t="shared" si="19"/>
        <v>0</v>
      </c>
      <c r="K613" s="155"/>
      <c r="L613" s="171"/>
    </row>
    <row r="614" spans="1:12">
      <c r="A614" s="201"/>
      <c r="B614" s="551" t="s">
        <v>377</v>
      </c>
      <c r="C614" s="530"/>
      <c r="D614" s="530"/>
      <c r="E614" s="531"/>
      <c r="F614" s="151"/>
      <c r="G614" s="151"/>
      <c r="H614" s="160">
        <f t="shared" si="18"/>
        <v>0</v>
      </c>
      <c r="I614" s="151"/>
      <c r="J614" s="432">
        <f t="shared" si="19"/>
        <v>0</v>
      </c>
      <c r="K614" s="155"/>
      <c r="L614" s="171"/>
    </row>
    <row r="615" spans="1:12">
      <c r="A615" s="201"/>
      <c r="B615" s="551" t="s">
        <v>376</v>
      </c>
      <c r="C615" s="530"/>
      <c r="D615" s="530"/>
      <c r="E615" s="531"/>
      <c r="F615" s="151"/>
      <c r="G615" s="151"/>
      <c r="H615" s="160">
        <f t="shared" si="18"/>
        <v>0</v>
      </c>
      <c r="I615" s="151"/>
      <c r="J615" s="432">
        <f t="shared" si="19"/>
        <v>0</v>
      </c>
      <c r="K615" s="155"/>
      <c r="L615" s="171"/>
    </row>
    <row r="616" spans="1:12">
      <c r="A616" s="201"/>
      <c r="B616" s="551" t="s">
        <v>375</v>
      </c>
      <c r="C616" s="530"/>
      <c r="D616" s="530"/>
      <c r="E616" s="531"/>
      <c r="F616" s="151"/>
      <c r="G616" s="151"/>
      <c r="H616" s="160">
        <f t="shared" si="18"/>
        <v>0</v>
      </c>
      <c r="I616" s="151"/>
      <c r="J616" s="432">
        <f t="shared" si="19"/>
        <v>0</v>
      </c>
      <c r="K616" s="155"/>
      <c r="L616" s="171"/>
    </row>
    <row r="617" spans="1:12">
      <c r="A617" s="201"/>
      <c r="B617" s="551" t="s">
        <v>545</v>
      </c>
      <c r="C617" s="530"/>
      <c r="D617" s="530"/>
      <c r="E617" s="531"/>
      <c r="F617" s="151">
        <v>10800</v>
      </c>
      <c r="G617" s="151"/>
      <c r="H617" s="160">
        <f t="shared" si="18"/>
        <v>10800</v>
      </c>
      <c r="I617" s="151">
        <v>9296</v>
      </c>
      <c r="J617" s="432">
        <f t="shared" si="19"/>
        <v>1504</v>
      </c>
      <c r="K617" s="155"/>
      <c r="L617" s="171"/>
    </row>
    <row r="618" spans="1:12">
      <c r="A618" s="201"/>
      <c r="B618" s="501" t="s">
        <v>629</v>
      </c>
      <c r="C618" s="489"/>
      <c r="D618" s="489"/>
      <c r="E618" s="490"/>
      <c r="F618" s="151"/>
      <c r="G618" s="151"/>
      <c r="H618" s="160">
        <f t="shared" si="18"/>
        <v>0</v>
      </c>
      <c r="I618" s="151"/>
      <c r="J618" s="432">
        <f t="shared" si="19"/>
        <v>0</v>
      </c>
      <c r="K618" s="155"/>
      <c r="L618" s="171"/>
    </row>
    <row r="619" spans="1:12">
      <c r="A619" s="201"/>
      <c r="B619" s="488" t="s">
        <v>777</v>
      </c>
      <c r="C619" s="489"/>
      <c r="D619" s="489"/>
      <c r="E619" s="490"/>
      <c r="F619" s="151">
        <v>200</v>
      </c>
      <c r="G619" s="151"/>
      <c r="H619" s="160">
        <f t="shared" si="18"/>
        <v>200</v>
      </c>
      <c r="I619" s="151">
        <v>200</v>
      </c>
      <c r="J619" s="432">
        <f t="shared" si="19"/>
        <v>0</v>
      </c>
      <c r="K619" s="155"/>
      <c r="L619" s="171"/>
    </row>
    <row r="620" spans="1:12">
      <c r="A620" s="201"/>
      <c r="B620" s="488" t="s">
        <v>897</v>
      </c>
      <c r="C620" s="489"/>
      <c r="D620" s="489"/>
      <c r="E620" s="490"/>
      <c r="F620" s="151"/>
      <c r="G620" s="151"/>
      <c r="H620" s="160">
        <f t="shared" si="18"/>
        <v>0</v>
      </c>
      <c r="I620" s="151"/>
      <c r="J620" s="432">
        <f t="shared" si="19"/>
        <v>0</v>
      </c>
      <c r="K620" s="155"/>
      <c r="L620" s="171"/>
    </row>
    <row r="621" spans="1:12">
      <c r="A621" s="201"/>
      <c r="B621" s="501" t="s">
        <v>637</v>
      </c>
      <c r="C621" s="489"/>
      <c r="D621" s="489"/>
      <c r="E621" s="490"/>
      <c r="F621" s="151"/>
      <c r="G621" s="151"/>
      <c r="H621" s="160">
        <f t="shared" si="18"/>
        <v>0</v>
      </c>
      <c r="I621" s="151"/>
      <c r="J621" s="432">
        <f t="shared" si="19"/>
        <v>0</v>
      </c>
      <c r="K621" s="155"/>
      <c r="L621" s="171"/>
    </row>
    <row r="622" spans="1:12">
      <c r="A622" s="201"/>
      <c r="B622" s="501" t="s">
        <v>726</v>
      </c>
      <c r="C622" s="489"/>
      <c r="D622" s="489"/>
      <c r="E622" s="490"/>
      <c r="F622" s="151">
        <v>500</v>
      </c>
      <c r="G622" s="151"/>
      <c r="H622" s="160">
        <f t="shared" si="18"/>
        <v>500</v>
      </c>
      <c r="I622" s="151">
        <v>500</v>
      </c>
      <c r="J622" s="432">
        <f t="shared" si="19"/>
        <v>0</v>
      </c>
      <c r="K622" s="155"/>
      <c r="L622" s="171"/>
    </row>
    <row r="623" spans="1:12">
      <c r="A623" s="201"/>
      <c r="B623" s="488" t="s">
        <v>1182</v>
      </c>
      <c r="C623" s="489"/>
      <c r="D623" s="489"/>
      <c r="E623" s="490"/>
      <c r="F623" s="151">
        <v>2200</v>
      </c>
      <c r="G623" s="151"/>
      <c r="H623" s="160">
        <f t="shared" si="18"/>
        <v>2200</v>
      </c>
      <c r="I623" s="151">
        <v>1500</v>
      </c>
      <c r="J623" s="432">
        <f t="shared" si="19"/>
        <v>700</v>
      </c>
      <c r="K623" s="155"/>
      <c r="L623" s="171"/>
    </row>
    <row r="624" spans="1:12">
      <c r="A624" s="201"/>
      <c r="B624" s="488" t="s">
        <v>969</v>
      </c>
      <c r="C624" s="489"/>
      <c r="D624" s="489"/>
      <c r="E624" s="490"/>
      <c r="F624" s="151"/>
      <c r="G624" s="151"/>
      <c r="H624" s="160">
        <f t="shared" si="18"/>
        <v>0</v>
      </c>
      <c r="I624" s="151"/>
      <c r="J624" s="432">
        <f t="shared" si="19"/>
        <v>0</v>
      </c>
      <c r="K624" s="155"/>
      <c r="L624" s="171"/>
    </row>
    <row r="625" spans="1:12">
      <c r="A625" s="201"/>
      <c r="B625" s="488" t="s">
        <v>1087</v>
      </c>
      <c r="C625" s="489"/>
      <c r="D625" s="489"/>
      <c r="E625" s="490"/>
      <c r="F625" s="151"/>
      <c r="G625" s="151"/>
      <c r="H625" s="160">
        <f t="shared" si="18"/>
        <v>0</v>
      </c>
      <c r="I625" s="151"/>
      <c r="J625" s="432">
        <f t="shared" si="19"/>
        <v>0</v>
      </c>
      <c r="K625" s="155"/>
      <c r="L625" s="171"/>
    </row>
    <row r="626" spans="1:12" ht="15.75" thickBot="1">
      <c r="A626" s="201"/>
      <c r="B626" s="551"/>
      <c r="C626" s="530"/>
      <c r="D626" s="530"/>
      <c r="E626" s="531"/>
      <c r="F626" s="151"/>
      <c r="G626" s="151"/>
      <c r="H626" s="160">
        <f t="shared" si="18"/>
        <v>0</v>
      </c>
      <c r="I626" s="151"/>
      <c r="J626" s="432">
        <f t="shared" si="19"/>
        <v>0</v>
      </c>
      <c r="K626" s="155"/>
      <c r="L626" s="171"/>
    </row>
    <row r="627" spans="1:12">
      <c r="A627" s="202" t="s">
        <v>401</v>
      </c>
      <c r="B627" s="163" t="s">
        <v>546</v>
      </c>
      <c r="C627" s="163"/>
      <c r="D627" s="163"/>
      <c r="E627" s="163"/>
      <c r="F627" s="151"/>
      <c r="G627" s="151"/>
      <c r="H627" s="160">
        <f t="shared" si="18"/>
        <v>0</v>
      </c>
      <c r="I627" s="151"/>
      <c r="J627" s="432">
        <f t="shared" si="19"/>
        <v>0</v>
      </c>
      <c r="K627" s="155"/>
      <c r="L627" s="171"/>
    </row>
    <row r="628" spans="1:12" ht="15.75" thickBot="1">
      <c r="A628" s="203" t="s">
        <v>402</v>
      </c>
      <c r="B628" s="580" t="s">
        <v>547</v>
      </c>
      <c r="C628" s="569"/>
      <c r="D628" s="569"/>
      <c r="E628" s="570"/>
      <c r="F628" s="151"/>
      <c r="G628" s="151"/>
      <c r="H628" s="160">
        <f t="shared" si="18"/>
        <v>0</v>
      </c>
      <c r="I628" s="151"/>
      <c r="J628" s="432">
        <f t="shared" si="19"/>
        <v>0</v>
      </c>
      <c r="K628" s="155"/>
      <c r="L628" s="171"/>
    </row>
    <row r="629" spans="1:12">
      <c r="A629" s="201"/>
      <c r="B629" s="580" t="s">
        <v>548</v>
      </c>
      <c r="C629" s="569"/>
      <c r="D629" s="569"/>
      <c r="E629" s="570"/>
      <c r="F629" s="151"/>
      <c r="G629" s="151"/>
      <c r="H629" s="160">
        <f t="shared" si="18"/>
        <v>0</v>
      </c>
      <c r="I629" s="151"/>
      <c r="J629" s="432">
        <f t="shared" si="19"/>
        <v>0</v>
      </c>
      <c r="K629" s="155"/>
      <c r="L629" s="171"/>
    </row>
    <row r="630" spans="1:12">
      <c r="A630" s="173"/>
      <c r="B630" s="580" t="s">
        <v>548</v>
      </c>
      <c r="C630" s="569"/>
      <c r="D630" s="569"/>
      <c r="E630" s="570"/>
      <c r="F630" s="151"/>
      <c r="G630" s="151"/>
      <c r="H630" s="160">
        <f t="shared" si="18"/>
        <v>0</v>
      </c>
      <c r="I630" s="151"/>
      <c r="J630" s="432">
        <f t="shared" si="19"/>
        <v>0</v>
      </c>
      <c r="K630" s="155"/>
      <c r="L630" s="171"/>
    </row>
    <row r="631" spans="1:12">
      <c r="A631" s="173"/>
      <c r="B631" s="502" t="s">
        <v>549</v>
      </c>
      <c r="C631" s="503"/>
      <c r="D631" s="503"/>
      <c r="E631" s="504"/>
      <c r="F631" s="151">
        <v>10000</v>
      </c>
      <c r="G631" s="151"/>
      <c r="H631" s="160">
        <f t="shared" si="18"/>
        <v>10000</v>
      </c>
      <c r="I631" s="151">
        <v>5000</v>
      </c>
      <c r="J631" s="432">
        <f t="shared" si="19"/>
        <v>5000</v>
      </c>
      <c r="K631" s="155"/>
      <c r="L631" s="171"/>
    </row>
    <row r="632" spans="1:12">
      <c r="A632" s="173"/>
      <c r="B632" s="502" t="s">
        <v>550</v>
      </c>
      <c r="C632" s="503"/>
      <c r="D632" s="503"/>
      <c r="E632" s="504"/>
      <c r="F632" s="151">
        <v>6000</v>
      </c>
      <c r="G632" s="151"/>
      <c r="H632" s="160">
        <f t="shared" si="18"/>
        <v>6000</v>
      </c>
      <c r="I632" s="151">
        <v>6000</v>
      </c>
      <c r="J632" s="432">
        <f t="shared" si="19"/>
        <v>0</v>
      </c>
      <c r="K632" s="155"/>
      <c r="L632" s="171"/>
    </row>
    <row r="633" spans="1:12">
      <c r="A633" s="173"/>
      <c r="B633" s="502" t="s">
        <v>551</v>
      </c>
      <c r="C633" s="503"/>
      <c r="D633" s="503"/>
      <c r="E633" s="504"/>
      <c r="F633" s="151"/>
      <c r="G633" s="151"/>
      <c r="H633" s="160">
        <f t="shared" si="18"/>
        <v>0</v>
      </c>
      <c r="I633" s="151"/>
      <c r="J633" s="432">
        <f t="shared" si="19"/>
        <v>0</v>
      </c>
      <c r="K633" s="155"/>
      <c r="L633" s="171"/>
    </row>
    <row r="634" spans="1:12">
      <c r="A634" s="173"/>
      <c r="B634" s="502" t="s">
        <v>403</v>
      </c>
      <c r="C634" s="503"/>
      <c r="D634" s="503"/>
      <c r="E634" s="504"/>
      <c r="F634" s="151"/>
      <c r="G634" s="151"/>
      <c r="H634" s="160">
        <f t="shared" si="18"/>
        <v>0</v>
      </c>
      <c r="I634" s="151"/>
      <c r="J634" s="432">
        <f t="shared" si="19"/>
        <v>0</v>
      </c>
      <c r="K634" s="155"/>
      <c r="L634" s="171"/>
    </row>
    <row r="635" spans="1:12">
      <c r="A635" s="173"/>
      <c r="B635" s="502" t="s">
        <v>581</v>
      </c>
      <c r="C635" s="503"/>
      <c r="D635" s="503"/>
      <c r="E635" s="504"/>
      <c r="F635" s="151">
        <v>2000</v>
      </c>
      <c r="G635" s="151"/>
      <c r="H635" s="160">
        <f t="shared" si="18"/>
        <v>2000</v>
      </c>
      <c r="I635" s="151">
        <v>2000</v>
      </c>
      <c r="J635" s="432">
        <f t="shared" si="19"/>
        <v>0</v>
      </c>
      <c r="K635" s="155"/>
      <c r="L635" s="171"/>
    </row>
    <row r="636" spans="1:12">
      <c r="A636" s="173"/>
      <c r="B636" s="502" t="s">
        <v>404</v>
      </c>
      <c r="C636" s="503"/>
      <c r="D636" s="503"/>
      <c r="E636" s="504"/>
      <c r="F636" s="151">
        <v>3000</v>
      </c>
      <c r="G636" s="151"/>
      <c r="H636" s="160">
        <f t="shared" si="18"/>
        <v>3000</v>
      </c>
      <c r="I636" s="151">
        <v>3000</v>
      </c>
      <c r="J636" s="432">
        <f t="shared" si="19"/>
        <v>0</v>
      </c>
      <c r="K636" s="155"/>
      <c r="L636" s="171"/>
    </row>
    <row r="637" spans="1:12">
      <c r="A637" s="173"/>
      <c r="B637" s="502" t="s">
        <v>552</v>
      </c>
      <c r="C637" s="503"/>
      <c r="D637" s="503"/>
      <c r="E637" s="504"/>
      <c r="F637" s="151">
        <v>3000</v>
      </c>
      <c r="G637" s="151"/>
      <c r="H637" s="160">
        <f t="shared" si="18"/>
        <v>3000</v>
      </c>
      <c r="I637" s="151">
        <v>3000</v>
      </c>
      <c r="J637" s="432">
        <f t="shared" si="19"/>
        <v>0</v>
      </c>
      <c r="K637" s="155"/>
      <c r="L637" s="171"/>
    </row>
    <row r="638" spans="1:12">
      <c r="A638" s="173"/>
      <c r="B638" s="502" t="s">
        <v>553</v>
      </c>
      <c r="C638" s="503"/>
      <c r="D638" s="503"/>
      <c r="E638" s="504"/>
      <c r="F638" s="151">
        <v>600</v>
      </c>
      <c r="G638" s="151"/>
      <c r="H638" s="160">
        <f t="shared" si="18"/>
        <v>600</v>
      </c>
      <c r="I638" s="151">
        <v>600</v>
      </c>
      <c r="J638" s="432">
        <f t="shared" si="19"/>
        <v>0</v>
      </c>
      <c r="K638" s="155"/>
      <c r="L638" s="171"/>
    </row>
    <row r="639" spans="1:12">
      <c r="A639" s="173"/>
      <c r="B639" s="580" t="s">
        <v>839</v>
      </c>
      <c r="C639" s="569"/>
      <c r="D639" s="569"/>
      <c r="E639" s="570"/>
      <c r="F639" s="151">
        <v>3000</v>
      </c>
      <c r="G639" s="151"/>
      <c r="H639" s="160">
        <f t="shared" si="18"/>
        <v>3000</v>
      </c>
      <c r="I639" s="151">
        <v>2000</v>
      </c>
      <c r="J639" s="432">
        <f t="shared" si="19"/>
        <v>1000</v>
      </c>
      <c r="K639" s="155"/>
      <c r="L639" s="171"/>
    </row>
    <row r="640" spans="1:12">
      <c r="A640" s="173"/>
      <c r="B640" s="502" t="s">
        <v>554</v>
      </c>
      <c r="C640" s="503"/>
      <c r="D640" s="503"/>
      <c r="E640" s="504"/>
      <c r="F640" s="151">
        <v>2000</v>
      </c>
      <c r="G640" s="151"/>
      <c r="H640" s="160">
        <f t="shared" si="18"/>
        <v>2000</v>
      </c>
      <c r="I640" s="151">
        <v>2000</v>
      </c>
      <c r="J640" s="432">
        <f t="shared" si="19"/>
        <v>0</v>
      </c>
      <c r="K640" s="155"/>
      <c r="L640" s="171"/>
    </row>
    <row r="641" spans="1:12">
      <c r="A641" s="173"/>
      <c r="B641" s="502" t="s">
        <v>555</v>
      </c>
      <c r="C641" s="503"/>
      <c r="D641" s="503"/>
      <c r="E641" s="504"/>
      <c r="F641" s="151">
        <v>1300</v>
      </c>
      <c r="G641" s="151"/>
      <c r="H641" s="160">
        <f t="shared" si="18"/>
        <v>1300</v>
      </c>
      <c r="I641" s="151">
        <v>1300</v>
      </c>
      <c r="J641" s="432">
        <f t="shared" si="19"/>
        <v>0</v>
      </c>
      <c r="K641" s="155"/>
      <c r="L641" s="171"/>
    </row>
    <row r="642" spans="1:12">
      <c r="A642" s="173"/>
      <c r="B642" s="502" t="s">
        <v>556</v>
      </c>
      <c r="C642" s="503"/>
      <c r="D642" s="503"/>
      <c r="E642" s="504"/>
      <c r="F642" s="151">
        <v>2000</v>
      </c>
      <c r="G642" s="151"/>
      <c r="H642" s="160">
        <f t="shared" si="18"/>
        <v>2000</v>
      </c>
      <c r="I642" s="151">
        <v>1000</v>
      </c>
      <c r="J642" s="432">
        <f t="shared" si="19"/>
        <v>1000</v>
      </c>
      <c r="K642" s="155"/>
      <c r="L642" s="171"/>
    </row>
    <row r="643" spans="1:12">
      <c r="A643" s="173"/>
      <c r="B643" s="502" t="s">
        <v>738</v>
      </c>
      <c r="C643" s="503"/>
      <c r="D643" s="503"/>
      <c r="E643" s="504"/>
      <c r="F643" s="151"/>
      <c r="G643" s="151"/>
      <c r="H643" s="160">
        <f t="shared" si="18"/>
        <v>0</v>
      </c>
      <c r="I643" s="151"/>
      <c r="J643" s="432">
        <f t="shared" si="19"/>
        <v>0</v>
      </c>
      <c r="K643" s="155"/>
      <c r="L643" s="171"/>
    </row>
    <row r="644" spans="1:12">
      <c r="A644" s="173"/>
      <c r="B644" s="205" t="s">
        <v>557</v>
      </c>
      <c r="C644" s="503"/>
      <c r="D644" s="503"/>
      <c r="E644" s="504"/>
      <c r="F644" s="151">
        <v>9000</v>
      </c>
      <c r="G644" s="151"/>
      <c r="H644" s="160">
        <f t="shared" si="18"/>
        <v>9000</v>
      </c>
      <c r="I644" s="151">
        <v>5000</v>
      </c>
      <c r="J644" s="432">
        <f t="shared" si="19"/>
        <v>4000</v>
      </c>
      <c r="K644" s="155"/>
      <c r="L644" s="171"/>
    </row>
    <row r="645" spans="1:12">
      <c r="A645" s="201"/>
      <c r="B645" s="571" t="s">
        <v>1144</v>
      </c>
      <c r="C645" s="569"/>
      <c r="D645" s="569"/>
      <c r="E645" s="570"/>
      <c r="F645" s="151">
        <v>15000</v>
      </c>
      <c r="G645" s="151"/>
      <c r="H645" s="160">
        <f t="shared" si="18"/>
        <v>15000</v>
      </c>
      <c r="I645" s="151">
        <v>15000</v>
      </c>
      <c r="J645" s="432">
        <f t="shared" si="19"/>
        <v>0</v>
      </c>
      <c r="K645" s="155"/>
      <c r="L645" s="171"/>
    </row>
    <row r="646" spans="1:12">
      <c r="A646" s="206"/>
      <c r="B646" s="505" t="s">
        <v>630</v>
      </c>
      <c r="C646" s="503"/>
      <c r="D646" s="503"/>
      <c r="E646" s="504"/>
      <c r="F646" s="151"/>
      <c r="G646" s="151"/>
      <c r="H646" s="160">
        <f t="shared" si="18"/>
        <v>0</v>
      </c>
      <c r="I646" s="151"/>
      <c r="J646" s="432">
        <f t="shared" si="19"/>
        <v>0</v>
      </c>
      <c r="K646" s="155"/>
      <c r="L646" s="171"/>
    </row>
    <row r="647" spans="1:12">
      <c r="A647" s="206"/>
      <c r="B647" s="505" t="s">
        <v>1143</v>
      </c>
      <c r="C647" s="503"/>
      <c r="D647" s="503"/>
      <c r="E647" s="504"/>
      <c r="F647" s="151">
        <v>8000</v>
      </c>
      <c r="G647" s="151"/>
      <c r="H647" s="160">
        <f t="shared" si="18"/>
        <v>8000</v>
      </c>
      <c r="I647" s="151">
        <v>3000</v>
      </c>
      <c r="J647" s="432">
        <f t="shared" si="19"/>
        <v>5000</v>
      </c>
      <c r="K647" s="155"/>
      <c r="L647" s="171"/>
    </row>
    <row r="648" spans="1:12">
      <c r="A648" s="206"/>
      <c r="B648" s="505" t="s">
        <v>639</v>
      </c>
      <c r="C648" s="503"/>
      <c r="D648" s="503"/>
      <c r="E648" s="504"/>
      <c r="F648" s="151">
        <v>1000</v>
      </c>
      <c r="G648" s="151"/>
      <c r="H648" s="160">
        <f t="shared" si="18"/>
        <v>1000</v>
      </c>
      <c r="I648" s="151">
        <v>1000</v>
      </c>
      <c r="J648" s="432">
        <f t="shared" si="19"/>
        <v>0</v>
      </c>
      <c r="K648" s="155"/>
      <c r="L648" s="171"/>
    </row>
    <row r="649" spans="1:12">
      <c r="A649" s="206"/>
      <c r="B649" s="505" t="s">
        <v>590</v>
      </c>
      <c r="C649" s="503"/>
      <c r="D649" s="503"/>
      <c r="E649" s="504"/>
      <c r="F649" s="151"/>
      <c r="G649" s="151"/>
      <c r="H649" s="160">
        <f t="shared" si="18"/>
        <v>0</v>
      </c>
      <c r="I649" s="151"/>
      <c r="J649" s="432">
        <f t="shared" si="19"/>
        <v>0</v>
      </c>
      <c r="K649" s="155"/>
      <c r="L649" s="171"/>
    </row>
    <row r="650" spans="1:12">
      <c r="A650" s="206"/>
      <c r="B650" s="505" t="s">
        <v>582</v>
      </c>
      <c r="C650" s="503"/>
      <c r="D650" s="503"/>
      <c r="E650" s="504"/>
      <c r="F650" s="151">
        <v>7000</v>
      </c>
      <c r="G650" s="151"/>
      <c r="H650" s="160">
        <f t="shared" si="18"/>
        <v>7000</v>
      </c>
      <c r="I650" s="151">
        <v>7000</v>
      </c>
      <c r="J650" s="432">
        <f t="shared" si="19"/>
        <v>0</v>
      </c>
      <c r="K650" s="155"/>
      <c r="L650" s="171"/>
    </row>
    <row r="651" spans="1:12">
      <c r="A651" s="206"/>
      <c r="B651" s="505" t="s">
        <v>769</v>
      </c>
      <c r="C651" s="503"/>
      <c r="D651" s="503"/>
      <c r="E651" s="504"/>
      <c r="F651" s="151"/>
      <c r="G651" s="151"/>
      <c r="H651" s="160">
        <f t="shared" si="18"/>
        <v>0</v>
      </c>
      <c r="I651" s="151"/>
      <c r="J651" s="432">
        <f t="shared" si="19"/>
        <v>0</v>
      </c>
      <c r="K651" s="155"/>
      <c r="L651" s="171"/>
    </row>
    <row r="652" spans="1:12">
      <c r="A652" s="178"/>
      <c r="B652" s="505" t="s">
        <v>761</v>
      </c>
      <c r="C652" s="503"/>
      <c r="D652" s="503"/>
      <c r="E652" s="504"/>
      <c r="F652" s="151"/>
      <c r="G652" s="151"/>
      <c r="H652" s="160">
        <f t="shared" si="18"/>
        <v>0</v>
      </c>
      <c r="I652" s="151"/>
      <c r="J652" s="432">
        <f t="shared" si="19"/>
        <v>0</v>
      </c>
      <c r="K652" s="155"/>
      <c r="L652" s="171"/>
    </row>
    <row r="653" spans="1:12">
      <c r="A653" s="178"/>
      <c r="B653" s="523" t="s">
        <v>1183</v>
      </c>
      <c r="C653" s="503"/>
      <c r="D653" s="503"/>
      <c r="E653" s="504"/>
      <c r="F653" s="151">
        <v>2000</v>
      </c>
      <c r="G653" s="151"/>
      <c r="H653" s="160">
        <f t="shared" si="18"/>
        <v>2000</v>
      </c>
      <c r="I653" s="151">
        <v>2000</v>
      </c>
      <c r="J653" s="432">
        <f t="shared" si="19"/>
        <v>0</v>
      </c>
      <c r="K653" s="155"/>
      <c r="L653" s="171"/>
    </row>
    <row r="654" spans="1:12">
      <c r="A654" s="178"/>
      <c r="B654" s="523" t="s">
        <v>1184</v>
      </c>
      <c r="C654" s="503"/>
      <c r="D654" s="503"/>
      <c r="E654" s="504"/>
      <c r="F654" s="151">
        <v>1700</v>
      </c>
      <c r="G654" s="151"/>
      <c r="H654" s="160">
        <f t="shared" si="18"/>
        <v>1700</v>
      </c>
      <c r="I654" s="151">
        <v>1700</v>
      </c>
      <c r="J654" s="432">
        <f t="shared" si="19"/>
        <v>0</v>
      </c>
      <c r="K654" s="155"/>
      <c r="L654" s="171"/>
    </row>
    <row r="655" spans="1:12">
      <c r="A655" s="178"/>
      <c r="B655" s="505" t="s">
        <v>793</v>
      </c>
      <c r="C655" s="503"/>
      <c r="D655" s="503"/>
      <c r="E655" s="504"/>
      <c r="F655" s="151"/>
      <c r="G655" s="151"/>
      <c r="H655" s="160">
        <f t="shared" si="18"/>
        <v>0</v>
      </c>
      <c r="I655" s="151"/>
      <c r="J655" s="432">
        <f t="shared" si="19"/>
        <v>0</v>
      </c>
      <c r="K655" s="155"/>
      <c r="L655" s="171"/>
    </row>
    <row r="656" spans="1:12">
      <c r="A656" s="178"/>
      <c r="B656" s="505" t="s">
        <v>800</v>
      </c>
      <c r="C656" s="503"/>
      <c r="D656" s="503"/>
      <c r="E656" s="504"/>
      <c r="F656" s="151"/>
      <c r="G656" s="151"/>
      <c r="H656" s="160">
        <f t="shared" si="18"/>
        <v>0</v>
      </c>
      <c r="I656" s="151"/>
      <c r="J656" s="432">
        <f t="shared" si="19"/>
        <v>0</v>
      </c>
      <c r="K656" s="155"/>
      <c r="L656" s="171"/>
    </row>
    <row r="657" spans="1:12">
      <c r="A657" s="178"/>
      <c r="B657" s="505" t="s">
        <v>801</v>
      </c>
      <c r="C657" s="503"/>
      <c r="D657" s="503"/>
      <c r="E657" s="504"/>
      <c r="F657" s="151"/>
      <c r="G657" s="151"/>
      <c r="H657" s="160">
        <f t="shared" si="18"/>
        <v>0</v>
      </c>
      <c r="I657" s="151"/>
      <c r="J657" s="432">
        <f t="shared" si="19"/>
        <v>0</v>
      </c>
      <c r="K657" s="155"/>
      <c r="L657" s="171"/>
    </row>
    <row r="658" spans="1:12">
      <c r="A658" s="178"/>
      <c r="B658" s="505" t="s">
        <v>810</v>
      </c>
      <c r="C658" s="503"/>
      <c r="D658" s="503"/>
      <c r="E658" s="504"/>
      <c r="F658" s="151"/>
      <c r="G658" s="151"/>
      <c r="H658" s="160">
        <f t="shared" si="18"/>
        <v>0</v>
      </c>
      <c r="I658" s="151"/>
      <c r="J658" s="432">
        <f t="shared" si="19"/>
        <v>0</v>
      </c>
      <c r="K658" s="155"/>
      <c r="L658" s="171"/>
    </row>
    <row r="659" spans="1:12">
      <c r="A659" s="178"/>
      <c r="B659" s="505" t="s">
        <v>1088</v>
      </c>
      <c r="C659" s="503"/>
      <c r="D659" s="503"/>
      <c r="E659" s="504"/>
      <c r="F659" s="151"/>
      <c r="G659" s="151"/>
      <c r="H659" s="160">
        <f t="shared" ref="H659:H722" si="20">F659+G659</f>
        <v>0</v>
      </c>
      <c r="I659" s="151"/>
      <c r="J659" s="432">
        <f t="shared" ref="J659:J722" si="21">(H659-I659)</f>
        <v>0</v>
      </c>
      <c r="K659" s="155"/>
      <c r="L659" s="171"/>
    </row>
    <row r="660" spans="1:12">
      <c r="A660" s="178"/>
      <c r="B660" s="571" t="s">
        <v>1009</v>
      </c>
      <c r="C660" s="569"/>
      <c r="D660" s="569"/>
      <c r="E660" s="570"/>
      <c r="F660" s="151"/>
      <c r="G660" s="151"/>
      <c r="H660" s="160">
        <f t="shared" si="20"/>
        <v>0</v>
      </c>
      <c r="I660" s="151"/>
      <c r="J660" s="432">
        <f t="shared" si="21"/>
        <v>0</v>
      </c>
      <c r="K660" s="155"/>
      <c r="L660" s="171"/>
    </row>
    <row r="661" spans="1:12">
      <c r="A661" s="178"/>
      <c r="B661" s="571" t="s">
        <v>841</v>
      </c>
      <c r="C661" s="569"/>
      <c r="D661" s="569"/>
      <c r="E661" s="570"/>
      <c r="F661" s="151">
        <v>1000</v>
      </c>
      <c r="G661" s="151"/>
      <c r="H661" s="160">
        <f t="shared" si="20"/>
        <v>1000</v>
      </c>
      <c r="I661" s="151">
        <v>1000</v>
      </c>
      <c r="J661" s="432">
        <f t="shared" si="21"/>
        <v>0</v>
      </c>
      <c r="K661" s="155"/>
      <c r="L661" s="171"/>
    </row>
    <row r="662" spans="1:12" ht="15.75" thickBot="1">
      <c r="A662" s="178"/>
      <c r="B662" s="266"/>
      <c r="C662" s="507"/>
      <c r="D662" s="507"/>
      <c r="E662" s="508"/>
      <c r="F662" s="151"/>
      <c r="G662" s="151"/>
      <c r="H662" s="160">
        <f t="shared" si="20"/>
        <v>0</v>
      </c>
      <c r="I662" s="151"/>
      <c r="J662" s="432">
        <f t="shared" si="21"/>
        <v>0</v>
      </c>
      <c r="K662" s="155"/>
      <c r="L662" s="171"/>
    </row>
    <row r="663" spans="1:12" ht="15.75" thickBot="1">
      <c r="A663" s="204" t="s">
        <v>559</v>
      </c>
      <c r="B663" s="503" t="s">
        <v>1089</v>
      </c>
      <c r="C663" s="503"/>
      <c r="D663" s="503"/>
      <c r="E663" s="504"/>
      <c r="F663" s="151"/>
      <c r="G663" s="151"/>
      <c r="H663" s="160">
        <f t="shared" si="20"/>
        <v>0</v>
      </c>
      <c r="I663" s="151"/>
      <c r="J663" s="432">
        <f t="shared" si="21"/>
        <v>0</v>
      </c>
      <c r="K663" s="155"/>
      <c r="L663" s="171"/>
    </row>
    <row r="664" spans="1:12" ht="15.75" thickBot="1">
      <c r="A664" s="204" t="s">
        <v>560</v>
      </c>
      <c r="B664" s="503" t="s">
        <v>1090</v>
      </c>
      <c r="C664" s="503"/>
      <c r="D664" s="503"/>
      <c r="E664" s="504"/>
      <c r="F664" s="151"/>
      <c r="G664" s="151"/>
      <c r="H664" s="160">
        <f t="shared" si="20"/>
        <v>0</v>
      </c>
      <c r="I664" s="151"/>
      <c r="J664" s="432">
        <f t="shared" si="21"/>
        <v>0</v>
      </c>
      <c r="K664" s="155"/>
      <c r="L664" s="171"/>
    </row>
    <row r="665" spans="1:12">
      <c r="A665" s="207"/>
      <c r="B665" s="503" t="s">
        <v>562</v>
      </c>
      <c r="C665" s="503"/>
      <c r="D665" s="503"/>
      <c r="E665" s="504"/>
      <c r="F665" s="151">
        <v>1083</v>
      </c>
      <c r="G665" s="151"/>
      <c r="H665" s="160">
        <f t="shared" si="20"/>
        <v>1083</v>
      </c>
      <c r="I665" s="151">
        <v>1083</v>
      </c>
      <c r="J665" s="432">
        <f t="shared" si="21"/>
        <v>0</v>
      </c>
      <c r="K665" s="155"/>
      <c r="L665" s="171"/>
    </row>
    <row r="666" spans="1:12">
      <c r="A666" s="207"/>
      <c r="B666" s="489" t="s">
        <v>742</v>
      </c>
      <c r="C666" s="489"/>
      <c r="D666" s="489"/>
      <c r="E666" s="504"/>
      <c r="F666" s="151">
        <v>1126</v>
      </c>
      <c r="G666" s="151"/>
      <c r="H666" s="160">
        <f t="shared" si="20"/>
        <v>1126</v>
      </c>
      <c r="I666" s="151">
        <v>1126</v>
      </c>
      <c r="J666" s="432">
        <f t="shared" si="21"/>
        <v>0</v>
      </c>
      <c r="K666" s="155"/>
      <c r="L666" s="171"/>
    </row>
    <row r="667" spans="1:12" ht="15.75" thickBot="1">
      <c r="A667" s="207"/>
      <c r="B667" s="503"/>
      <c r="C667" s="503"/>
      <c r="D667" s="503"/>
      <c r="E667" s="504"/>
      <c r="F667" s="151"/>
      <c r="G667" s="151"/>
      <c r="H667" s="160">
        <f t="shared" si="20"/>
        <v>0</v>
      </c>
      <c r="I667" s="151"/>
      <c r="J667" s="432">
        <f t="shared" si="21"/>
        <v>0</v>
      </c>
      <c r="K667" s="155"/>
      <c r="L667" s="171"/>
    </row>
    <row r="668" spans="1:12" ht="15.75" thickBot="1">
      <c r="A668" s="183" t="s">
        <v>361</v>
      </c>
      <c r="B668" s="579" t="s">
        <v>739</v>
      </c>
      <c r="C668" s="530"/>
      <c r="D668" s="530"/>
      <c r="E668" s="531"/>
      <c r="F668" s="151"/>
      <c r="G668" s="151"/>
      <c r="H668" s="160">
        <f t="shared" si="20"/>
        <v>0</v>
      </c>
      <c r="I668" s="151"/>
      <c r="J668" s="432">
        <f t="shared" si="21"/>
        <v>0</v>
      </c>
      <c r="K668" s="155"/>
      <c r="L668" s="171"/>
    </row>
    <row r="669" spans="1:12">
      <c r="A669" s="208"/>
      <c r="B669" s="497" t="s">
        <v>362</v>
      </c>
      <c r="C669" s="489"/>
      <c r="D669" s="489"/>
      <c r="E669" s="490"/>
      <c r="F669" s="151"/>
      <c r="G669" s="151"/>
      <c r="H669" s="160">
        <f t="shared" si="20"/>
        <v>0</v>
      </c>
      <c r="I669" s="151"/>
      <c r="J669" s="432">
        <f t="shared" si="21"/>
        <v>0</v>
      </c>
      <c r="K669" s="155"/>
      <c r="L669" s="171"/>
    </row>
    <row r="670" spans="1:12">
      <c r="A670" s="209"/>
      <c r="B670" s="530" t="s">
        <v>740</v>
      </c>
      <c r="C670" s="530"/>
      <c r="D670" s="530"/>
      <c r="E670" s="531"/>
      <c r="F670" s="151"/>
      <c r="G670" s="151"/>
      <c r="H670" s="160">
        <f t="shared" si="20"/>
        <v>0</v>
      </c>
      <c r="I670" s="151"/>
      <c r="J670" s="432">
        <f t="shared" si="21"/>
        <v>0</v>
      </c>
      <c r="K670" s="155"/>
      <c r="L670" s="171"/>
    </row>
    <row r="671" spans="1:12" ht="15.75" thickBot="1">
      <c r="A671" s="209"/>
      <c r="B671" s="489"/>
      <c r="C671" s="489"/>
      <c r="D671" s="489"/>
      <c r="E671" s="490"/>
      <c r="F671" s="151"/>
      <c r="G671" s="151"/>
      <c r="H671" s="160">
        <f t="shared" si="20"/>
        <v>0</v>
      </c>
      <c r="I671" s="151"/>
      <c r="J671" s="432">
        <f t="shared" si="21"/>
        <v>0</v>
      </c>
      <c r="K671" s="155"/>
      <c r="L671" s="171"/>
    </row>
    <row r="672" spans="1:12" ht="15.75" thickBot="1">
      <c r="A672" s="183" t="s">
        <v>405</v>
      </c>
      <c r="B672" s="489" t="s">
        <v>406</v>
      </c>
      <c r="C672" s="489"/>
      <c r="D672" s="489"/>
      <c r="E672" s="490"/>
      <c r="F672" s="151">
        <v>3450</v>
      </c>
      <c r="G672" s="151"/>
      <c r="H672" s="160">
        <f t="shared" si="20"/>
        <v>3450</v>
      </c>
      <c r="I672" s="151">
        <v>3450</v>
      </c>
      <c r="J672" s="432">
        <f t="shared" si="21"/>
        <v>0</v>
      </c>
      <c r="K672" s="155"/>
      <c r="L672" s="171"/>
    </row>
    <row r="673" spans="1:12">
      <c r="A673" s="209"/>
      <c r="B673" s="489" t="s">
        <v>563</v>
      </c>
      <c r="C673" s="489"/>
      <c r="D673" s="489"/>
      <c r="E673" s="490"/>
      <c r="F673" s="151">
        <v>750</v>
      </c>
      <c r="G673" s="151"/>
      <c r="H673" s="160">
        <f t="shared" si="20"/>
        <v>750</v>
      </c>
      <c r="I673" s="151">
        <v>750</v>
      </c>
      <c r="J673" s="432">
        <f t="shared" si="21"/>
        <v>0</v>
      </c>
      <c r="K673" s="155"/>
      <c r="L673" s="171"/>
    </row>
    <row r="674" spans="1:12" ht="15.75" thickBot="1">
      <c r="A674" s="209"/>
      <c r="B674" s="489"/>
      <c r="C674" s="489"/>
      <c r="D674" s="489"/>
      <c r="E674" s="490"/>
      <c r="F674" s="151"/>
      <c r="G674" s="151"/>
      <c r="H674" s="160">
        <f t="shared" si="20"/>
        <v>0</v>
      </c>
      <c r="I674" s="151"/>
      <c r="J674" s="432">
        <f t="shared" si="21"/>
        <v>0</v>
      </c>
      <c r="K674" s="155"/>
      <c r="L674" s="171"/>
    </row>
    <row r="675" spans="1:12">
      <c r="A675" s="210" t="s">
        <v>564</v>
      </c>
      <c r="B675" s="491" t="s">
        <v>780</v>
      </c>
      <c r="C675" s="489"/>
      <c r="D675" s="489"/>
      <c r="E675" s="490"/>
      <c r="F675" s="151"/>
      <c r="G675" s="151"/>
      <c r="H675" s="160">
        <f t="shared" si="20"/>
        <v>0</v>
      </c>
      <c r="I675" s="151"/>
      <c r="J675" s="432">
        <f t="shared" si="21"/>
        <v>0</v>
      </c>
      <c r="K675" s="155"/>
      <c r="L675" s="171"/>
    </row>
    <row r="676" spans="1:12" ht="15.75" thickBot="1">
      <c r="A676" s="211" t="s">
        <v>565</v>
      </c>
      <c r="B676" s="491" t="s">
        <v>781</v>
      </c>
      <c r="C676" s="489"/>
      <c r="D676" s="489"/>
      <c r="E676" s="490"/>
      <c r="F676" s="151"/>
      <c r="G676" s="151"/>
      <c r="H676" s="160">
        <f t="shared" si="20"/>
        <v>0</v>
      </c>
      <c r="I676" s="151"/>
      <c r="J676" s="432">
        <f t="shared" si="21"/>
        <v>0</v>
      </c>
      <c r="K676" s="155"/>
      <c r="L676" s="171"/>
    </row>
    <row r="677" spans="1:12" ht="15.75" thickBot="1">
      <c r="A677" s="209"/>
      <c r="B677" s="489"/>
      <c r="C677" s="489"/>
      <c r="D677" s="489"/>
      <c r="E677" s="490"/>
      <c r="F677" s="151"/>
      <c r="G677" s="151"/>
      <c r="H677" s="160">
        <f t="shared" si="20"/>
        <v>0</v>
      </c>
      <c r="I677" s="151"/>
      <c r="J677" s="432">
        <f t="shared" si="21"/>
        <v>0</v>
      </c>
      <c r="K677" s="155"/>
      <c r="L677" s="171"/>
    </row>
    <row r="678" spans="1:12">
      <c r="A678" s="210" t="s">
        <v>363</v>
      </c>
      <c r="B678" s="489" t="s">
        <v>364</v>
      </c>
      <c r="C678" s="489"/>
      <c r="D678" s="489"/>
      <c r="E678" s="490"/>
      <c r="F678" s="151"/>
      <c r="G678" s="151"/>
      <c r="H678" s="160">
        <f t="shared" si="20"/>
        <v>0</v>
      </c>
      <c r="I678" s="151"/>
      <c r="J678" s="432">
        <f t="shared" si="21"/>
        <v>0</v>
      </c>
      <c r="K678" s="155"/>
      <c r="L678" s="171"/>
    </row>
    <row r="679" spans="1:12" ht="15.75" thickBot="1">
      <c r="A679" s="211" t="s">
        <v>365</v>
      </c>
      <c r="B679" s="489" t="s">
        <v>366</v>
      </c>
      <c r="C679" s="489"/>
      <c r="D679" s="489"/>
      <c r="E679" s="490"/>
      <c r="F679" s="151"/>
      <c r="G679" s="151"/>
      <c r="H679" s="160">
        <f t="shared" si="20"/>
        <v>0</v>
      </c>
      <c r="I679" s="151"/>
      <c r="J679" s="432">
        <f t="shared" si="21"/>
        <v>0</v>
      </c>
      <c r="K679" s="155"/>
      <c r="L679" s="171"/>
    </row>
    <row r="680" spans="1:12">
      <c r="A680" s="209"/>
      <c r="B680" s="489" t="s">
        <v>566</v>
      </c>
      <c r="C680" s="489"/>
      <c r="D680" s="489"/>
      <c r="E680" s="490"/>
      <c r="F680" s="151"/>
      <c r="G680" s="151"/>
      <c r="H680" s="160">
        <f t="shared" si="20"/>
        <v>0</v>
      </c>
      <c r="I680" s="151"/>
      <c r="J680" s="432">
        <f t="shared" si="21"/>
        <v>0</v>
      </c>
      <c r="K680" s="155"/>
      <c r="L680" s="171"/>
    </row>
    <row r="681" spans="1:12">
      <c r="A681" s="209"/>
      <c r="B681" s="489" t="s">
        <v>367</v>
      </c>
      <c r="C681" s="489"/>
      <c r="D681" s="489"/>
      <c r="E681" s="490"/>
      <c r="F681" s="151"/>
      <c r="G681" s="151"/>
      <c r="H681" s="160">
        <f t="shared" si="20"/>
        <v>0</v>
      </c>
      <c r="I681" s="151"/>
      <c r="J681" s="432">
        <f t="shared" si="21"/>
        <v>0</v>
      </c>
      <c r="K681" s="155"/>
      <c r="L681" s="171"/>
    </row>
    <row r="682" spans="1:12">
      <c r="A682" s="209"/>
      <c r="B682" s="489" t="s">
        <v>567</v>
      </c>
      <c r="C682" s="489"/>
      <c r="D682" s="489"/>
      <c r="E682" s="490"/>
      <c r="F682" s="151"/>
      <c r="G682" s="151"/>
      <c r="H682" s="160">
        <f t="shared" si="20"/>
        <v>0</v>
      </c>
      <c r="I682" s="151"/>
      <c r="J682" s="432">
        <f t="shared" si="21"/>
        <v>0</v>
      </c>
      <c r="K682" s="155"/>
      <c r="L682" s="171"/>
    </row>
    <row r="683" spans="1:12" ht="15.75" thickBot="1">
      <c r="A683" s="209"/>
      <c r="B683" s="489"/>
      <c r="C683" s="489"/>
      <c r="D683" s="489"/>
      <c r="E683" s="490"/>
      <c r="F683" s="151"/>
      <c r="G683" s="151"/>
      <c r="H683" s="160">
        <f t="shared" si="20"/>
        <v>0</v>
      </c>
      <c r="I683" s="151"/>
      <c r="J683" s="432">
        <f t="shared" si="21"/>
        <v>0</v>
      </c>
      <c r="K683" s="155"/>
      <c r="L683" s="171"/>
    </row>
    <row r="684" spans="1:12" ht="15.75" thickBot="1">
      <c r="A684" s="183" t="s">
        <v>368</v>
      </c>
      <c r="B684" s="489" t="s">
        <v>369</v>
      </c>
      <c r="C684" s="489"/>
      <c r="D684" s="489"/>
      <c r="E684" s="490"/>
      <c r="F684" s="151">
        <v>15000</v>
      </c>
      <c r="G684" s="151"/>
      <c r="H684" s="160">
        <f t="shared" si="20"/>
        <v>15000</v>
      </c>
      <c r="I684" s="151">
        <v>15000</v>
      </c>
      <c r="J684" s="432">
        <f t="shared" si="21"/>
        <v>0</v>
      </c>
      <c r="K684" s="155"/>
      <c r="L684" s="171"/>
    </row>
    <row r="685" spans="1:12">
      <c r="A685" s="209"/>
      <c r="B685" s="489" t="s">
        <v>370</v>
      </c>
      <c r="C685" s="489"/>
      <c r="D685" s="489"/>
      <c r="E685" s="490"/>
      <c r="F685" s="151"/>
      <c r="G685" s="151"/>
      <c r="H685" s="160">
        <f t="shared" si="20"/>
        <v>0</v>
      </c>
      <c r="I685" s="151"/>
      <c r="J685" s="432">
        <f t="shared" si="21"/>
        <v>0</v>
      </c>
      <c r="K685" s="155"/>
      <c r="L685" s="171"/>
    </row>
    <row r="686" spans="1:12">
      <c r="A686" s="209"/>
      <c r="B686" s="489" t="s">
        <v>371</v>
      </c>
      <c r="C686" s="489"/>
      <c r="D686" s="489"/>
      <c r="E686" s="490"/>
      <c r="F686" s="151"/>
      <c r="G686" s="151"/>
      <c r="H686" s="160">
        <f t="shared" si="20"/>
        <v>0</v>
      </c>
      <c r="I686" s="151"/>
      <c r="J686" s="432">
        <f t="shared" si="21"/>
        <v>0</v>
      </c>
      <c r="K686" s="155"/>
      <c r="L686" s="171"/>
    </row>
    <row r="687" spans="1:12">
      <c r="A687" s="209"/>
      <c r="B687" s="501" t="s">
        <v>631</v>
      </c>
      <c r="C687" s="489"/>
      <c r="D687" s="489"/>
      <c r="E687" s="490"/>
      <c r="F687" s="151"/>
      <c r="G687" s="151"/>
      <c r="H687" s="160">
        <f t="shared" si="20"/>
        <v>0</v>
      </c>
      <c r="I687" s="151"/>
      <c r="J687" s="432">
        <f t="shared" si="21"/>
        <v>0</v>
      </c>
      <c r="K687" s="155"/>
      <c r="L687" s="171"/>
    </row>
    <row r="688" spans="1:12">
      <c r="A688" s="209"/>
      <c r="B688" s="501" t="s">
        <v>585</v>
      </c>
      <c r="C688" s="489"/>
      <c r="D688" s="489"/>
      <c r="E688" s="490"/>
      <c r="F688" s="151">
        <v>963</v>
      </c>
      <c r="G688" s="151"/>
      <c r="H688" s="160">
        <f t="shared" si="20"/>
        <v>963</v>
      </c>
      <c r="I688" s="151">
        <v>963</v>
      </c>
      <c r="J688" s="432">
        <f t="shared" si="21"/>
        <v>0</v>
      </c>
      <c r="K688" s="155"/>
      <c r="L688" s="171"/>
    </row>
    <row r="689" spans="1:12">
      <c r="A689" s="209"/>
      <c r="B689" s="491" t="s">
        <v>802</v>
      </c>
      <c r="C689" s="489"/>
      <c r="D689" s="489"/>
      <c r="E689" s="490"/>
      <c r="F689" s="151"/>
      <c r="G689" s="151"/>
      <c r="H689" s="160">
        <f t="shared" si="20"/>
        <v>0</v>
      </c>
      <c r="I689" s="151"/>
      <c r="J689" s="432">
        <f t="shared" si="21"/>
        <v>0</v>
      </c>
      <c r="K689" s="155"/>
      <c r="L689" s="171"/>
    </row>
    <row r="690" spans="1:12">
      <c r="A690" s="209"/>
      <c r="B690" s="491" t="s">
        <v>803</v>
      </c>
      <c r="C690" s="489"/>
      <c r="D690" s="489"/>
      <c r="E690" s="490"/>
      <c r="F690" s="151"/>
      <c r="G690" s="151"/>
      <c r="H690" s="160">
        <f t="shared" si="20"/>
        <v>0</v>
      </c>
      <c r="I690" s="151"/>
      <c r="J690" s="432">
        <f t="shared" si="21"/>
        <v>0</v>
      </c>
      <c r="K690" s="155"/>
      <c r="L690" s="171"/>
    </row>
    <row r="691" spans="1:12" ht="15.75" thickBot="1">
      <c r="A691" s="209"/>
      <c r="B691" s="489"/>
      <c r="C691" s="489"/>
      <c r="D691" s="489"/>
      <c r="E691" s="490"/>
      <c r="F691" s="151"/>
      <c r="G691" s="151"/>
      <c r="H691" s="160">
        <f t="shared" si="20"/>
        <v>0</v>
      </c>
      <c r="I691" s="151"/>
      <c r="J691" s="432">
        <f t="shared" si="21"/>
        <v>0</v>
      </c>
      <c r="K691" s="155"/>
      <c r="L691" s="171"/>
    </row>
    <row r="692" spans="1:12" ht="15.75" thickBot="1">
      <c r="A692" s="212" t="s">
        <v>568</v>
      </c>
      <c r="B692" s="489" t="s">
        <v>569</v>
      </c>
      <c r="C692" s="489"/>
      <c r="D692" s="489"/>
      <c r="E692" s="490"/>
      <c r="F692" s="151"/>
      <c r="G692" s="151"/>
      <c r="H692" s="160">
        <f t="shared" si="20"/>
        <v>0</v>
      </c>
      <c r="I692" s="151"/>
      <c r="J692" s="432">
        <f t="shared" si="21"/>
        <v>0</v>
      </c>
      <c r="K692" s="155"/>
      <c r="L692" s="171"/>
    </row>
    <row r="693" spans="1:12">
      <c r="A693" s="300"/>
      <c r="B693" s="488" t="s">
        <v>898</v>
      </c>
      <c r="C693" s="489"/>
      <c r="D693" s="489"/>
      <c r="E693" s="490"/>
      <c r="F693" s="151"/>
      <c r="G693" s="151"/>
      <c r="H693" s="160">
        <f t="shared" si="20"/>
        <v>0</v>
      </c>
      <c r="I693" s="151"/>
      <c r="J693" s="432">
        <f t="shared" si="21"/>
        <v>0</v>
      </c>
      <c r="K693" s="581"/>
      <c r="L693" s="171"/>
    </row>
    <row r="694" spans="1:12">
      <c r="A694" s="300"/>
      <c r="B694" s="488" t="s">
        <v>899</v>
      </c>
      <c r="C694" s="489"/>
      <c r="D694" s="489"/>
      <c r="E694" s="490"/>
      <c r="F694" s="151"/>
      <c r="G694" s="151"/>
      <c r="H694" s="160">
        <f t="shared" si="20"/>
        <v>0</v>
      </c>
      <c r="I694" s="151"/>
      <c r="J694" s="432">
        <f t="shared" si="21"/>
        <v>0</v>
      </c>
      <c r="K694" s="582"/>
      <c r="L694" s="171"/>
    </row>
    <row r="695" spans="1:12" ht="15.75" thickBot="1">
      <c r="A695" s="209"/>
      <c r="B695" s="489"/>
      <c r="C695" s="489"/>
      <c r="D695" s="489"/>
      <c r="E695" s="490"/>
      <c r="F695" s="151"/>
      <c r="G695" s="151"/>
      <c r="H695" s="160">
        <f t="shared" si="20"/>
        <v>0</v>
      </c>
      <c r="I695" s="151"/>
      <c r="J695" s="432">
        <f t="shared" si="21"/>
        <v>0</v>
      </c>
      <c r="K695" s="155"/>
      <c r="L695" s="171"/>
    </row>
    <row r="696" spans="1:12" ht="15.75" thickBot="1">
      <c r="A696" s="204" t="s">
        <v>372</v>
      </c>
      <c r="B696" s="491" t="s">
        <v>928</v>
      </c>
      <c r="C696" s="489"/>
      <c r="D696" s="489"/>
      <c r="E696" s="490"/>
      <c r="F696" s="151"/>
      <c r="G696" s="151"/>
      <c r="H696" s="160">
        <f t="shared" si="20"/>
        <v>0</v>
      </c>
      <c r="I696" s="151"/>
      <c r="J696" s="432">
        <f t="shared" si="21"/>
        <v>0</v>
      </c>
      <c r="K696" s="155"/>
      <c r="L696" s="171"/>
    </row>
    <row r="697" spans="1:12">
      <c r="A697" s="201"/>
      <c r="B697" s="501" t="s">
        <v>374</v>
      </c>
      <c r="C697" s="489"/>
      <c r="D697" s="489"/>
      <c r="E697" s="490"/>
      <c r="F697" s="151"/>
      <c r="G697" s="151"/>
      <c r="H697" s="160">
        <f t="shared" si="20"/>
        <v>0</v>
      </c>
      <c r="I697" s="151"/>
      <c r="J697" s="432">
        <f t="shared" si="21"/>
        <v>0</v>
      </c>
      <c r="K697" s="155"/>
      <c r="L697" s="171"/>
    </row>
    <row r="698" spans="1:12">
      <c r="A698" s="201"/>
      <c r="B698" s="551" t="s">
        <v>667</v>
      </c>
      <c r="C698" s="530"/>
      <c r="D698" s="530"/>
      <c r="E698" s="531"/>
      <c r="F698" s="151">
        <v>1000</v>
      </c>
      <c r="G698" s="151"/>
      <c r="H698" s="160">
        <f t="shared" si="20"/>
        <v>1000</v>
      </c>
      <c r="I698" s="151">
        <v>1000</v>
      </c>
      <c r="J698" s="432">
        <f t="shared" si="21"/>
        <v>0</v>
      </c>
      <c r="K698" s="155"/>
      <c r="L698" s="171"/>
    </row>
    <row r="699" spans="1:12">
      <c r="A699" s="201"/>
      <c r="B699" s="551" t="s">
        <v>668</v>
      </c>
      <c r="C699" s="530"/>
      <c r="D699" s="530"/>
      <c r="E699" s="531"/>
      <c r="F699" s="151">
        <v>3600</v>
      </c>
      <c r="G699" s="151"/>
      <c r="H699" s="160">
        <f t="shared" si="20"/>
        <v>3600</v>
      </c>
      <c r="I699" s="151">
        <v>3600</v>
      </c>
      <c r="J699" s="432">
        <f t="shared" si="21"/>
        <v>0</v>
      </c>
      <c r="K699" s="155"/>
      <c r="L699" s="171"/>
    </row>
    <row r="700" spans="1:12">
      <c r="A700" s="201"/>
      <c r="B700" s="551" t="s">
        <v>669</v>
      </c>
      <c r="C700" s="530"/>
      <c r="D700" s="530"/>
      <c r="E700" s="531"/>
      <c r="F700" s="151">
        <v>2000</v>
      </c>
      <c r="G700" s="151"/>
      <c r="H700" s="160">
        <f t="shared" si="20"/>
        <v>2000</v>
      </c>
      <c r="I700" s="151">
        <v>2000</v>
      </c>
      <c r="J700" s="432">
        <f t="shared" si="21"/>
        <v>0</v>
      </c>
      <c r="K700" s="155"/>
      <c r="L700" s="171"/>
    </row>
    <row r="701" spans="1:12">
      <c r="A701" s="201"/>
      <c r="B701" s="488" t="s">
        <v>943</v>
      </c>
      <c r="C701" s="489"/>
      <c r="D701" s="489"/>
      <c r="E701" s="490"/>
      <c r="F701" s="151"/>
      <c r="G701" s="151"/>
      <c r="H701" s="160">
        <f t="shared" si="20"/>
        <v>0</v>
      </c>
      <c r="I701" s="151"/>
      <c r="J701" s="432">
        <f t="shared" si="21"/>
        <v>0</v>
      </c>
      <c r="K701" s="155"/>
      <c r="L701" s="171"/>
    </row>
    <row r="702" spans="1:12">
      <c r="A702" s="201"/>
      <c r="B702" s="488" t="s">
        <v>964</v>
      </c>
      <c r="C702" s="489"/>
      <c r="D702" s="489"/>
      <c r="E702" s="490"/>
      <c r="F702" s="151"/>
      <c r="G702" s="151"/>
      <c r="H702" s="160">
        <f t="shared" si="20"/>
        <v>0</v>
      </c>
      <c r="I702" s="151"/>
      <c r="J702" s="432">
        <f t="shared" si="21"/>
        <v>0</v>
      </c>
      <c r="K702" s="155"/>
      <c r="L702" s="171"/>
    </row>
    <row r="703" spans="1:12" ht="15.75" thickBot="1">
      <c r="A703" s="201"/>
      <c r="B703" s="501"/>
      <c r="C703" s="489"/>
      <c r="D703" s="489"/>
      <c r="E703" s="490"/>
      <c r="F703" s="151"/>
      <c r="G703" s="151"/>
      <c r="H703" s="160">
        <f t="shared" si="20"/>
        <v>0</v>
      </c>
      <c r="I703" s="151"/>
      <c r="J703" s="432">
        <f t="shared" si="21"/>
        <v>0</v>
      </c>
      <c r="K703" s="155"/>
      <c r="L703" s="171"/>
    </row>
    <row r="704" spans="1:12" ht="15.75" thickBot="1">
      <c r="A704" s="204" t="s">
        <v>944</v>
      </c>
      <c r="B704" s="595" t="s">
        <v>945</v>
      </c>
      <c r="C704" s="530"/>
      <c r="D704" s="530"/>
      <c r="E704" s="531"/>
      <c r="F704" s="151"/>
      <c r="G704" s="151"/>
      <c r="H704" s="160">
        <f t="shared" si="20"/>
        <v>0</v>
      </c>
      <c r="I704" s="151"/>
      <c r="J704" s="432">
        <f t="shared" si="21"/>
        <v>0</v>
      </c>
      <c r="K704" s="155"/>
      <c r="L704" s="171"/>
    </row>
    <row r="705" spans="1:12">
      <c r="A705" s="178"/>
      <c r="B705" s="488" t="s">
        <v>946</v>
      </c>
      <c r="C705" s="489"/>
      <c r="D705" s="489"/>
      <c r="E705" s="490"/>
      <c r="F705" s="151"/>
      <c r="G705" s="151"/>
      <c r="H705" s="160">
        <f t="shared" si="20"/>
        <v>0</v>
      </c>
      <c r="I705" s="151"/>
      <c r="J705" s="432">
        <f t="shared" si="21"/>
        <v>0</v>
      </c>
      <c r="K705" s="155"/>
      <c r="L705" s="171"/>
    </row>
    <row r="706" spans="1:12">
      <c r="A706" s="209"/>
      <c r="B706" s="489"/>
      <c r="C706" s="489"/>
      <c r="D706" s="489"/>
      <c r="E706" s="490"/>
      <c r="F706" s="151"/>
      <c r="G706" s="151"/>
      <c r="H706" s="160">
        <f t="shared" si="20"/>
        <v>0</v>
      </c>
      <c r="I706" s="151"/>
      <c r="J706" s="432">
        <f t="shared" si="21"/>
        <v>0</v>
      </c>
      <c r="K706" s="155"/>
      <c r="L706" s="171"/>
    </row>
    <row r="707" spans="1:12">
      <c r="A707" s="375" t="s">
        <v>572</v>
      </c>
      <c r="B707" s="495" t="s">
        <v>1091</v>
      </c>
      <c r="C707" s="489"/>
      <c r="D707" s="489"/>
      <c r="E707" s="490"/>
      <c r="F707" s="151"/>
      <c r="G707" s="151"/>
      <c r="H707" s="160">
        <f t="shared" si="20"/>
        <v>0</v>
      </c>
      <c r="I707" s="151"/>
      <c r="J707" s="432">
        <f t="shared" si="21"/>
        <v>0</v>
      </c>
      <c r="K707" s="155"/>
      <c r="L707" s="171"/>
    </row>
    <row r="708" spans="1:12">
      <c r="A708" s="209"/>
      <c r="B708" s="495" t="s">
        <v>1092</v>
      </c>
      <c r="C708" s="489"/>
      <c r="D708" s="489"/>
      <c r="E708" s="490"/>
      <c r="F708" s="151"/>
      <c r="G708" s="151"/>
      <c r="H708" s="160">
        <f t="shared" si="20"/>
        <v>0</v>
      </c>
      <c r="I708" s="151"/>
      <c r="J708" s="432">
        <f t="shared" si="21"/>
        <v>0</v>
      </c>
      <c r="K708" s="155"/>
      <c r="L708" s="171"/>
    </row>
    <row r="709" spans="1:12">
      <c r="A709" s="209"/>
      <c r="B709" s="495" t="s">
        <v>1153</v>
      </c>
      <c r="C709" s="489"/>
      <c r="D709" s="489"/>
      <c r="E709" s="490"/>
      <c r="F709" s="151"/>
      <c r="G709" s="151"/>
      <c r="H709" s="160">
        <f t="shared" si="20"/>
        <v>0</v>
      </c>
      <c r="I709" s="151"/>
      <c r="J709" s="432">
        <f t="shared" si="21"/>
        <v>0</v>
      </c>
      <c r="K709" s="155"/>
      <c r="L709" s="171"/>
    </row>
    <row r="710" spans="1:12">
      <c r="A710" s="209"/>
      <c r="B710" s="495" t="s">
        <v>1150</v>
      </c>
      <c r="C710" s="489"/>
      <c r="D710" s="489"/>
      <c r="E710" s="490"/>
      <c r="F710" s="151"/>
      <c r="G710" s="151"/>
      <c r="H710" s="160">
        <f t="shared" si="20"/>
        <v>0</v>
      </c>
      <c r="I710" s="151"/>
      <c r="J710" s="432">
        <f t="shared" si="21"/>
        <v>0</v>
      </c>
      <c r="K710" s="155"/>
      <c r="L710" s="171"/>
    </row>
    <row r="711" spans="1:12">
      <c r="A711" s="209"/>
      <c r="B711" s="495" t="s">
        <v>1093</v>
      </c>
      <c r="C711" s="489"/>
      <c r="D711" s="489"/>
      <c r="E711" s="490"/>
      <c r="F711" s="151"/>
      <c r="G711" s="151"/>
      <c r="H711" s="160">
        <f t="shared" si="20"/>
        <v>0</v>
      </c>
      <c r="I711" s="151"/>
      <c r="J711" s="432">
        <f t="shared" si="21"/>
        <v>0</v>
      </c>
      <c r="K711" s="155"/>
      <c r="L711" s="171"/>
    </row>
    <row r="712" spans="1:12">
      <c r="A712" s="209"/>
      <c r="B712" s="495" t="s">
        <v>1094</v>
      </c>
      <c r="C712" s="489"/>
      <c r="D712" s="489"/>
      <c r="E712" s="490"/>
      <c r="F712" s="151"/>
      <c r="G712" s="151"/>
      <c r="H712" s="160">
        <f t="shared" si="20"/>
        <v>0</v>
      </c>
      <c r="I712" s="151"/>
      <c r="J712" s="432">
        <f t="shared" si="21"/>
        <v>0</v>
      </c>
      <c r="K712" s="155"/>
      <c r="L712" s="171"/>
    </row>
    <row r="713" spans="1:12">
      <c r="A713" s="209"/>
      <c r="B713" s="495" t="s">
        <v>1146</v>
      </c>
      <c r="C713" s="489"/>
      <c r="D713" s="489"/>
      <c r="E713" s="490"/>
      <c r="F713" s="151"/>
      <c r="G713" s="151"/>
      <c r="H713" s="160">
        <f t="shared" si="20"/>
        <v>0</v>
      </c>
      <c r="I713" s="151"/>
      <c r="J713" s="432">
        <f t="shared" si="21"/>
        <v>0</v>
      </c>
      <c r="K713" s="155"/>
      <c r="L713" s="171"/>
    </row>
    <row r="714" spans="1:12">
      <c r="A714" s="209"/>
      <c r="B714" s="495" t="s">
        <v>1149</v>
      </c>
      <c r="C714" s="489"/>
      <c r="D714" s="489"/>
      <c r="E714" s="490"/>
      <c r="F714" s="151"/>
      <c r="G714" s="151"/>
      <c r="H714" s="160">
        <f t="shared" si="20"/>
        <v>0</v>
      </c>
      <c r="I714" s="151"/>
      <c r="J714" s="432">
        <f t="shared" si="21"/>
        <v>0</v>
      </c>
      <c r="K714" s="155"/>
      <c r="L714" s="171"/>
    </row>
    <row r="715" spans="1:12">
      <c r="A715" s="209"/>
      <c r="B715" s="495" t="s">
        <v>1095</v>
      </c>
      <c r="C715" s="489"/>
      <c r="D715" s="489"/>
      <c r="E715" s="490"/>
      <c r="F715" s="151"/>
      <c r="G715" s="151"/>
      <c r="H715" s="160">
        <f t="shared" si="20"/>
        <v>0</v>
      </c>
      <c r="I715" s="151"/>
      <c r="J715" s="432">
        <f t="shared" si="21"/>
        <v>0</v>
      </c>
      <c r="K715" s="155"/>
      <c r="L715" s="171"/>
    </row>
    <row r="716" spans="1:12">
      <c r="A716" s="209"/>
      <c r="B716" s="495" t="s">
        <v>1096</v>
      </c>
      <c r="C716" s="489"/>
      <c r="D716" s="489"/>
      <c r="E716" s="490"/>
      <c r="F716" s="151"/>
      <c r="G716" s="151"/>
      <c r="H716" s="160">
        <f t="shared" si="20"/>
        <v>0</v>
      </c>
      <c r="I716" s="151"/>
      <c r="J716" s="432">
        <f t="shared" si="21"/>
        <v>0</v>
      </c>
      <c r="K716" s="155"/>
      <c r="L716" s="171"/>
    </row>
    <row r="717" spans="1:12">
      <c r="A717" s="209"/>
      <c r="B717" s="495" t="s">
        <v>1097</v>
      </c>
      <c r="C717" s="489"/>
      <c r="D717" s="489"/>
      <c r="E717" s="490"/>
      <c r="F717" s="151"/>
      <c r="G717" s="151"/>
      <c r="H717" s="160">
        <f t="shared" si="20"/>
        <v>0</v>
      </c>
      <c r="I717" s="151"/>
      <c r="J717" s="432">
        <f t="shared" si="21"/>
        <v>0</v>
      </c>
      <c r="K717" s="155"/>
      <c r="L717" s="171"/>
    </row>
    <row r="718" spans="1:12">
      <c r="A718" s="209"/>
      <c r="B718" s="495" t="s">
        <v>1145</v>
      </c>
      <c r="C718" s="489"/>
      <c r="D718" s="489"/>
      <c r="E718" s="490"/>
      <c r="F718" s="151"/>
      <c r="G718" s="151"/>
      <c r="H718" s="160">
        <f t="shared" si="20"/>
        <v>0</v>
      </c>
      <c r="I718" s="151"/>
      <c r="J718" s="432">
        <f t="shared" si="21"/>
        <v>0</v>
      </c>
      <c r="K718" s="155"/>
      <c r="L718" s="171"/>
    </row>
    <row r="719" spans="1:12">
      <c r="A719" s="209"/>
      <c r="B719" s="495" t="s">
        <v>1152</v>
      </c>
      <c r="C719" s="489"/>
      <c r="D719" s="489"/>
      <c r="E719" s="490"/>
      <c r="F719" s="151"/>
      <c r="G719" s="151"/>
      <c r="H719" s="160">
        <f t="shared" si="20"/>
        <v>0</v>
      </c>
      <c r="I719" s="151"/>
      <c r="J719" s="432">
        <f t="shared" si="21"/>
        <v>0</v>
      </c>
      <c r="K719" s="155"/>
      <c r="L719" s="171"/>
    </row>
    <row r="720" spans="1:12">
      <c r="A720" s="209"/>
      <c r="B720" s="495" t="s">
        <v>1147</v>
      </c>
      <c r="C720" s="489"/>
      <c r="D720" s="489"/>
      <c r="E720" s="490"/>
      <c r="F720" s="151"/>
      <c r="G720" s="151"/>
      <c r="H720" s="160">
        <f t="shared" si="20"/>
        <v>0</v>
      </c>
      <c r="I720" s="151"/>
      <c r="J720" s="432">
        <f t="shared" si="21"/>
        <v>0</v>
      </c>
      <c r="K720" s="155"/>
      <c r="L720" s="171"/>
    </row>
    <row r="721" spans="1:12">
      <c r="A721" s="209"/>
      <c r="B721" s="495" t="s">
        <v>1148</v>
      </c>
      <c r="C721" s="489"/>
      <c r="D721" s="489"/>
      <c r="E721" s="490"/>
      <c r="F721" s="151"/>
      <c r="G721" s="151"/>
      <c r="H721" s="160">
        <f t="shared" si="20"/>
        <v>0</v>
      </c>
      <c r="I721" s="151"/>
      <c r="J721" s="432">
        <f t="shared" si="21"/>
        <v>0</v>
      </c>
      <c r="K721" s="155"/>
      <c r="L721" s="171"/>
    </row>
    <row r="722" spans="1:12">
      <c r="A722" s="209"/>
      <c r="B722" s="495" t="s">
        <v>1151</v>
      </c>
      <c r="C722" s="489"/>
      <c r="D722" s="489"/>
      <c r="E722" s="490"/>
      <c r="F722" s="151"/>
      <c r="G722" s="151"/>
      <c r="H722" s="160">
        <f t="shared" si="20"/>
        <v>0</v>
      </c>
      <c r="I722" s="151"/>
      <c r="J722" s="432">
        <f t="shared" si="21"/>
        <v>0</v>
      </c>
      <c r="K722" s="155"/>
      <c r="L722" s="171"/>
    </row>
    <row r="723" spans="1:12">
      <c r="A723" s="209"/>
      <c r="B723" s="495"/>
      <c r="C723" s="489"/>
      <c r="D723" s="489"/>
      <c r="E723" s="490"/>
      <c r="F723" s="151"/>
      <c r="G723" s="151"/>
      <c r="H723" s="160">
        <f t="shared" ref="H723:H786" si="22">F723+G723</f>
        <v>0</v>
      </c>
      <c r="I723" s="151"/>
      <c r="J723" s="432">
        <f t="shared" ref="J723:J786" si="23">(H723-I723)</f>
        <v>0</v>
      </c>
      <c r="K723" s="155"/>
      <c r="L723" s="171"/>
    </row>
    <row r="724" spans="1:12" ht="15.75" thickBot="1">
      <c r="A724" s="209"/>
      <c r="B724" s="495"/>
      <c r="C724" s="491"/>
      <c r="D724" s="489"/>
      <c r="E724" s="490"/>
      <c r="F724" s="151"/>
      <c r="G724" s="151"/>
      <c r="H724" s="160">
        <f t="shared" si="22"/>
        <v>0</v>
      </c>
      <c r="I724" s="151"/>
      <c r="J724" s="432">
        <f t="shared" si="23"/>
        <v>0</v>
      </c>
      <c r="K724" s="155"/>
      <c r="L724" s="171"/>
    </row>
    <row r="725" spans="1:12" ht="15.75" thickBot="1">
      <c r="A725" s="204" t="s">
        <v>689</v>
      </c>
      <c r="B725" s="596" t="s">
        <v>743</v>
      </c>
      <c r="C725" s="597"/>
      <c r="D725" s="597"/>
      <c r="E725" s="598"/>
      <c r="F725" s="151"/>
      <c r="G725" s="151"/>
      <c r="H725" s="160">
        <f t="shared" si="22"/>
        <v>0</v>
      </c>
      <c r="I725" s="151"/>
      <c r="J725" s="432">
        <f t="shared" si="23"/>
        <v>0</v>
      </c>
      <c r="K725" s="155"/>
      <c r="L725" s="171"/>
    </row>
    <row r="726" spans="1:12">
      <c r="A726" s="209"/>
      <c r="B726" s="495" t="s">
        <v>773</v>
      </c>
      <c r="C726" s="495"/>
      <c r="D726" s="495"/>
      <c r="E726" s="496"/>
      <c r="F726" s="151"/>
      <c r="G726" s="151"/>
      <c r="H726" s="160">
        <f t="shared" si="22"/>
        <v>0</v>
      </c>
      <c r="I726" s="151"/>
      <c r="J726" s="432">
        <f t="shared" si="23"/>
        <v>0</v>
      </c>
      <c r="K726" s="155"/>
      <c r="L726" s="171"/>
    </row>
    <row r="727" spans="1:12">
      <c r="A727" s="209"/>
      <c r="B727" s="216" t="s">
        <v>1069</v>
      </c>
      <c r="C727" s="216"/>
      <c r="D727" s="216"/>
      <c r="E727" s="217"/>
      <c r="F727" s="151"/>
      <c r="G727" s="151"/>
      <c r="H727" s="160">
        <f t="shared" si="22"/>
        <v>0</v>
      </c>
      <c r="I727" s="151"/>
      <c r="J727" s="432">
        <f t="shared" si="23"/>
        <v>0</v>
      </c>
      <c r="K727" s="155"/>
      <c r="L727" s="171"/>
    </row>
    <row r="728" spans="1:12" ht="15.75" thickBot="1">
      <c r="A728" s="209"/>
      <c r="B728" s="215"/>
      <c r="C728" s="216"/>
      <c r="D728" s="216"/>
      <c r="E728" s="217"/>
      <c r="F728" s="151"/>
      <c r="G728" s="151"/>
      <c r="H728" s="160">
        <f t="shared" si="22"/>
        <v>0</v>
      </c>
      <c r="I728" s="151"/>
      <c r="J728" s="432">
        <f t="shared" si="23"/>
        <v>0</v>
      </c>
      <c r="K728" s="155"/>
      <c r="L728" s="171"/>
    </row>
    <row r="729" spans="1:12" ht="15.75" thickBot="1">
      <c r="A729" s="204" t="s">
        <v>608</v>
      </c>
      <c r="B729" s="215" t="s">
        <v>632</v>
      </c>
      <c r="C729" s="216"/>
      <c r="D729" s="216"/>
      <c r="E729" s="217"/>
      <c r="F729" s="151"/>
      <c r="G729" s="151"/>
      <c r="H729" s="160">
        <f t="shared" si="22"/>
        <v>0</v>
      </c>
      <c r="I729" s="151"/>
      <c r="J729" s="432">
        <f t="shared" si="23"/>
        <v>0</v>
      </c>
      <c r="K729" s="155"/>
      <c r="L729" s="171"/>
    </row>
    <row r="730" spans="1:12">
      <c r="A730" s="209"/>
      <c r="B730" s="215" t="s">
        <v>640</v>
      </c>
      <c r="C730" s="216"/>
      <c r="D730" s="216"/>
      <c r="E730" s="217"/>
      <c r="F730" s="151"/>
      <c r="G730" s="151"/>
      <c r="H730" s="160">
        <f t="shared" si="22"/>
        <v>0</v>
      </c>
      <c r="I730" s="151"/>
      <c r="J730" s="432">
        <f t="shared" si="23"/>
        <v>0</v>
      </c>
      <c r="K730" s="155"/>
      <c r="L730" s="171"/>
    </row>
    <row r="731" spans="1:12">
      <c r="A731" s="209"/>
      <c r="B731" s="215" t="s">
        <v>947</v>
      </c>
      <c r="C731" s="216"/>
      <c r="D731" s="216"/>
      <c r="E731" s="217"/>
      <c r="F731" s="151"/>
      <c r="G731" s="151"/>
      <c r="H731" s="160">
        <f t="shared" si="22"/>
        <v>0</v>
      </c>
      <c r="I731" s="151"/>
      <c r="J731" s="432">
        <f t="shared" si="23"/>
        <v>0</v>
      </c>
      <c r="K731" s="155"/>
      <c r="L731" s="171"/>
    </row>
    <row r="732" spans="1:12">
      <c r="A732" s="209"/>
      <c r="B732" s="588" t="s">
        <v>782</v>
      </c>
      <c r="C732" s="586"/>
      <c r="D732" s="586"/>
      <c r="E732" s="587"/>
      <c r="F732" s="151">
        <v>600</v>
      </c>
      <c r="G732" s="151"/>
      <c r="H732" s="160">
        <f t="shared" si="22"/>
        <v>600</v>
      </c>
      <c r="I732" s="151">
        <v>600</v>
      </c>
      <c r="J732" s="432">
        <f t="shared" si="23"/>
        <v>0</v>
      </c>
      <c r="K732" s="155"/>
      <c r="L732" s="171"/>
    </row>
    <row r="733" spans="1:12">
      <c r="A733" s="209"/>
      <c r="B733" s="588" t="s">
        <v>783</v>
      </c>
      <c r="C733" s="586"/>
      <c r="D733" s="586"/>
      <c r="E733" s="587"/>
      <c r="F733" s="151">
        <v>700</v>
      </c>
      <c r="G733" s="151"/>
      <c r="H733" s="160">
        <f t="shared" si="22"/>
        <v>700</v>
      </c>
      <c r="I733" s="151">
        <v>700</v>
      </c>
      <c r="J733" s="432">
        <f t="shared" si="23"/>
        <v>0</v>
      </c>
      <c r="K733" s="155"/>
      <c r="L733" s="171"/>
    </row>
    <row r="734" spans="1:12">
      <c r="A734" s="209"/>
      <c r="B734" s="215" t="s">
        <v>910</v>
      </c>
      <c r="C734" s="216"/>
      <c r="D734" s="216"/>
      <c r="E734" s="217"/>
      <c r="F734" s="151"/>
      <c r="G734" s="151"/>
      <c r="H734" s="160">
        <f t="shared" si="22"/>
        <v>0</v>
      </c>
      <c r="I734" s="151"/>
      <c r="J734" s="432">
        <f t="shared" si="23"/>
        <v>0</v>
      </c>
      <c r="K734" s="155"/>
      <c r="L734" s="171"/>
    </row>
    <row r="735" spans="1:12" ht="15.75" thickBot="1">
      <c r="A735" s="209"/>
      <c r="B735" s="215"/>
      <c r="C735" s="216"/>
      <c r="D735" s="216"/>
      <c r="E735" s="217"/>
      <c r="F735" s="151"/>
      <c r="G735" s="151"/>
      <c r="H735" s="160">
        <f t="shared" si="22"/>
        <v>0</v>
      </c>
      <c r="I735" s="151"/>
      <c r="J735" s="432">
        <f t="shared" si="23"/>
        <v>0</v>
      </c>
      <c r="K735" s="155"/>
      <c r="L735" s="171"/>
    </row>
    <row r="736" spans="1:12" ht="15.75" thickBot="1">
      <c r="A736" s="204" t="s">
        <v>976</v>
      </c>
      <c r="B736" s="215" t="s">
        <v>977</v>
      </c>
      <c r="C736" s="216"/>
      <c r="D736" s="216"/>
      <c r="E736" s="217"/>
      <c r="F736" s="151"/>
      <c r="G736" s="151"/>
      <c r="H736" s="160">
        <f t="shared" si="22"/>
        <v>0</v>
      </c>
      <c r="I736" s="151"/>
      <c r="J736" s="432">
        <f t="shared" si="23"/>
        <v>0</v>
      </c>
      <c r="K736" s="155"/>
      <c r="L736" s="171"/>
    </row>
    <row r="737" spans="1:12">
      <c r="A737" s="178"/>
      <c r="B737" s="588"/>
      <c r="C737" s="586"/>
      <c r="D737" s="586"/>
      <c r="E737" s="587"/>
      <c r="F737" s="151"/>
      <c r="G737" s="151"/>
      <c r="H737" s="160">
        <f t="shared" si="22"/>
        <v>0</v>
      </c>
      <c r="I737" s="151"/>
      <c r="J737" s="432">
        <f t="shared" si="23"/>
        <v>0</v>
      </c>
      <c r="K737" s="155"/>
      <c r="L737" s="171"/>
    </row>
    <row r="738" spans="1:12">
      <c r="A738" s="178"/>
      <c r="B738" s="588"/>
      <c r="C738" s="586"/>
      <c r="D738" s="586"/>
      <c r="E738" s="587"/>
      <c r="F738" s="151"/>
      <c r="G738" s="151"/>
      <c r="H738" s="160">
        <f t="shared" si="22"/>
        <v>0</v>
      </c>
      <c r="I738" s="151"/>
      <c r="J738" s="432">
        <f t="shared" si="23"/>
        <v>0</v>
      </c>
      <c r="K738" s="155"/>
      <c r="L738" s="171"/>
    </row>
    <row r="739" spans="1:12" ht="15.75" thickBot="1">
      <c r="A739" s="178"/>
      <c r="B739" s="215"/>
      <c r="C739" s="216"/>
      <c r="D739" s="216"/>
      <c r="E739" s="217"/>
      <c r="F739" s="151"/>
      <c r="G739" s="151"/>
      <c r="H739" s="160">
        <f t="shared" si="22"/>
        <v>0</v>
      </c>
      <c r="I739" s="151"/>
      <c r="J739" s="432">
        <f t="shared" si="23"/>
        <v>0</v>
      </c>
      <c r="K739" s="155"/>
      <c r="L739" s="171"/>
    </row>
    <row r="740" spans="1:12" ht="15.75" thickBot="1">
      <c r="A740" s="204" t="s">
        <v>576</v>
      </c>
      <c r="B740" s="215" t="s">
        <v>577</v>
      </c>
      <c r="C740" s="216"/>
      <c r="D740" s="216"/>
      <c r="E740" s="217"/>
      <c r="F740" s="151">
        <v>44708</v>
      </c>
      <c r="G740" s="151"/>
      <c r="H740" s="160">
        <f t="shared" si="22"/>
        <v>44708</v>
      </c>
      <c r="I740" s="151">
        <v>44708</v>
      </c>
      <c r="J740" s="432">
        <f t="shared" si="23"/>
        <v>0</v>
      </c>
      <c r="K740" s="155"/>
      <c r="L740" s="171"/>
    </row>
    <row r="741" spans="1:12">
      <c r="A741" s="178"/>
      <c r="B741" s="215" t="s">
        <v>911</v>
      </c>
      <c r="C741" s="216"/>
      <c r="D741" s="216"/>
      <c r="E741" s="217"/>
      <c r="F741" s="151">
        <v>8896</v>
      </c>
      <c r="G741" s="151"/>
      <c r="H741" s="160">
        <f t="shared" si="22"/>
        <v>8896</v>
      </c>
      <c r="I741" s="151">
        <v>8896</v>
      </c>
      <c r="J741" s="432">
        <f t="shared" si="23"/>
        <v>0</v>
      </c>
      <c r="K741" s="155"/>
      <c r="L741" s="171"/>
    </row>
    <row r="742" spans="1:12">
      <c r="A742" s="178"/>
      <c r="B742" s="215" t="s">
        <v>642</v>
      </c>
      <c r="C742" s="216"/>
      <c r="D742" s="216"/>
      <c r="E742" s="217"/>
      <c r="F742" s="151">
        <v>20000</v>
      </c>
      <c r="G742" s="151"/>
      <c r="H742" s="160">
        <f t="shared" si="22"/>
        <v>20000</v>
      </c>
      <c r="I742" s="151">
        <v>20000</v>
      </c>
      <c r="J742" s="432">
        <f t="shared" si="23"/>
        <v>0</v>
      </c>
      <c r="K742" s="155"/>
      <c r="L742" s="171"/>
    </row>
    <row r="743" spans="1:12">
      <c r="A743" s="178"/>
      <c r="B743" s="215" t="s">
        <v>933</v>
      </c>
      <c r="C743" s="216"/>
      <c r="D743" s="216"/>
      <c r="E743" s="217"/>
      <c r="F743" s="151"/>
      <c r="G743" s="151"/>
      <c r="H743" s="160">
        <f t="shared" si="22"/>
        <v>0</v>
      </c>
      <c r="I743" s="151"/>
      <c r="J743" s="432">
        <f t="shared" si="23"/>
        <v>0</v>
      </c>
      <c r="K743" s="155"/>
      <c r="L743" s="171"/>
    </row>
    <row r="744" spans="1:12">
      <c r="A744" s="178"/>
      <c r="B744" s="215" t="s">
        <v>712</v>
      </c>
      <c r="C744" s="216"/>
      <c r="D744" s="216"/>
      <c r="E744" s="217"/>
      <c r="F744" s="151"/>
      <c r="G744" s="151"/>
      <c r="H744" s="160">
        <f t="shared" si="22"/>
        <v>0</v>
      </c>
      <c r="I744" s="151"/>
      <c r="J744" s="432">
        <f t="shared" si="23"/>
        <v>0</v>
      </c>
      <c r="K744" s="155"/>
      <c r="L744" s="171"/>
    </row>
    <row r="745" spans="1:12">
      <c r="A745" s="178"/>
      <c r="B745" s="215" t="s">
        <v>778</v>
      </c>
      <c r="C745" s="216"/>
      <c r="D745" s="216"/>
      <c r="E745" s="217"/>
      <c r="F745" s="151"/>
      <c r="G745" s="151"/>
      <c r="H745" s="160">
        <f t="shared" si="22"/>
        <v>0</v>
      </c>
      <c r="I745" s="151"/>
      <c r="J745" s="432">
        <f t="shared" si="23"/>
        <v>0</v>
      </c>
      <c r="K745" s="155"/>
      <c r="L745" s="171"/>
    </row>
    <row r="746" spans="1:12">
      <c r="A746" s="178"/>
      <c r="B746" s="215" t="s">
        <v>784</v>
      </c>
      <c r="C746" s="216"/>
      <c r="D746" s="216"/>
      <c r="E746" s="217"/>
      <c r="F746" s="151"/>
      <c r="G746" s="151"/>
      <c r="H746" s="160">
        <f t="shared" si="22"/>
        <v>0</v>
      </c>
      <c r="I746" s="151"/>
      <c r="J746" s="432">
        <f t="shared" si="23"/>
        <v>0</v>
      </c>
      <c r="K746" s="155"/>
      <c r="L746" s="171"/>
    </row>
    <row r="747" spans="1:12" ht="15.75" thickBot="1">
      <c r="A747" s="209"/>
      <c r="B747" s="583"/>
      <c r="C747" s="584"/>
      <c r="D747" s="584"/>
      <c r="E747" s="496"/>
      <c r="F747" s="151"/>
      <c r="G747" s="151"/>
      <c r="H747" s="160">
        <f t="shared" si="22"/>
        <v>0</v>
      </c>
      <c r="I747" s="151"/>
      <c r="J747" s="432">
        <f t="shared" si="23"/>
        <v>0</v>
      </c>
      <c r="K747" s="155"/>
      <c r="L747" s="171"/>
    </row>
    <row r="748" spans="1:12" ht="15.75" thickBot="1">
      <c r="A748" s="212" t="s">
        <v>691</v>
      </c>
      <c r="B748" s="585" t="s">
        <v>693</v>
      </c>
      <c r="C748" s="586"/>
      <c r="D748" s="586"/>
      <c r="E748" s="587"/>
      <c r="F748" s="151"/>
      <c r="G748" s="151"/>
      <c r="H748" s="160">
        <f t="shared" si="22"/>
        <v>0</v>
      </c>
      <c r="I748" s="151"/>
      <c r="J748" s="432">
        <f t="shared" si="23"/>
        <v>0</v>
      </c>
      <c r="K748" s="155"/>
      <c r="L748" s="171"/>
    </row>
    <row r="749" spans="1:12">
      <c r="A749" s="218" t="s">
        <v>692</v>
      </c>
      <c r="B749" s="588" t="s">
        <v>694</v>
      </c>
      <c r="C749" s="586"/>
      <c r="D749" s="586"/>
      <c r="E749" s="587"/>
      <c r="F749" s="151"/>
      <c r="G749" s="151"/>
      <c r="H749" s="160">
        <f t="shared" si="22"/>
        <v>0</v>
      </c>
      <c r="I749" s="151"/>
      <c r="J749" s="432">
        <f t="shared" si="23"/>
        <v>0</v>
      </c>
      <c r="K749" s="155"/>
      <c r="L749" s="171"/>
    </row>
    <row r="750" spans="1:12">
      <c r="A750" s="209"/>
      <c r="B750" s="588" t="s">
        <v>695</v>
      </c>
      <c r="C750" s="586"/>
      <c r="D750" s="586"/>
      <c r="E750" s="587"/>
      <c r="F750" s="151">
        <v>2607</v>
      </c>
      <c r="G750" s="151"/>
      <c r="H750" s="160">
        <f t="shared" si="22"/>
        <v>2607</v>
      </c>
      <c r="I750" s="151">
        <v>2607</v>
      </c>
      <c r="J750" s="432">
        <f t="shared" si="23"/>
        <v>0</v>
      </c>
      <c r="K750" s="155"/>
      <c r="L750" s="171"/>
    </row>
    <row r="751" spans="1:12">
      <c r="A751" s="209"/>
      <c r="B751" s="495" t="s">
        <v>804</v>
      </c>
      <c r="C751" s="495"/>
      <c r="D751" s="495"/>
      <c r="E751" s="496"/>
      <c r="F751" s="151"/>
      <c r="G751" s="151"/>
      <c r="H751" s="160">
        <f t="shared" si="22"/>
        <v>0</v>
      </c>
      <c r="I751" s="151"/>
      <c r="J751" s="432">
        <f t="shared" si="23"/>
        <v>0</v>
      </c>
      <c r="K751" s="155"/>
      <c r="L751" s="171"/>
    </row>
    <row r="752" spans="1:12">
      <c r="A752" s="209"/>
      <c r="B752" s="495" t="s">
        <v>805</v>
      </c>
      <c r="C752" s="495"/>
      <c r="D752" s="495"/>
      <c r="E752" s="496"/>
      <c r="F752" s="151"/>
      <c r="G752" s="151"/>
      <c r="H752" s="160">
        <f t="shared" si="22"/>
        <v>0</v>
      </c>
      <c r="I752" s="151"/>
      <c r="J752" s="432">
        <f t="shared" si="23"/>
        <v>0</v>
      </c>
      <c r="K752" s="155"/>
      <c r="L752" s="171"/>
    </row>
    <row r="753" spans="1:12">
      <c r="A753" s="209"/>
      <c r="B753" s="495" t="s">
        <v>824</v>
      </c>
      <c r="C753" s="495"/>
      <c r="D753" s="495"/>
      <c r="E753" s="496"/>
      <c r="F753" s="151"/>
      <c r="G753" s="151"/>
      <c r="H753" s="160">
        <f t="shared" si="22"/>
        <v>0</v>
      </c>
      <c r="I753" s="151"/>
      <c r="J753" s="432">
        <f t="shared" si="23"/>
        <v>0</v>
      </c>
      <c r="K753" s="155"/>
      <c r="L753" s="171"/>
    </row>
    <row r="754" spans="1:12" ht="15.75" thickBot="1">
      <c r="A754" s="214"/>
      <c r="B754" s="500"/>
      <c r="C754" s="500"/>
      <c r="D754" s="500"/>
      <c r="E754" s="496"/>
      <c r="F754" s="151"/>
      <c r="G754" s="151"/>
      <c r="H754" s="160">
        <f t="shared" si="22"/>
        <v>0</v>
      </c>
      <c r="I754" s="151"/>
      <c r="J754" s="432">
        <f t="shared" si="23"/>
        <v>0</v>
      </c>
      <c r="K754" s="155"/>
      <c r="L754" s="171"/>
    </row>
    <row r="755" spans="1:12" ht="15.75" thickBot="1">
      <c r="A755" s="204" t="s">
        <v>578</v>
      </c>
      <c r="B755" s="589" t="s">
        <v>327</v>
      </c>
      <c r="C755" s="590"/>
      <c r="D755" s="590"/>
      <c r="E755" s="591"/>
      <c r="F755" s="151"/>
      <c r="G755" s="151"/>
      <c r="H755" s="160">
        <f t="shared" si="22"/>
        <v>0</v>
      </c>
      <c r="I755" s="151"/>
      <c r="J755" s="432">
        <f t="shared" si="23"/>
        <v>0</v>
      </c>
      <c r="K755" s="155"/>
      <c r="L755" s="171"/>
    </row>
    <row r="756" spans="1:12" ht="15.75" thickBot="1">
      <c r="A756" s="209"/>
      <c r="B756" s="489"/>
      <c r="C756" s="489"/>
      <c r="D756" s="489"/>
      <c r="E756" s="490"/>
      <c r="F756" s="151"/>
      <c r="G756" s="151"/>
      <c r="H756" s="160">
        <f t="shared" si="22"/>
        <v>0</v>
      </c>
      <c r="I756" s="151"/>
      <c r="J756" s="432">
        <f t="shared" si="23"/>
        <v>0</v>
      </c>
      <c r="K756" s="155"/>
      <c r="L756" s="171"/>
    </row>
    <row r="757" spans="1:12" ht="15.75" thickBot="1">
      <c r="A757" s="204" t="s">
        <v>579</v>
      </c>
      <c r="B757" s="592" t="s">
        <v>580</v>
      </c>
      <c r="C757" s="593"/>
      <c r="D757" s="593"/>
      <c r="E757" s="594"/>
      <c r="F757" s="151"/>
      <c r="G757" s="151"/>
      <c r="H757" s="160">
        <f t="shared" si="22"/>
        <v>0</v>
      </c>
      <c r="I757" s="151"/>
      <c r="J757" s="432">
        <f t="shared" si="23"/>
        <v>0</v>
      </c>
      <c r="K757" s="155"/>
      <c r="L757" s="171"/>
    </row>
    <row r="758" spans="1:12" ht="15.75" thickBot="1">
      <c r="A758" s="219"/>
      <c r="B758" s="493"/>
      <c r="C758" s="493"/>
      <c r="D758" s="493"/>
      <c r="E758" s="494"/>
      <c r="F758" s="151"/>
      <c r="G758" s="151"/>
      <c r="H758" s="160">
        <f t="shared" si="22"/>
        <v>0</v>
      </c>
      <c r="I758" s="151"/>
      <c r="J758" s="432">
        <f t="shared" si="23"/>
        <v>0</v>
      </c>
      <c r="K758" s="155"/>
      <c r="L758" s="171"/>
    </row>
    <row r="759" spans="1:12" ht="15.75" thickBot="1">
      <c r="A759" s="204" t="s">
        <v>678</v>
      </c>
      <c r="B759" s="592" t="s">
        <v>698</v>
      </c>
      <c r="C759" s="593"/>
      <c r="D759" s="593"/>
      <c r="E759" s="594"/>
      <c r="F759" s="151"/>
      <c r="G759" s="151"/>
      <c r="H759" s="160">
        <f t="shared" si="22"/>
        <v>0</v>
      </c>
      <c r="I759" s="151"/>
      <c r="J759" s="432">
        <f t="shared" si="23"/>
        <v>0</v>
      </c>
      <c r="K759" s="155"/>
      <c r="L759" s="171"/>
    </row>
    <row r="760" spans="1:12">
      <c r="A760" s="220" t="s">
        <v>679</v>
      </c>
      <c r="B760" s="493" t="s">
        <v>681</v>
      </c>
      <c r="C760" s="493"/>
      <c r="D760" s="493"/>
      <c r="E760" s="494"/>
      <c r="F760" s="151">
        <v>590</v>
      </c>
      <c r="G760" s="151"/>
      <c r="H760" s="160">
        <f t="shared" si="22"/>
        <v>590</v>
      </c>
      <c r="I760" s="151">
        <v>590</v>
      </c>
      <c r="J760" s="432">
        <f t="shared" si="23"/>
        <v>0</v>
      </c>
      <c r="K760" s="155"/>
      <c r="L760" s="171"/>
    </row>
    <row r="761" spans="1:12">
      <c r="A761" s="179"/>
      <c r="B761" s="493" t="s">
        <v>682</v>
      </c>
      <c r="C761" s="493"/>
      <c r="D761" s="493"/>
      <c r="E761" s="494"/>
      <c r="F761" s="151"/>
      <c r="G761" s="151"/>
      <c r="H761" s="160">
        <f t="shared" si="22"/>
        <v>0</v>
      </c>
      <c r="I761" s="151"/>
      <c r="J761" s="432">
        <f t="shared" si="23"/>
        <v>0</v>
      </c>
      <c r="K761" s="155"/>
      <c r="L761" s="171"/>
    </row>
    <row r="762" spans="1:12">
      <c r="A762" s="179"/>
      <c r="B762" s="599" t="s">
        <v>699</v>
      </c>
      <c r="C762" s="593"/>
      <c r="D762" s="593"/>
      <c r="E762" s="594"/>
      <c r="F762" s="151">
        <v>120</v>
      </c>
      <c r="G762" s="151"/>
      <c r="H762" s="160">
        <f t="shared" si="22"/>
        <v>120</v>
      </c>
      <c r="I762" s="151">
        <v>120</v>
      </c>
      <c r="J762" s="432">
        <f t="shared" si="23"/>
        <v>0</v>
      </c>
      <c r="K762" s="155"/>
      <c r="L762" s="171"/>
    </row>
    <row r="763" spans="1:12">
      <c r="A763" s="179"/>
      <c r="B763" s="493" t="s">
        <v>680</v>
      </c>
      <c r="C763" s="493"/>
      <c r="D763" s="493"/>
      <c r="E763" s="494"/>
      <c r="F763" s="151">
        <v>2800</v>
      </c>
      <c r="G763" s="151"/>
      <c r="H763" s="160">
        <f t="shared" si="22"/>
        <v>2800</v>
      </c>
      <c r="I763" s="151">
        <v>2800</v>
      </c>
      <c r="J763" s="432">
        <f t="shared" si="23"/>
        <v>0</v>
      </c>
      <c r="K763" s="155"/>
      <c r="L763" s="171"/>
    </row>
    <row r="764" spans="1:12">
      <c r="A764" s="221"/>
      <c r="B764" s="493" t="s">
        <v>727</v>
      </c>
      <c r="C764" s="493"/>
      <c r="D764" s="493"/>
      <c r="E764" s="494"/>
      <c r="F764" s="151">
        <v>1950</v>
      </c>
      <c r="G764" s="151"/>
      <c r="H764" s="160">
        <f t="shared" si="22"/>
        <v>1950</v>
      </c>
      <c r="I764" s="151">
        <v>750</v>
      </c>
      <c r="J764" s="432">
        <f t="shared" si="23"/>
        <v>1200</v>
      </c>
      <c r="K764" s="155"/>
      <c r="L764" s="171"/>
    </row>
    <row r="765" spans="1:12">
      <c r="A765" s="221"/>
      <c r="B765" s="493" t="s">
        <v>729</v>
      </c>
      <c r="C765" s="493"/>
      <c r="D765" s="493"/>
      <c r="E765" s="494"/>
      <c r="F765" s="151"/>
      <c r="G765" s="151"/>
      <c r="H765" s="160">
        <f t="shared" si="22"/>
        <v>0</v>
      </c>
      <c r="I765" s="151"/>
      <c r="J765" s="432">
        <f t="shared" si="23"/>
        <v>0</v>
      </c>
      <c r="K765" s="155"/>
      <c r="L765" s="171"/>
    </row>
    <row r="766" spans="1:12">
      <c r="A766" s="221"/>
      <c r="B766" s="493" t="s">
        <v>728</v>
      </c>
      <c r="C766" s="493"/>
      <c r="D766" s="493"/>
      <c r="E766" s="494"/>
      <c r="F766" s="151">
        <v>2930</v>
      </c>
      <c r="G766" s="151"/>
      <c r="H766" s="160">
        <f t="shared" si="22"/>
        <v>2930</v>
      </c>
      <c r="I766" s="151">
        <v>2930</v>
      </c>
      <c r="J766" s="432">
        <f t="shared" si="23"/>
        <v>0</v>
      </c>
      <c r="K766" s="155"/>
      <c r="L766" s="171"/>
    </row>
    <row r="767" spans="1:12">
      <c r="A767" s="221"/>
      <c r="B767" s="233" t="s">
        <v>765</v>
      </c>
      <c r="C767" s="493"/>
      <c r="D767" s="493"/>
      <c r="E767" s="494"/>
      <c r="F767" s="151">
        <v>50</v>
      </c>
      <c r="G767" s="151"/>
      <c r="H767" s="160">
        <f t="shared" si="22"/>
        <v>50</v>
      </c>
      <c r="I767" s="151">
        <v>50</v>
      </c>
      <c r="J767" s="432">
        <f t="shared" si="23"/>
        <v>0</v>
      </c>
      <c r="K767" s="155"/>
      <c r="L767" s="171"/>
    </row>
    <row r="768" spans="1:12">
      <c r="A768" s="221"/>
      <c r="B768" s="233" t="s">
        <v>774</v>
      </c>
      <c r="C768" s="493"/>
      <c r="D768" s="493"/>
      <c r="E768" s="494"/>
      <c r="F768" s="151"/>
      <c r="G768" s="151"/>
      <c r="H768" s="160">
        <f t="shared" si="22"/>
        <v>0</v>
      </c>
      <c r="I768" s="151"/>
      <c r="J768" s="432">
        <f t="shared" si="23"/>
        <v>0</v>
      </c>
      <c r="K768" s="155"/>
      <c r="L768" s="171"/>
    </row>
    <row r="769" spans="1:12">
      <c r="A769" s="221"/>
      <c r="B769" s="233" t="s">
        <v>775</v>
      </c>
      <c r="C769" s="493"/>
      <c r="D769" s="493"/>
      <c r="E769" s="494"/>
      <c r="F769" s="151"/>
      <c r="G769" s="151"/>
      <c r="H769" s="160">
        <f t="shared" si="22"/>
        <v>0</v>
      </c>
      <c r="I769" s="151"/>
      <c r="J769" s="432">
        <f t="shared" si="23"/>
        <v>0</v>
      </c>
      <c r="K769" s="155"/>
      <c r="L769" s="171"/>
    </row>
    <row r="770" spans="1:12">
      <c r="A770" s="221"/>
      <c r="B770" s="493"/>
      <c r="C770" s="493"/>
      <c r="D770" s="493"/>
      <c r="E770" s="494"/>
      <c r="F770" s="151"/>
      <c r="G770" s="151"/>
      <c r="H770" s="160">
        <f t="shared" si="22"/>
        <v>0</v>
      </c>
      <c r="I770" s="151"/>
      <c r="J770" s="432">
        <f t="shared" si="23"/>
        <v>0</v>
      </c>
      <c r="K770" s="155"/>
      <c r="L770" s="171"/>
    </row>
    <row r="771" spans="1:12" ht="15.75" thickBot="1">
      <c r="A771" s="222"/>
      <c r="B771" s="493"/>
      <c r="C771" s="493"/>
      <c r="D771" s="493"/>
      <c r="E771" s="494"/>
      <c r="F771" s="151"/>
      <c r="G771" s="151"/>
      <c r="H771" s="160">
        <f t="shared" si="22"/>
        <v>0</v>
      </c>
      <c r="I771" s="151"/>
      <c r="J771" s="432">
        <f t="shared" si="23"/>
        <v>0</v>
      </c>
      <c r="K771" s="155"/>
      <c r="L771" s="171"/>
    </row>
    <row r="772" spans="1:12" ht="15.75" thickBot="1">
      <c r="A772" s="204" t="s">
        <v>603</v>
      </c>
      <c r="B772" s="493" t="s">
        <v>643</v>
      </c>
      <c r="C772" s="493"/>
      <c r="D772" s="493"/>
      <c r="E772" s="494"/>
      <c r="F772" s="151"/>
      <c r="G772" s="151"/>
      <c r="H772" s="160">
        <f t="shared" si="22"/>
        <v>0</v>
      </c>
      <c r="I772" s="151"/>
      <c r="J772" s="432">
        <f t="shared" si="23"/>
        <v>0</v>
      </c>
      <c r="K772" s="155"/>
      <c r="L772" s="171"/>
    </row>
    <row r="773" spans="1:12" ht="15.75" thickBot="1">
      <c r="A773" s="223"/>
      <c r="B773" s="493"/>
      <c r="C773" s="493"/>
      <c r="D773" s="493"/>
      <c r="E773" s="494"/>
      <c r="F773" s="151"/>
      <c r="G773" s="151"/>
      <c r="H773" s="160">
        <f t="shared" si="22"/>
        <v>0</v>
      </c>
      <c r="I773" s="151"/>
      <c r="J773" s="432">
        <f t="shared" si="23"/>
        <v>0</v>
      </c>
      <c r="K773" s="155"/>
      <c r="L773" s="171"/>
    </row>
    <row r="774" spans="1:12" ht="15.75" thickBot="1">
      <c r="A774" s="204" t="s">
        <v>1162</v>
      </c>
      <c r="B774" s="493" t="s">
        <v>1163</v>
      </c>
      <c r="C774" s="493"/>
      <c r="D774" s="493"/>
      <c r="E774" s="494"/>
      <c r="F774" s="151"/>
      <c r="G774" s="151"/>
      <c r="H774" s="160">
        <f t="shared" si="22"/>
        <v>0</v>
      </c>
      <c r="I774" s="151"/>
      <c r="J774" s="432">
        <f t="shared" si="23"/>
        <v>0</v>
      </c>
      <c r="K774" s="155"/>
      <c r="L774" s="171"/>
    </row>
    <row r="775" spans="1:12">
      <c r="A775" s="219"/>
      <c r="B775" s="493" t="s">
        <v>1164</v>
      </c>
      <c r="C775" s="493"/>
      <c r="D775" s="493"/>
      <c r="E775" s="494"/>
      <c r="F775" s="151">
        <v>1400</v>
      </c>
      <c r="G775" s="151"/>
      <c r="H775" s="160">
        <f t="shared" si="22"/>
        <v>1400</v>
      </c>
      <c r="I775" s="151">
        <v>1400</v>
      </c>
      <c r="J775" s="432">
        <f t="shared" si="23"/>
        <v>0</v>
      </c>
      <c r="K775" s="155"/>
      <c r="L775" s="171"/>
    </row>
    <row r="776" spans="1:12">
      <c r="A776" s="179"/>
      <c r="B776" s="493"/>
      <c r="C776" s="493"/>
      <c r="D776" s="493"/>
      <c r="E776" s="494"/>
      <c r="F776" s="151"/>
      <c r="G776" s="151"/>
      <c r="H776" s="160">
        <f t="shared" si="22"/>
        <v>0</v>
      </c>
      <c r="I776" s="151"/>
      <c r="J776" s="432"/>
      <c r="K776" s="155"/>
      <c r="L776" s="171"/>
    </row>
    <row r="777" spans="1:12" ht="15.75" thickBot="1">
      <c r="A777" s="207"/>
      <c r="B777" s="493"/>
      <c r="C777" s="493"/>
      <c r="D777" s="493"/>
      <c r="E777" s="494"/>
      <c r="F777" s="151"/>
      <c r="G777" s="151"/>
      <c r="H777" s="160">
        <f t="shared" si="22"/>
        <v>0</v>
      </c>
      <c r="I777" s="151"/>
      <c r="J777" s="432">
        <f t="shared" si="23"/>
        <v>0</v>
      </c>
      <c r="K777" s="155"/>
      <c r="L777" s="171"/>
    </row>
    <row r="778" spans="1:12" ht="15.75" thickBot="1">
      <c r="A778" s="204" t="s">
        <v>984</v>
      </c>
      <c r="B778" s="493" t="s">
        <v>1160</v>
      </c>
      <c r="C778" s="493"/>
      <c r="D778" s="493"/>
      <c r="E778" s="494"/>
      <c r="F778" s="151">
        <v>14304</v>
      </c>
      <c r="G778" s="151"/>
      <c r="H778" s="160">
        <f t="shared" si="22"/>
        <v>14304</v>
      </c>
      <c r="I778" s="151">
        <v>14304</v>
      </c>
      <c r="J778" s="432">
        <f t="shared" si="23"/>
        <v>0</v>
      </c>
      <c r="K778" s="155"/>
      <c r="L778" s="171"/>
    </row>
    <row r="779" spans="1:12">
      <c r="A779" s="207"/>
      <c r="B779" s="493" t="s">
        <v>1161</v>
      </c>
      <c r="C779" s="493"/>
      <c r="D779" s="493"/>
      <c r="E779" s="494"/>
      <c r="F779" s="151">
        <v>12327</v>
      </c>
      <c r="G779" s="151"/>
      <c r="H779" s="160">
        <f t="shared" si="22"/>
        <v>12327</v>
      </c>
      <c r="I779" s="151">
        <v>12327</v>
      </c>
      <c r="J779" s="432">
        <f t="shared" si="23"/>
        <v>0</v>
      </c>
      <c r="K779" s="155"/>
      <c r="L779" s="171"/>
    </row>
    <row r="780" spans="1:12">
      <c r="A780" s="207"/>
      <c r="B780" s="493"/>
      <c r="C780" s="493"/>
      <c r="D780" s="493"/>
      <c r="E780" s="494"/>
      <c r="F780" s="151"/>
      <c r="G780" s="151"/>
      <c r="H780" s="160">
        <f t="shared" si="22"/>
        <v>0</v>
      </c>
      <c r="I780" s="151"/>
      <c r="J780" s="432">
        <f t="shared" si="23"/>
        <v>0</v>
      </c>
      <c r="K780" s="155"/>
      <c r="L780" s="171"/>
    </row>
    <row r="781" spans="1:12">
      <c r="A781" s="207"/>
      <c r="B781" s="493"/>
      <c r="C781" s="493"/>
      <c r="D781" s="493"/>
      <c r="E781" s="494"/>
      <c r="F781" s="151"/>
      <c r="G781" s="151"/>
      <c r="H781" s="160">
        <f t="shared" si="22"/>
        <v>0</v>
      </c>
      <c r="I781" s="151"/>
      <c r="J781" s="432">
        <f t="shared" si="23"/>
        <v>0</v>
      </c>
      <c r="K781" s="155"/>
      <c r="L781" s="171"/>
    </row>
    <row r="782" spans="1:12" ht="15.75" thickBot="1">
      <c r="A782" s="207"/>
      <c r="B782" s="493"/>
      <c r="C782" s="493"/>
      <c r="D782" s="493"/>
      <c r="E782" s="494"/>
      <c r="F782" s="151"/>
      <c r="G782" s="151"/>
      <c r="H782" s="160">
        <f t="shared" si="22"/>
        <v>0</v>
      </c>
      <c r="I782" s="151"/>
      <c r="J782" s="432">
        <f t="shared" si="23"/>
        <v>0</v>
      </c>
      <c r="K782" s="155"/>
      <c r="L782" s="171"/>
    </row>
    <row r="783" spans="1:12" ht="15.75" thickBot="1">
      <c r="A783" s="433" t="s">
        <v>1061</v>
      </c>
      <c r="B783" s="488" t="s">
        <v>1062</v>
      </c>
      <c r="C783" s="489"/>
      <c r="D783" s="489"/>
      <c r="E783" s="490"/>
      <c r="F783" s="151"/>
      <c r="G783" s="151"/>
      <c r="H783" s="160">
        <f t="shared" si="22"/>
        <v>0</v>
      </c>
      <c r="I783" s="151"/>
      <c r="J783" s="432">
        <f t="shared" si="23"/>
        <v>0</v>
      </c>
      <c r="K783" s="411"/>
      <c r="L783" s="427"/>
    </row>
    <row r="784" spans="1:12">
      <c r="A784" s="178"/>
      <c r="B784" s="488" t="s">
        <v>1185</v>
      </c>
      <c r="C784" s="489"/>
      <c r="D784" s="489"/>
      <c r="E784" s="490"/>
      <c r="F784" s="151">
        <v>5000</v>
      </c>
      <c r="G784" s="151"/>
      <c r="H784" s="160">
        <f t="shared" si="22"/>
        <v>5000</v>
      </c>
      <c r="I784" s="151">
        <v>5000</v>
      </c>
      <c r="J784" s="432">
        <f t="shared" si="23"/>
        <v>0</v>
      </c>
      <c r="K784" s="411"/>
      <c r="L784" s="427"/>
    </row>
    <row r="785" spans="1:12">
      <c r="A785" s="178"/>
      <c r="B785" s="488" t="s">
        <v>1064</v>
      </c>
      <c r="C785" s="489"/>
      <c r="D785" s="489"/>
      <c r="E785" s="490"/>
      <c r="F785" s="151">
        <v>2500</v>
      </c>
      <c r="G785" s="151"/>
      <c r="H785" s="160">
        <f t="shared" si="22"/>
        <v>2500</v>
      </c>
      <c r="I785" s="151">
        <v>2500</v>
      </c>
      <c r="J785" s="432">
        <f t="shared" si="23"/>
        <v>0</v>
      </c>
      <c r="K785" s="411"/>
      <c r="L785" s="427"/>
    </row>
    <row r="786" spans="1:12">
      <c r="A786" s="178"/>
      <c r="B786" s="488" t="s">
        <v>1065</v>
      </c>
      <c r="C786" s="489"/>
      <c r="D786" s="489"/>
      <c r="E786" s="490"/>
      <c r="F786" s="151"/>
      <c r="G786" s="151"/>
      <c r="H786" s="160">
        <f t="shared" si="22"/>
        <v>0</v>
      </c>
      <c r="I786" s="151"/>
      <c r="J786" s="432">
        <f t="shared" si="23"/>
        <v>0</v>
      </c>
      <c r="K786" s="411"/>
      <c r="L786" s="427"/>
    </row>
    <row r="787" spans="1:12">
      <c r="A787" s="178"/>
      <c r="B787" s="488" t="s">
        <v>1158</v>
      </c>
      <c r="C787" s="489"/>
      <c r="D787" s="489"/>
      <c r="E787" s="490"/>
      <c r="F787" s="151">
        <v>300</v>
      </c>
      <c r="G787" s="151"/>
      <c r="H787" s="160">
        <f t="shared" ref="H787:H854" si="24">F787+G787</f>
        <v>300</v>
      </c>
      <c r="I787" s="151">
        <v>300</v>
      </c>
      <c r="J787" s="432">
        <f t="shared" ref="J787:J802" si="25">(H787-I787)</f>
        <v>0</v>
      </c>
      <c r="K787" s="411"/>
      <c r="L787" s="427"/>
    </row>
    <row r="788" spans="1:12">
      <c r="A788" s="178"/>
      <c r="B788" s="488" t="s">
        <v>1159</v>
      </c>
      <c r="C788" s="489"/>
      <c r="D788" s="489"/>
      <c r="E788" s="490"/>
      <c r="F788" s="151">
        <v>300</v>
      </c>
      <c r="G788" s="151"/>
      <c r="H788" s="160">
        <f t="shared" si="24"/>
        <v>300</v>
      </c>
      <c r="I788" s="151">
        <v>300</v>
      </c>
      <c r="J788" s="432">
        <f t="shared" si="25"/>
        <v>0</v>
      </c>
      <c r="K788" s="411"/>
      <c r="L788" s="427"/>
    </row>
    <row r="789" spans="1:12" ht="15.75" thickBot="1">
      <c r="A789" s="178"/>
      <c r="B789" s="491"/>
      <c r="C789" s="489"/>
      <c r="D789" s="489"/>
      <c r="E789" s="490"/>
      <c r="F789" s="151"/>
      <c r="G789" s="151"/>
      <c r="H789" s="160">
        <f t="shared" si="24"/>
        <v>0</v>
      </c>
      <c r="I789" s="151"/>
      <c r="J789" s="432">
        <f t="shared" si="25"/>
        <v>0</v>
      </c>
      <c r="K789" s="486"/>
      <c r="L789" s="487"/>
    </row>
    <row r="790" spans="1:12" ht="12.75" customHeight="1" thickBot="1">
      <c r="A790" s="204" t="s">
        <v>1193</v>
      </c>
      <c r="B790" s="603" t="s">
        <v>1194</v>
      </c>
      <c r="C790" s="604"/>
      <c r="D790" s="604"/>
      <c r="E790" s="605"/>
      <c r="F790" s="151">
        <v>1320</v>
      </c>
      <c r="G790" s="151"/>
      <c r="H790" s="160">
        <f t="shared" si="24"/>
        <v>1320</v>
      </c>
      <c r="I790" s="151">
        <v>1320</v>
      </c>
      <c r="J790" s="432">
        <f t="shared" si="25"/>
        <v>0</v>
      </c>
      <c r="K790" s="527"/>
      <c r="L790" s="171"/>
    </row>
    <row r="791" spans="1:12" ht="12.75" customHeight="1">
      <c r="A791" s="178"/>
      <c r="B791" s="606" t="s">
        <v>1195</v>
      </c>
      <c r="C791" s="604"/>
      <c r="D791" s="604"/>
      <c r="E791" s="605"/>
      <c r="F791" s="151">
        <v>1440</v>
      </c>
      <c r="G791" s="151"/>
      <c r="H791" s="160">
        <f t="shared" si="24"/>
        <v>1440</v>
      </c>
      <c r="I791" s="151">
        <v>1440</v>
      </c>
      <c r="J791" s="432">
        <f t="shared" si="25"/>
        <v>0</v>
      </c>
      <c r="K791" s="527"/>
      <c r="L791" s="171"/>
    </row>
    <row r="792" spans="1:12" ht="12.75" customHeight="1">
      <c r="A792" s="178"/>
      <c r="B792" s="606" t="s">
        <v>1196</v>
      </c>
      <c r="C792" s="604"/>
      <c r="D792" s="604"/>
      <c r="E792" s="605"/>
      <c r="F792" s="151">
        <v>960</v>
      </c>
      <c r="G792" s="151"/>
      <c r="H792" s="160">
        <f t="shared" si="24"/>
        <v>960</v>
      </c>
      <c r="I792" s="151">
        <v>960</v>
      </c>
      <c r="J792" s="432">
        <f t="shared" si="25"/>
        <v>0</v>
      </c>
      <c r="K792" s="527"/>
      <c r="L792" s="171"/>
    </row>
    <row r="793" spans="1:12" ht="12.75" customHeight="1">
      <c r="A793" s="178"/>
      <c r="B793" s="606" t="s">
        <v>1197</v>
      </c>
      <c r="C793" s="604"/>
      <c r="D793" s="604"/>
      <c r="E793" s="605"/>
      <c r="F793" s="151">
        <v>120</v>
      </c>
      <c r="G793" s="151"/>
      <c r="H793" s="160">
        <f t="shared" si="24"/>
        <v>120</v>
      </c>
      <c r="I793" s="151">
        <v>120</v>
      </c>
      <c r="J793" s="432">
        <f t="shared" si="25"/>
        <v>0</v>
      </c>
      <c r="K793" s="527"/>
      <c r="L793" s="171"/>
    </row>
    <row r="794" spans="1:12" ht="12.75" customHeight="1">
      <c r="A794" s="178"/>
      <c r="B794" s="606" t="s">
        <v>1198</v>
      </c>
      <c r="C794" s="604"/>
      <c r="D794" s="604"/>
      <c r="E794" s="605"/>
      <c r="F794" s="151">
        <v>1860</v>
      </c>
      <c r="G794" s="151"/>
      <c r="H794" s="160">
        <f t="shared" si="24"/>
        <v>1860</v>
      </c>
      <c r="I794" s="151">
        <v>1860</v>
      </c>
      <c r="J794" s="432">
        <f t="shared" si="25"/>
        <v>0</v>
      </c>
      <c r="K794" s="527"/>
      <c r="L794" s="171"/>
    </row>
    <row r="795" spans="1:12" ht="12.75" customHeight="1">
      <c r="A795" s="178"/>
      <c r="B795" s="606" t="s">
        <v>1199</v>
      </c>
      <c r="C795" s="604"/>
      <c r="D795" s="604"/>
      <c r="E795" s="605"/>
      <c r="F795" s="151">
        <v>1380</v>
      </c>
      <c r="G795" s="151"/>
      <c r="H795" s="160">
        <f t="shared" si="24"/>
        <v>1380</v>
      </c>
      <c r="I795" s="151">
        <v>1380</v>
      </c>
      <c r="J795" s="432">
        <f t="shared" si="25"/>
        <v>0</v>
      </c>
      <c r="K795" s="527"/>
      <c r="L795" s="171"/>
    </row>
    <row r="796" spans="1:12" ht="12.75" customHeight="1">
      <c r="A796" s="178"/>
      <c r="B796" s="606" t="s">
        <v>1200</v>
      </c>
      <c r="C796" s="604"/>
      <c r="D796" s="604"/>
      <c r="E796" s="605"/>
      <c r="F796" s="151">
        <v>420</v>
      </c>
      <c r="G796" s="151"/>
      <c r="H796" s="160">
        <f t="shared" si="24"/>
        <v>420</v>
      </c>
      <c r="I796" s="151">
        <v>420</v>
      </c>
      <c r="J796" s="432">
        <f t="shared" si="25"/>
        <v>0</v>
      </c>
      <c r="K796" s="528"/>
      <c r="L796" s="171"/>
    </row>
    <row r="797" spans="1:12" ht="12.75" customHeight="1">
      <c r="A797" s="178"/>
      <c r="B797" s="607"/>
      <c r="C797" s="608"/>
      <c r="D797" s="608"/>
      <c r="E797" s="609"/>
      <c r="F797" s="151"/>
      <c r="G797" s="151"/>
      <c r="H797" s="160">
        <f t="shared" si="24"/>
        <v>0</v>
      </c>
      <c r="I797" s="151"/>
      <c r="J797" s="432">
        <f t="shared" si="25"/>
        <v>0</v>
      </c>
      <c r="K797" s="528"/>
      <c r="L797" s="171"/>
    </row>
    <row r="798" spans="1:12" ht="12.75" customHeight="1">
      <c r="A798" s="178"/>
      <c r="B798" s="607"/>
      <c r="C798" s="608"/>
      <c r="D798" s="608"/>
      <c r="E798" s="609"/>
      <c r="F798" s="151"/>
      <c r="G798" s="151"/>
      <c r="H798" s="160">
        <f t="shared" si="24"/>
        <v>0</v>
      </c>
      <c r="I798" s="151"/>
      <c r="J798" s="432">
        <f t="shared" si="25"/>
        <v>0</v>
      </c>
      <c r="K798" s="528"/>
      <c r="L798" s="171"/>
    </row>
    <row r="799" spans="1:12" ht="12.75" customHeight="1">
      <c r="A799" s="178"/>
      <c r="B799" s="607"/>
      <c r="C799" s="608"/>
      <c r="D799" s="608"/>
      <c r="E799" s="609"/>
      <c r="F799" s="151"/>
      <c r="G799" s="151"/>
      <c r="H799" s="160">
        <f t="shared" si="24"/>
        <v>0</v>
      </c>
      <c r="I799" s="151"/>
      <c r="J799" s="432">
        <f t="shared" si="25"/>
        <v>0</v>
      </c>
      <c r="K799" s="528"/>
      <c r="L799" s="171"/>
    </row>
    <row r="800" spans="1:12" ht="15.75" thickBot="1">
      <c r="A800" s="225"/>
      <c r="B800" s="600"/>
      <c r="C800" s="601"/>
      <c r="D800" s="601"/>
      <c r="E800" s="602"/>
      <c r="F800" s="151"/>
      <c r="G800" s="151"/>
      <c r="H800" s="160">
        <f t="shared" si="24"/>
        <v>0</v>
      </c>
      <c r="I800" s="151"/>
      <c r="J800" s="432">
        <f t="shared" si="25"/>
        <v>0</v>
      </c>
      <c r="K800" s="155"/>
      <c r="L800" s="171"/>
    </row>
    <row r="801" spans="1:12" ht="15.75" thickBot="1">
      <c r="A801" s="204" t="s">
        <v>696</v>
      </c>
      <c r="B801" s="592" t="s">
        <v>663</v>
      </c>
      <c r="C801" s="593"/>
      <c r="D801" s="593"/>
      <c r="E801" s="594"/>
      <c r="F801" s="151"/>
      <c r="G801" s="151"/>
      <c r="H801" s="160">
        <f t="shared" si="24"/>
        <v>0</v>
      </c>
      <c r="I801" s="151"/>
      <c r="J801" s="432">
        <f t="shared" si="25"/>
        <v>0</v>
      </c>
      <c r="K801" s="155"/>
      <c r="L801" s="171"/>
    </row>
    <row r="802" spans="1:12" ht="15.75" thickBot="1">
      <c r="A802" s="224"/>
      <c r="B802" s="498"/>
      <c r="C802" s="498"/>
      <c r="D802" s="498"/>
      <c r="E802" s="499"/>
      <c r="F802" s="151"/>
      <c r="G802" s="151"/>
      <c r="H802" s="160">
        <f t="shared" si="24"/>
        <v>0</v>
      </c>
      <c r="I802" s="151"/>
      <c r="J802" s="432">
        <f t="shared" si="25"/>
        <v>0</v>
      </c>
      <c r="K802" s="155"/>
      <c r="L802" s="171"/>
    </row>
    <row r="803" spans="1:12" ht="15.75" thickBot="1">
      <c r="A803" s="204" t="s">
        <v>1188</v>
      </c>
      <c r="B803" s="592" t="s">
        <v>1189</v>
      </c>
      <c r="C803" s="593"/>
      <c r="D803" s="593"/>
      <c r="E803" s="594"/>
      <c r="F803" s="151">
        <v>41746</v>
      </c>
      <c r="G803" s="151"/>
      <c r="H803" s="160">
        <f t="shared" si="24"/>
        <v>41746</v>
      </c>
      <c r="I803" s="151">
        <v>41746</v>
      </c>
      <c r="J803" s="432">
        <f t="shared" ref="J803:J854" si="26">(H803-I803)</f>
        <v>0</v>
      </c>
      <c r="K803" s="155"/>
      <c r="L803" s="171"/>
    </row>
    <row r="804" spans="1:12">
      <c r="A804" s="207"/>
      <c r="B804" s="599" t="s">
        <v>1190</v>
      </c>
      <c r="C804" s="593"/>
      <c r="D804" s="593"/>
      <c r="E804" s="594"/>
      <c r="F804" s="151">
        <v>44100</v>
      </c>
      <c r="G804" s="151"/>
      <c r="H804" s="160">
        <f t="shared" si="24"/>
        <v>44100</v>
      </c>
      <c r="I804" s="151">
        <v>44100</v>
      </c>
      <c r="J804" s="432">
        <f t="shared" si="26"/>
        <v>0</v>
      </c>
      <c r="K804" s="155"/>
      <c r="L804" s="171"/>
    </row>
    <row r="805" spans="1:12">
      <c r="A805" s="207"/>
      <c r="B805" s="599" t="s">
        <v>1191</v>
      </c>
      <c r="C805" s="593"/>
      <c r="D805" s="593"/>
      <c r="E805" s="594"/>
      <c r="F805" s="151">
        <v>51661</v>
      </c>
      <c r="G805" s="151"/>
      <c r="H805" s="160">
        <f t="shared" si="24"/>
        <v>51661</v>
      </c>
      <c r="I805" s="151">
        <v>51661</v>
      </c>
      <c r="J805" s="432">
        <f t="shared" si="26"/>
        <v>0</v>
      </c>
      <c r="K805" s="155"/>
      <c r="L805" s="171"/>
    </row>
    <row r="806" spans="1:12">
      <c r="A806" s="207"/>
      <c r="B806" s="524" t="s">
        <v>1192</v>
      </c>
      <c r="C806" s="524"/>
      <c r="D806" s="524"/>
      <c r="E806" s="525"/>
      <c r="F806" s="151">
        <v>36800</v>
      </c>
      <c r="G806" s="151"/>
      <c r="H806" s="160">
        <f t="shared" si="24"/>
        <v>36800</v>
      </c>
      <c r="I806" s="151">
        <v>36800</v>
      </c>
      <c r="J806" s="432">
        <f t="shared" si="26"/>
        <v>0</v>
      </c>
      <c r="K806" s="155"/>
      <c r="L806" s="171"/>
    </row>
    <row r="807" spans="1:12" ht="15.75" thickBot="1">
      <c r="A807" s="207"/>
      <c r="B807" s="493"/>
      <c r="C807" s="493"/>
      <c r="D807" s="493"/>
      <c r="E807" s="494"/>
      <c r="F807" s="151"/>
      <c r="G807" s="151"/>
      <c r="H807" s="160">
        <f t="shared" si="24"/>
        <v>0</v>
      </c>
      <c r="I807" s="151"/>
      <c r="J807" s="432">
        <f t="shared" si="26"/>
        <v>0</v>
      </c>
      <c r="K807" s="155"/>
      <c r="L807" s="171"/>
    </row>
    <row r="808" spans="1:12" ht="15.75" thickBot="1">
      <c r="A808" s="204" t="s">
        <v>934</v>
      </c>
      <c r="B808" s="592" t="s">
        <v>935</v>
      </c>
      <c r="C808" s="593"/>
      <c r="D808" s="593"/>
      <c r="E808" s="594"/>
      <c r="F808" s="151">
        <v>8000</v>
      </c>
      <c r="G808" s="151"/>
      <c r="H808" s="160">
        <f t="shared" si="24"/>
        <v>8000</v>
      </c>
      <c r="I808" s="151">
        <v>8000</v>
      </c>
      <c r="J808" s="432">
        <f t="shared" si="26"/>
        <v>0</v>
      </c>
      <c r="K808" s="155"/>
      <c r="L808" s="171"/>
    </row>
    <row r="809" spans="1:12">
      <c r="A809" s="207"/>
      <c r="B809" s="493"/>
      <c r="C809" s="493"/>
      <c r="D809" s="493"/>
      <c r="E809" s="494"/>
      <c r="F809" s="151"/>
      <c r="G809" s="151"/>
      <c r="H809" s="160">
        <f t="shared" si="24"/>
        <v>0</v>
      </c>
      <c r="I809" s="151"/>
      <c r="J809" s="432">
        <f t="shared" si="26"/>
        <v>0</v>
      </c>
      <c r="K809" s="155"/>
      <c r="L809" s="171"/>
    </row>
    <row r="810" spans="1:12" ht="15.75" thickBot="1">
      <c r="A810" s="207"/>
      <c r="B810" s="493"/>
      <c r="C810" s="493"/>
      <c r="D810" s="493"/>
      <c r="E810" s="494"/>
      <c r="F810" s="151"/>
      <c r="G810" s="151"/>
      <c r="H810" s="160">
        <f t="shared" si="24"/>
        <v>0</v>
      </c>
      <c r="I810" s="151"/>
      <c r="J810" s="432">
        <f t="shared" si="26"/>
        <v>0</v>
      </c>
      <c r="K810" s="155"/>
      <c r="L810" s="171"/>
    </row>
    <row r="811" spans="1:12" ht="15.75" thickBot="1">
      <c r="A811" s="204" t="s">
        <v>794</v>
      </c>
      <c r="B811" s="493" t="s">
        <v>795</v>
      </c>
      <c r="C811" s="493"/>
      <c r="D811" s="493"/>
      <c r="E811" s="494"/>
      <c r="F811" s="151"/>
      <c r="G811" s="151"/>
      <c r="H811" s="160">
        <f t="shared" si="24"/>
        <v>0</v>
      </c>
      <c r="I811" s="151"/>
      <c r="J811" s="432">
        <f t="shared" si="26"/>
        <v>0</v>
      </c>
      <c r="K811" s="155"/>
      <c r="L811" s="171"/>
    </row>
    <row r="812" spans="1:12">
      <c r="A812" s="207"/>
      <c r="B812" s="493" t="s">
        <v>796</v>
      </c>
      <c r="C812" s="493"/>
      <c r="D812" s="493"/>
      <c r="E812" s="494"/>
      <c r="F812" s="151"/>
      <c r="G812" s="151"/>
      <c r="H812" s="160">
        <f t="shared" si="24"/>
        <v>0</v>
      </c>
      <c r="I812" s="151"/>
      <c r="J812" s="432">
        <f t="shared" si="26"/>
        <v>0</v>
      </c>
      <c r="K812" s="155"/>
      <c r="L812" s="171"/>
    </row>
    <row r="813" spans="1:12" ht="15.75" thickBot="1">
      <c r="A813" s="207"/>
      <c r="B813" s="493"/>
      <c r="C813" s="493"/>
      <c r="D813" s="493"/>
      <c r="E813" s="494"/>
      <c r="F813" s="151"/>
      <c r="G813" s="151"/>
      <c r="H813" s="160">
        <f t="shared" si="24"/>
        <v>0</v>
      </c>
      <c r="I813" s="151"/>
      <c r="J813" s="432">
        <f t="shared" si="26"/>
        <v>0</v>
      </c>
      <c r="K813" s="155"/>
      <c r="L813" s="171"/>
    </row>
    <row r="814" spans="1:12" ht="15.75" thickBot="1">
      <c r="A814" s="204" t="s">
        <v>762</v>
      </c>
      <c r="B814" s="493" t="s">
        <v>763</v>
      </c>
      <c r="C814" s="493"/>
      <c r="D814" s="493"/>
      <c r="E814" s="494"/>
      <c r="F814" s="151">
        <v>48492</v>
      </c>
      <c r="G814" s="151"/>
      <c r="H814" s="160">
        <f t="shared" si="24"/>
        <v>48492</v>
      </c>
      <c r="I814" s="151">
        <v>48492</v>
      </c>
      <c r="J814" s="432">
        <f t="shared" si="26"/>
        <v>0</v>
      </c>
      <c r="K814" s="155"/>
      <c r="L814" s="171"/>
    </row>
    <row r="815" spans="1:12">
      <c r="A815" s="207"/>
      <c r="B815" s="493" t="s">
        <v>764</v>
      </c>
      <c r="C815" s="493"/>
      <c r="D815" s="493"/>
      <c r="E815" s="494"/>
      <c r="F815" s="151">
        <v>35027</v>
      </c>
      <c r="G815" s="151"/>
      <c r="H815" s="160">
        <f t="shared" si="24"/>
        <v>35027</v>
      </c>
      <c r="I815" s="151">
        <v>35027</v>
      </c>
      <c r="J815" s="432">
        <f t="shared" si="26"/>
        <v>0</v>
      </c>
      <c r="K815" s="155"/>
      <c r="L815" s="171"/>
    </row>
    <row r="816" spans="1:12">
      <c r="A816" s="178"/>
      <c r="B816" s="492" t="s">
        <v>812</v>
      </c>
      <c r="C816" s="493"/>
      <c r="D816" s="493"/>
      <c r="E816" s="494"/>
      <c r="F816" s="151"/>
      <c r="G816" s="151"/>
      <c r="H816" s="160">
        <f t="shared" si="24"/>
        <v>0</v>
      </c>
      <c r="I816" s="151"/>
      <c r="J816" s="432">
        <f t="shared" si="26"/>
        <v>0</v>
      </c>
      <c r="K816" s="155"/>
      <c r="L816" s="171"/>
    </row>
    <row r="817" spans="1:12">
      <c r="A817" s="178"/>
      <c r="B817" s="492" t="s">
        <v>813</v>
      </c>
      <c r="C817" s="493"/>
      <c r="D817" s="493"/>
      <c r="E817" s="494"/>
      <c r="F817" s="151"/>
      <c r="G817" s="151"/>
      <c r="H817" s="160">
        <f t="shared" si="24"/>
        <v>0</v>
      </c>
      <c r="I817" s="151"/>
      <c r="J817" s="432">
        <f t="shared" si="26"/>
        <v>0</v>
      </c>
      <c r="K817" s="155"/>
      <c r="L817" s="171"/>
    </row>
    <row r="818" spans="1:12">
      <c r="A818" s="178"/>
      <c r="B818" s="492" t="s">
        <v>814</v>
      </c>
      <c r="C818" s="493"/>
      <c r="D818" s="493"/>
      <c r="E818" s="494"/>
      <c r="F818" s="151"/>
      <c r="G818" s="151"/>
      <c r="H818" s="160">
        <f t="shared" si="24"/>
        <v>0</v>
      </c>
      <c r="I818" s="151"/>
      <c r="J818" s="432">
        <f t="shared" si="26"/>
        <v>0</v>
      </c>
      <c r="K818" s="155"/>
      <c r="L818" s="171"/>
    </row>
    <row r="819" spans="1:12">
      <c r="A819" s="178"/>
      <c r="B819" s="492" t="s">
        <v>912</v>
      </c>
      <c r="C819" s="493"/>
      <c r="D819" s="493"/>
      <c r="E819" s="494"/>
      <c r="F819" s="151">
        <v>9943</v>
      </c>
      <c r="G819" s="151"/>
      <c r="H819" s="160">
        <f t="shared" si="24"/>
        <v>9943</v>
      </c>
      <c r="I819" s="151">
        <v>9943</v>
      </c>
      <c r="J819" s="432">
        <f t="shared" si="26"/>
        <v>0</v>
      </c>
      <c r="K819" s="155"/>
      <c r="L819" s="171"/>
    </row>
    <row r="820" spans="1:12">
      <c r="A820" s="178"/>
      <c r="B820" s="492" t="s">
        <v>825</v>
      </c>
      <c r="C820" s="493"/>
      <c r="D820" s="493"/>
      <c r="E820" s="494"/>
      <c r="F820" s="151">
        <v>1545</v>
      </c>
      <c r="G820" s="151"/>
      <c r="H820" s="160">
        <f t="shared" si="24"/>
        <v>1545</v>
      </c>
      <c r="I820" s="151">
        <v>1545</v>
      </c>
      <c r="J820" s="432">
        <f t="shared" si="26"/>
        <v>0</v>
      </c>
      <c r="K820" s="155"/>
      <c r="L820" s="171"/>
    </row>
    <row r="821" spans="1:12">
      <c r="A821" s="178"/>
      <c r="B821" s="492" t="s">
        <v>826</v>
      </c>
      <c r="C821" s="493"/>
      <c r="D821" s="493"/>
      <c r="E821" s="494"/>
      <c r="F821" s="151"/>
      <c r="G821" s="151"/>
      <c r="H821" s="160">
        <f t="shared" si="24"/>
        <v>0</v>
      </c>
      <c r="I821" s="151"/>
      <c r="J821" s="432">
        <f t="shared" si="26"/>
        <v>0</v>
      </c>
      <c r="K821" s="155"/>
      <c r="L821" s="171"/>
    </row>
    <row r="822" spans="1:12">
      <c r="A822" s="207"/>
      <c r="B822" s="493" t="s">
        <v>913</v>
      </c>
      <c r="C822" s="493"/>
      <c r="D822" s="493"/>
      <c r="E822" s="494"/>
      <c r="F822" s="151">
        <v>1400</v>
      </c>
      <c r="G822" s="151"/>
      <c r="H822" s="160">
        <f t="shared" si="24"/>
        <v>1400</v>
      </c>
      <c r="I822" s="151">
        <v>1400</v>
      </c>
      <c r="J822" s="432">
        <f t="shared" si="26"/>
        <v>0</v>
      </c>
      <c r="K822" s="155"/>
      <c r="L822" s="171"/>
    </row>
    <row r="823" spans="1:12">
      <c r="A823" s="207"/>
      <c r="B823" s="599" t="s">
        <v>914</v>
      </c>
      <c r="C823" s="593"/>
      <c r="D823" s="593"/>
      <c r="E823" s="594"/>
      <c r="F823" s="151"/>
      <c r="G823" s="151"/>
      <c r="H823" s="160">
        <f t="shared" si="24"/>
        <v>0</v>
      </c>
      <c r="I823" s="151"/>
      <c r="J823" s="432">
        <f t="shared" si="26"/>
        <v>0</v>
      </c>
      <c r="K823" s="155"/>
      <c r="L823" s="171"/>
    </row>
    <row r="824" spans="1:12">
      <c r="A824" s="207"/>
      <c r="B824" s="599" t="s">
        <v>915</v>
      </c>
      <c r="C824" s="593"/>
      <c r="D824" s="593"/>
      <c r="E824" s="594"/>
      <c r="F824" s="151">
        <v>9129</v>
      </c>
      <c r="G824" s="151"/>
      <c r="H824" s="160">
        <f t="shared" si="24"/>
        <v>9129</v>
      </c>
      <c r="I824" s="151">
        <v>9129</v>
      </c>
      <c r="J824" s="432">
        <f t="shared" si="26"/>
        <v>0</v>
      </c>
      <c r="K824" s="155"/>
      <c r="L824" s="171"/>
    </row>
    <row r="825" spans="1:12">
      <c r="A825" s="178"/>
      <c r="B825" s="492" t="s">
        <v>916</v>
      </c>
      <c r="C825" s="493"/>
      <c r="D825" s="493"/>
      <c r="E825" s="494"/>
      <c r="F825" s="151"/>
      <c r="G825" s="151"/>
      <c r="H825" s="160">
        <f t="shared" si="24"/>
        <v>0</v>
      </c>
      <c r="I825" s="151"/>
      <c r="J825" s="432">
        <f t="shared" si="26"/>
        <v>0</v>
      </c>
      <c r="K825" s="155"/>
      <c r="L825" s="171"/>
    </row>
    <row r="826" spans="1:12">
      <c r="A826" s="178"/>
      <c r="B826" s="492"/>
      <c r="C826" s="493"/>
      <c r="D826" s="493"/>
      <c r="E826" s="494"/>
      <c r="F826" s="151"/>
      <c r="G826" s="151"/>
      <c r="H826" s="160">
        <f t="shared" si="24"/>
        <v>0</v>
      </c>
      <c r="I826" s="151"/>
      <c r="J826" s="432">
        <f t="shared" si="26"/>
        <v>0</v>
      </c>
      <c r="K826" s="155"/>
      <c r="L826" s="171"/>
    </row>
    <row r="827" spans="1:12" ht="15.75" thickBot="1">
      <c r="A827" s="238" t="s">
        <v>771</v>
      </c>
      <c r="B827" s="493" t="s">
        <v>772</v>
      </c>
      <c r="C827" s="493"/>
      <c r="D827" s="493"/>
      <c r="E827" s="494"/>
      <c r="F827" s="151"/>
      <c r="G827" s="151"/>
      <c r="H827" s="160">
        <f t="shared" si="24"/>
        <v>0</v>
      </c>
      <c r="I827" s="151"/>
      <c r="J827" s="432">
        <f t="shared" si="26"/>
        <v>0</v>
      </c>
      <c r="K827" s="155"/>
      <c r="L827" s="171"/>
    </row>
    <row r="828" spans="1:12" ht="15.75" thickBot="1">
      <c r="A828" s="239"/>
      <c r="B828" s="493"/>
      <c r="C828" s="493"/>
      <c r="D828" s="493"/>
      <c r="E828" s="494"/>
      <c r="F828" s="151"/>
      <c r="G828" s="151"/>
      <c r="H828" s="160">
        <f t="shared" si="24"/>
        <v>0</v>
      </c>
      <c r="I828" s="151"/>
      <c r="J828" s="432">
        <f t="shared" si="26"/>
        <v>0</v>
      </c>
      <c r="K828" s="155"/>
      <c r="L828" s="171"/>
    </row>
    <row r="829" spans="1:12" ht="15.75" thickBot="1">
      <c r="A829" s="204" t="s">
        <v>786</v>
      </c>
      <c r="B829" s="493" t="s">
        <v>787</v>
      </c>
      <c r="C829" s="493"/>
      <c r="D829" s="493"/>
      <c r="E829" s="494"/>
      <c r="F829" s="151">
        <v>10000</v>
      </c>
      <c r="G829" s="151"/>
      <c r="H829" s="160">
        <f t="shared" si="24"/>
        <v>10000</v>
      </c>
      <c r="I829" s="151">
        <v>10000</v>
      </c>
      <c r="J829" s="432">
        <f t="shared" si="26"/>
        <v>0</v>
      </c>
      <c r="K829" s="155"/>
      <c r="L829" s="171"/>
    </row>
    <row r="830" spans="1:12">
      <c r="A830" s="220"/>
      <c r="B830" s="567" t="s">
        <v>466</v>
      </c>
      <c r="C830" s="530"/>
      <c r="D830" s="530"/>
      <c r="E830" s="531"/>
      <c r="F830" s="151">
        <v>10000</v>
      </c>
      <c r="G830" s="151"/>
      <c r="H830" s="160">
        <f t="shared" si="24"/>
        <v>10000</v>
      </c>
      <c r="I830" s="151">
        <v>10000</v>
      </c>
      <c r="J830" s="432">
        <f t="shared" si="26"/>
        <v>0</v>
      </c>
      <c r="K830" s="155"/>
      <c r="L830" s="171"/>
    </row>
    <row r="831" spans="1:12">
      <c r="A831" s="220"/>
      <c r="B831" s="493" t="s">
        <v>948</v>
      </c>
      <c r="C831" s="493"/>
      <c r="D831" s="493"/>
      <c r="E831" s="494"/>
      <c r="F831" s="151"/>
      <c r="G831" s="151"/>
      <c r="H831" s="160">
        <f t="shared" si="24"/>
        <v>0</v>
      </c>
      <c r="I831" s="151"/>
      <c r="J831" s="432">
        <f t="shared" si="26"/>
        <v>0</v>
      </c>
      <c r="K831" s="581"/>
      <c r="L831" s="171"/>
    </row>
    <row r="832" spans="1:12">
      <c r="A832" s="220"/>
      <c r="B832" s="567" t="s">
        <v>949</v>
      </c>
      <c r="C832" s="530"/>
      <c r="D832" s="530"/>
      <c r="E832" s="531"/>
      <c r="F832" s="151"/>
      <c r="G832" s="151"/>
      <c r="H832" s="160">
        <f t="shared" si="24"/>
        <v>0</v>
      </c>
      <c r="I832" s="151"/>
      <c r="J832" s="432">
        <f t="shared" si="26"/>
        <v>0</v>
      </c>
      <c r="K832" s="582"/>
      <c r="L832" s="171"/>
    </row>
    <row r="833" spans="1:12" ht="15.75" thickBot="1">
      <c r="A833" s="220"/>
      <c r="B833" s="491"/>
      <c r="C833" s="489"/>
      <c r="D833" s="489"/>
      <c r="E833" s="490"/>
      <c r="F833" s="151"/>
      <c r="G833" s="151"/>
      <c r="H833" s="160">
        <f t="shared" si="24"/>
        <v>0</v>
      </c>
      <c r="I833" s="151"/>
      <c r="J833" s="432">
        <f t="shared" si="26"/>
        <v>0</v>
      </c>
      <c r="K833" s="155"/>
      <c r="L833" s="171"/>
    </row>
    <row r="834" spans="1:12" ht="15.75" thickBot="1">
      <c r="A834" s="204" t="s">
        <v>917</v>
      </c>
      <c r="B834" s="491" t="s">
        <v>155</v>
      </c>
      <c r="C834" s="489"/>
      <c r="D834" s="489"/>
      <c r="E834" s="490"/>
      <c r="F834" s="151"/>
      <c r="G834" s="151"/>
      <c r="H834" s="160">
        <f t="shared" si="24"/>
        <v>0</v>
      </c>
      <c r="I834" s="151"/>
      <c r="J834" s="432">
        <f t="shared" si="26"/>
        <v>0</v>
      </c>
      <c r="K834" s="155"/>
      <c r="L834" s="171"/>
    </row>
    <row r="835" spans="1:12" ht="15.75" thickBot="1">
      <c r="A835" s="475"/>
      <c r="B835" s="491" t="s">
        <v>1186</v>
      </c>
      <c r="C835" s="489"/>
      <c r="D835" s="489"/>
      <c r="E835" s="490"/>
      <c r="F835" s="151">
        <v>2880</v>
      </c>
      <c r="G835" s="151"/>
      <c r="H835" s="160">
        <f t="shared" si="24"/>
        <v>2880</v>
      </c>
      <c r="I835" s="151">
        <v>2880</v>
      </c>
      <c r="J835" s="432">
        <f t="shared" si="26"/>
        <v>0</v>
      </c>
      <c r="K835" s="416"/>
      <c r="L835" s="426"/>
    </row>
    <row r="836" spans="1:12" ht="15.75" thickBot="1">
      <c r="A836" s="475"/>
      <c r="B836" s="491" t="s">
        <v>1155</v>
      </c>
      <c r="C836" s="489"/>
      <c r="D836" s="489"/>
      <c r="E836" s="490"/>
      <c r="F836" s="151"/>
      <c r="G836" s="151"/>
      <c r="H836" s="160">
        <f t="shared" si="24"/>
        <v>0</v>
      </c>
      <c r="I836" s="151"/>
      <c r="J836" s="432">
        <f t="shared" si="26"/>
        <v>0</v>
      </c>
      <c r="K836" s="416"/>
      <c r="L836" s="426"/>
    </row>
    <row r="837" spans="1:12" ht="15.75" thickBot="1">
      <c r="A837" s="224"/>
      <c r="B837" s="491"/>
      <c r="C837" s="489"/>
      <c r="D837" s="489"/>
      <c r="E837" s="490"/>
      <c r="F837" s="151"/>
      <c r="G837" s="151"/>
      <c r="H837" s="160">
        <f t="shared" si="24"/>
        <v>0</v>
      </c>
      <c r="I837" s="151"/>
      <c r="J837" s="432">
        <f t="shared" si="26"/>
        <v>0</v>
      </c>
      <c r="K837" s="416"/>
      <c r="L837" s="426"/>
    </row>
    <row r="838" spans="1:12" ht="15.75" thickBot="1">
      <c r="A838" s="204" t="s">
        <v>918</v>
      </c>
      <c r="B838" s="491" t="s">
        <v>919</v>
      </c>
      <c r="C838" s="489"/>
      <c r="D838" s="489"/>
      <c r="E838" s="490"/>
      <c r="F838" s="151"/>
      <c r="G838" s="151"/>
      <c r="H838" s="160">
        <f t="shared" si="24"/>
        <v>0</v>
      </c>
      <c r="I838" s="151"/>
      <c r="J838" s="432">
        <f t="shared" si="26"/>
        <v>0</v>
      </c>
      <c r="K838" s="411"/>
      <c r="L838" s="427"/>
    </row>
    <row r="839" spans="1:12">
      <c r="A839" s="207"/>
      <c r="B839" s="491" t="s">
        <v>920</v>
      </c>
      <c r="C839" s="489"/>
      <c r="D839" s="489"/>
      <c r="E839" s="490"/>
      <c r="F839" s="151"/>
      <c r="G839" s="151"/>
      <c r="H839" s="160">
        <f t="shared" si="24"/>
        <v>0</v>
      </c>
      <c r="I839" s="151"/>
      <c r="J839" s="432">
        <f t="shared" si="26"/>
        <v>0</v>
      </c>
      <c r="K839" s="411"/>
      <c r="L839" s="427"/>
    </row>
    <row r="840" spans="1:12">
      <c r="A840" s="207"/>
      <c r="B840" s="491" t="s">
        <v>1156</v>
      </c>
      <c r="C840" s="489"/>
      <c r="D840" s="489"/>
      <c r="E840" s="490"/>
      <c r="F840" s="151"/>
      <c r="G840" s="151"/>
      <c r="H840" s="160">
        <f t="shared" si="24"/>
        <v>0</v>
      </c>
      <c r="I840" s="151"/>
      <c r="J840" s="432">
        <f t="shared" si="26"/>
        <v>0</v>
      </c>
      <c r="K840" s="411"/>
      <c r="L840" s="427"/>
    </row>
    <row r="841" spans="1:12">
      <c r="A841" s="207"/>
      <c r="B841" s="491" t="s">
        <v>1112</v>
      </c>
      <c r="C841" s="489"/>
      <c r="D841" s="489"/>
      <c r="E841" s="490"/>
      <c r="F841" s="151"/>
      <c r="G841" s="151"/>
      <c r="H841" s="160">
        <f t="shared" si="24"/>
        <v>0</v>
      </c>
      <c r="I841" s="151"/>
      <c r="J841" s="432">
        <f t="shared" si="26"/>
        <v>0</v>
      </c>
      <c r="K841" s="411"/>
      <c r="L841" s="427"/>
    </row>
    <row r="842" spans="1:12">
      <c r="A842" s="207"/>
      <c r="B842" s="491" t="s">
        <v>1187</v>
      </c>
      <c r="C842" s="489"/>
      <c r="D842" s="489"/>
      <c r="E842" s="490"/>
      <c r="F842" s="151">
        <v>1000</v>
      </c>
      <c r="G842" s="151"/>
      <c r="H842" s="160">
        <f t="shared" si="24"/>
        <v>1000</v>
      </c>
      <c r="I842" s="151">
        <v>1000</v>
      </c>
      <c r="J842" s="432">
        <f t="shared" si="26"/>
        <v>0</v>
      </c>
      <c r="K842" s="411"/>
      <c r="L842" s="427"/>
    </row>
    <row r="843" spans="1:12" ht="15.75" thickBot="1">
      <c r="A843" s="207"/>
      <c r="B843" s="491"/>
      <c r="C843" s="489"/>
      <c r="D843" s="489"/>
      <c r="E843" s="490"/>
      <c r="F843" s="151"/>
      <c r="G843" s="151"/>
      <c r="H843" s="160">
        <f t="shared" si="24"/>
        <v>0</v>
      </c>
      <c r="I843" s="151"/>
      <c r="J843" s="432">
        <f t="shared" si="26"/>
        <v>0</v>
      </c>
      <c r="K843" s="411"/>
      <c r="L843" s="427"/>
    </row>
    <row r="844" spans="1:12" ht="15.75" thickBot="1">
      <c r="A844" s="204" t="s">
        <v>978</v>
      </c>
      <c r="B844" s="491" t="s">
        <v>979</v>
      </c>
      <c r="C844" s="489"/>
      <c r="D844" s="489"/>
      <c r="E844" s="490"/>
      <c r="F844" s="151"/>
      <c r="G844" s="151"/>
      <c r="H844" s="160">
        <f t="shared" si="24"/>
        <v>0</v>
      </c>
      <c r="I844" s="151"/>
      <c r="J844" s="432">
        <f t="shared" si="26"/>
        <v>0</v>
      </c>
      <c r="K844" s="411"/>
      <c r="L844" s="427"/>
    </row>
    <row r="845" spans="1:12">
      <c r="A845" s="178"/>
      <c r="B845" s="512" t="s">
        <v>1059</v>
      </c>
      <c r="C845" s="489"/>
      <c r="D845" s="489"/>
      <c r="E845" s="490"/>
      <c r="F845" s="151"/>
      <c r="G845" s="151"/>
      <c r="H845" s="160">
        <f t="shared" si="24"/>
        <v>0</v>
      </c>
      <c r="I845" s="151"/>
      <c r="J845" s="432">
        <f t="shared" si="26"/>
        <v>0</v>
      </c>
      <c r="K845" s="411"/>
      <c r="L845" s="427"/>
    </row>
    <row r="846" spans="1:12">
      <c r="A846" s="178"/>
      <c r="B846" s="512" t="s">
        <v>1098</v>
      </c>
      <c r="C846" s="489"/>
      <c r="D846" s="489"/>
      <c r="E846" s="490"/>
      <c r="F846" s="151"/>
      <c r="G846" s="151"/>
      <c r="H846" s="160">
        <f t="shared" si="24"/>
        <v>0</v>
      </c>
      <c r="I846" s="151"/>
      <c r="J846" s="432">
        <f t="shared" si="26"/>
        <v>0</v>
      </c>
      <c r="K846" s="411"/>
      <c r="L846" s="427"/>
    </row>
    <row r="847" spans="1:12">
      <c r="A847" s="178"/>
      <c r="B847" s="516"/>
      <c r="C847" s="517"/>
      <c r="D847" s="517"/>
      <c r="E847" s="518"/>
      <c r="F847" s="151"/>
      <c r="G847" s="151"/>
      <c r="H847" s="160">
        <f t="shared" si="24"/>
        <v>0</v>
      </c>
      <c r="I847" s="151"/>
      <c r="J847" s="432">
        <f t="shared" si="26"/>
        <v>0</v>
      </c>
      <c r="K847" s="411"/>
      <c r="L847" s="427"/>
    </row>
    <row r="848" spans="1:12" ht="15.75" thickBot="1">
      <c r="A848" s="178"/>
      <c r="B848" s="488"/>
      <c r="C848" s="489"/>
      <c r="D848" s="489"/>
      <c r="E848" s="490"/>
      <c r="F848" s="151"/>
      <c r="G848" s="151"/>
      <c r="H848" s="160">
        <f t="shared" si="24"/>
        <v>0</v>
      </c>
      <c r="I848" s="151"/>
      <c r="J848" s="432">
        <f t="shared" si="26"/>
        <v>0</v>
      </c>
      <c r="K848" s="411"/>
      <c r="L848" s="427"/>
    </row>
    <row r="849" spans="1:12" ht="15.75" thickBot="1">
      <c r="A849" s="204" t="s">
        <v>1066</v>
      </c>
      <c r="B849" s="491" t="s">
        <v>1067</v>
      </c>
      <c r="C849" s="489"/>
      <c r="D849" s="489"/>
      <c r="E849" s="490"/>
      <c r="F849" s="151"/>
      <c r="G849" s="151"/>
      <c r="H849" s="160">
        <f t="shared" si="24"/>
        <v>0</v>
      </c>
      <c r="I849" s="151"/>
      <c r="J849" s="432">
        <f t="shared" si="26"/>
        <v>0</v>
      </c>
      <c r="K849" s="411"/>
      <c r="L849" s="427"/>
    </row>
    <row r="850" spans="1:12">
      <c r="A850" s="178"/>
      <c r="B850" s="512"/>
      <c r="C850" s="489"/>
      <c r="D850" s="489"/>
      <c r="E850" s="490"/>
      <c r="F850" s="151"/>
      <c r="G850" s="151"/>
      <c r="H850" s="160">
        <f t="shared" si="24"/>
        <v>0</v>
      </c>
      <c r="I850" s="151"/>
      <c r="J850" s="432">
        <f t="shared" si="26"/>
        <v>0</v>
      </c>
      <c r="K850" s="411"/>
      <c r="L850" s="427"/>
    </row>
    <row r="851" spans="1:12">
      <c r="A851" s="178"/>
      <c r="B851" s="512"/>
      <c r="C851" s="489"/>
      <c r="D851" s="489"/>
      <c r="E851" s="490"/>
      <c r="F851" s="151"/>
      <c r="G851" s="151"/>
      <c r="H851" s="160">
        <f t="shared" si="24"/>
        <v>0</v>
      </c>
      <c r="I851" s="151"/>
      <c r="J851" s="432">
        <f t="shared" si="26"/>
        <v>0</v>
      </c>
      <c r="K851" s="411"/>
      <c r="L851" s="427"/>
    </row>
    <row r="852" spans="1:12">
      <c r="A852" s="207"/>
      <c r="B852" s="491"/>
      <c r="C852" s="489"/>
      <c r="D852" s="489"/>
      <c r="E852" s="490"/>
      <c r="F852" s="151"/>
      <c r="G852" s="151"/>
      <c r="H852" s="160">
        <f t="shared" si="24"/>
        <v>0</v>
      </c>
      <c r="I852" s="151"/>
      <c r="J852" s="432">
        <f t="shared" si="26"/>
        <v>0</v>
      </c>
      <c r="K852" s="411"/>
      <c r="L852" s="427"/>
    </row>
    <row r="853" spans="1:12">
      <c r="A853" s="220"/>
      <c r="B853" s="491"/>
      <c r="C853" s="489"/>
      <c r="D853" s="489"/>
      <c r="E853" s="490"/>
      <c r="F853" s="151"/>
      <c r="G853" s="151"/>
      <c r="H853" s="160">
        <f t="shared" si="24"/>
        <v>0</v>
      </c>
      <c r="I853" s="151"/>
      <c r="J853" s="432">
        <f t="shared" si="26"/>
        <v>0</v>
      </c>
      <c r="K853" s="411"/>
      <c r="L853" s="427"/>
    </row>
    <row r="854" spans="1:12">
      <c r="A854" s="220"/>
      <c r="B854" s="567"/>
      <c r="C854" s="530"/>
      <c r="D854" s="530"/>
      <c r="E854" s="531"/>
      <c r="F854" s="151"/>
      <c r="G854" s="151"/>
      <c r="H854" s="160">
        <f t="shared" si="24"/>
        <v>0</v>
      </c>
      <c r="I854" s="151"/>
      <c r="J854" s="151">
        <f t="shared" si="26"/>
        <v>0</v>
      </c>
      <c r="K854" s="411"/>
      <c r="L854" s="427"/>
    </row>
    <row r="855" spans="1:12">
      <c r="A855" s="173"/>
      <c r="B855" s="513"/>
      <c r="C855" s="513"/>
      <c r="D855" s="513"/>
      <c r="E855" s="513"/>
      <c r="F855" s="226">
        <f>SUM(F14:F854)</f>
        <v>2681776</v>
      </c>
      <c r="G855" s="226">
        <f>SUM(G14:G854)</f>
        <v>164225</v>
      </c>
      <c r="H855" s="226">
        <f>SUM(H14:H854)</f>
        <v>2846001</v>
      </c>
      <c r="I855" s="226">
        <f>SUM(I14:I854)</f>
        <v>2659081</v>
      </c>
      <c r="J855" s="240">
        <f>SUM(J14:J854)</f>
        <v>186920</v>
      </c>
    </row>
    <row r="856" spans="1:12">
      <c r="A856" s="173"/>
      <c r="B856" s="613"/>
      <c r="C856" s="613"/>
      <c r="D856" s="613"/>
      <c r="E856" s="613"/>
      <c r="F856" s="227"/>
      <c r="G856" s="228" t="s">
        <v>609</v>
      </c>
      <c r="H856" s="228" t="s">
        <v>610</v>
      </c>
      <c r="I856" s="614" t="s">
        <v>611</v>
      </c>
      <c r="J856" s="614"/>
    </row>
    <row r="857" spans="1:12">
      <c r="A857" s="173"/>
      <c r="B857" s="613"/>
      <c r="C857" s="613"/>
      <c r="D857" s="613"/>
      <c r="E857" s="613"/>
      <c r="F857" s="229"/>
      <c r="G857" s="615"/>
      <c r="H857" s="615"/>
      <c r="I857" s="612"/>
      <c r="J857" s="612"/>
    </row>
    <row r="858" spans="1:12">
      <c r="A858" s="173"/>
      <c r="B858" s="613"/>
      <c r="C858" s="613"/>
      <c r="D858" s="613"/>
      <c r="E858" s="613"/>
      <c r="F858" s="229"/>
      <c r="G858" s="616"/>
      <c r="H858" s="616"/>
      <c r="I858" s="612"/>
      <c r="J858" s="612"/>
    </row>
    <row r="859" spans="1:12" ht="15.75" thickBot="1">
      <c r="A859" s="230"/>
      <c r="B859" s="610"/>
      <c r="C859" s="610"/>
      <c r="D859" s="610"/>
      <c r="E859" s="610"/>
      <c r="F859" s="231"/>
      <c r="G859" s="519" t="s">
        <v>922</v>
      </c>
      <c r="H859" s="519" t="s">
        <v>923</v>
      </c>
      <c r="I859" s="611" t="s">
        <v>924</v>
      </c>
      <c r="J859" s="612"/>
    </row>
  </sheetData>
  <autoFilter ref="K13:L775"/>
  <mergeCells count="560">
    <mergeCell ref="B859:E859"/>
    <mergeCell ref="I859:J859"/>
    <mergeCell ref="B854:E854"/>
    <mergeCell ref="B856:E856"/>
    <mergeCell ref="I856:J856"/>
    <mergeCell ref="B857:E857"/>
    <mergeCell ref="G857:G858"/>
    <mergeCell ref="H857:H858"/>
    <mergeCell ref="I857:J858"/>
    <mergeCell ref="B858:E858"/>
    <mergeCell ref="B805:E805"/>
    <mergeCell ref="B808:E808"/>
    <mergeCell ref="B823:E823"/>
    <mergeCell ref="B824:E824"/>
    <mergeCell ref="B830:E830"/>
    <mergeCell ref="K831:K832"/>
    <mergeCell ref="B832:E832"/>
    <mergeCell ref="B759:E759"/>
    <mergeCell ref="B762:E762"/>
    <mergeCell ref="B800:E800"/>
    <mergeCell ref="B801:E801"/>
    <mergeCell ref="B803:E803"/>
    <mergeCell ref="B804:E804"/>
    <mergeCell ref="B790:E790"/>
    <mergeCell ref="B791:E791"/>
    <mergeCell ref="B792:E792"/>
    <mergeCell ref="B793:E793"/>
    <mergeCell ref="B794:E794"/>
    <mergeCell ref="B795:E795"/>
    <mergeCell ref="B796:E796"/>
    <mergeCell ref="B797:E797"/>
    <mergeCell ref="B798:E798"/>
    <mergeCell ref="B799:E799"/>
    <mergeCell ref="B747:D747"/>
    <mergeCell ref="B748:E748"/>
    <mergeCell ref="B749:E749"/>
    <mergeCell ref="B750:E750"/>
    <mergeCell ref="B755:E755"/>
    <mergeCell ref="B757:E757"/>
    <mergeCell ref="B704:E704"/>
    <mergeCell ref="B725:E725"/>
    <mergeCell ref="B732:E732"/>
    <mergeCell ref="B733:E733"/>
    <mergeCell ref="B737:E737"/>
    <mergeCell ref="B738:E738"/>
    <mergeCell ref="B668:E668"/>
    <mergeCell ref="B670:E670"/>
    <mergeCell ref="K693:K694"/>
    <mergeCell ref="B698:E698"/>
    <mergeCell ref="B699:E699"/>
    <mergeCell ref="B700:E700"/>
    <mergeCell ref="B629:E629"/>
    <mergeCell ref="B630:E630"/>
    <mergeCell ref="B639:E639"/>
    <mergeCell ref="B645:E645"/>
    <mergeCell ref="B660:E660"/>
    <mergeCell ref="B661:E661"/>
    <mergeCell ref="B614:E614"/>
    <mergeCell ref="B615:E615"/>
    <mergeCell ref="B616:E616"/>
    <mergeCell ref="B617:E617"/>
    <mergeCell ref="B626:E626"/>
    <mergeCell ref="B628:E628"/>
    <mergeCell ref="B606:E606"/>
    <mergeCell ref="B607:E607"/>
    <mergeCell ref="B608:E608"/>
    <mergeCell ref="B609:E609"/>
    <mergeCell ref="B610:E610"/>
    <mergeCell ref="B613:E613"/>
    <mergeCell ref="B598:E598"/>
    <mergeCell ref="B600:E600"/>
    <mergeCell ref="B601:E601"/>
    <mergeCell ref="B602:E602"/>
    <mergeCell ref="B603:E603"/>
    <mergeCell ref="B605:E605"/>
    <mergeCell ref="B590:E590"/>
    <mergeCell ref="B591:E591"/>
    <mergeCell ref="B592:E592"/>
    <mergeCell ref="B593:E593"/>
    <mergeCell ref="B596:E596"/>
    <mergeCell ref="B597:E597"/>
    <mergeCell ref="B583:E583"/>
    <mergeCell ref="B584:E584"/>
    <mergeCell ref="B585:E585"/>
    <mergeCell ref="B587:E587"/>
    <mergeCell ref="B588:E588"/>
    <mergeCell ref="B589:E589"/>
    <mergeCell ref="B577:E577"/>
    <mergeCell ref="B578:E578"/>
    <mergeCell ref="B579:E579"/>
    <mergeCell ref="B580:E580"/>
    <mergeCell ref="B581:E581"/>
    <mergeCell ref="B582:E582"/>
    <mergeCell ref="B569:E569"/>
    <mergeCell ref="B570:E570"/>
    <mergeCell ref="B571:E571"/>
    <mergeCell ref="B573:E573"/>
    <mergeCell ref="B575:E575"/>
    <mergeCell ref="B576:E576"/>
    <mergeCell ref="B563:E563"/>
    <mergeCell ref="B564:E564"/>
    <mergeCell ref="B565:E565"/>
    <mergeCell ref="B566:E566"/>
    <mergeCell ref="B567:E567"/>
    <mergeCell ref="B568:E568"/>
    <mergeCell ref="B557:E557"/>
    <mergeCell ref="B558:E558"/>
    <mergeCell ref="B559:E559"/>
    <mergeCell ref="B560:E560"/>
    <mergeCell ref="B561:E561"/>
    <mergeCell ref="B562:E562"/>
    <mergeCell ref="B551:E551"/>
    <mergeCell ref="B552:E552"/>
    <mergeCell ref="B553:E553"/>
    <mergeCell ref="B554:E554"/>
    <mergeCell ref="B555:E555"/>
    <mergeCell ref="B556:E556"/>
    <mergeCell ref="B544:E544"/>
    <mergeCell ref="B545:E545"/>
    <mergeCell ref="B546:E546"/>
    <mergeCell ref="B547:E547"/>
    <mergeCell ref="B548:E548"/>
    <mergeCell ref="B550:E550"/>
    <mergeCell ref="B538:E538"/>
    <mergeCell ref="B539:E539"/>
    <mergeCell ref="B540:E540"/>
    <mergeCell ref="B541:E541"/>
    <mergeCell ref="B542:E542"/>
    <mergeCell ref="B543:E543"/>
    <mergeCell ref="B532:E532"/>
    <mergeCell ref="B533:E533"/>
    <mergeCell ref="B534:E534"/>
    <mergeCell ref="B535:E535"/>
    <mergeCell ref="B536:E536"/>
    <mergeCell ref="B537:E537"/>
    <mergeCell ref="B522:E522"/>
    <mergeCell ref="B526:E526"/>
    <mergeCell ref="B527:E527"/>
    <mergeCell ref="B528:E528"/>
    <mergeCell ref="B529:E529"/>
    <mergeCell ref="B531:E531"/>
    <mergeCell ref="B516:E516"/>
    <mergeCell ref="B517:E517"/>
    <mergeCell ref="B518:E518"/>
    <mergeCell ref="B519:E519"/>
    <mergeCell ref="B520:E520"/>
    <mergeCell ref="B521:E521"/>
    <mergeCell ref="B510:E510"/>
    <mergeCell ref="B511:E511"/>
    <mergeCell ref="B512:E512"/>
    <mergeCell ref="B513:E513"/>
    <mergeCell ref="B514:E514"/>
    <mergeCell ref="B515:E515"/>
    <mergeCell ref="B504:E504"/>
    <mergeCell ref="B505:E505"/>
    <mergeCell ref="B506:E506"/>
    <mergeCell ref="B507:E507"/>
    <mergeCell ref="B508:E508"/>
    <mergeCell ref="B509:E509"/>
    <mergeCell ref="B491:E491"/>
    <mergeCell ref="B492:E492"/>
    <mergeCell ref="B493:E493"/>
    <mergeCell ref="B501:E501"/>
    <mergeCell ref="B502:E502"/>
    <mergeCell ref="B503:E503"/>
    <mergeCell ref="B483:E483"/>
    <mergeCell ref="B484:E484"/>
    <mergeCell ref="B485:E485"/>
    <mergeCell ref="B488:E488"/>
    <mergeCell ref="B489:E489"/>
    <mergeCell ref="B490:E490"/>
    <mergeCell ref="B477:E477"/>
    <mergeCell ref="B478:E478"/>
    <mergeCell ref="B479:E479"/>
    <mergeCell ref="B480:E480"/>
    <mergeCell ref="B481:E481"/>
    <mergeCell ref="B482:E482"/>
    <mergeCell ref="B470:E470"/>
    <mergeCell ref="B471:E471"/>
    <mergeCell ref="B473:E473"/>
    <mergeCell ref="B474:E474"/>
    <mergeCell ref="B475:E475"/>
    <mergeCell ref="B476:E476"/>
    <mergeCell ref="B464:E464"/>
    <mergeCell ref="B465:E465"/>
    <mergeCell ref="B466:E466"/>
    <mergeCell ref="B467:E467"/>
    <mergeCell ref="B468:E468"/>
    <mergeCell ref="B469:E469"/>
    <mergeCell ref="B449:E449"/>
    <mergeCell ref="B450:E450"/>
    <mergeCell ref="B451:E451"/>
    <mergeCell ref="B452:E452"/>
    <mergeCell ref="B462:E462"/>
    <mergeCell ref="B463:E463"/>
    <mergeCell ref="B442:E442"/>
    <mergeCell ref="B443:E443"/>
    <mergeCell ref="B444:E444"/>
    <mergeCell ref="B446:E446"/>
    <mergeCell ref="B447:E447"/>
    <mergeCell ref="B448:E448"/>
    <mergeCell ref="B436:E436"/>
    <mergeCell ref="B437:E437"/>
    <mergeCell ref="B438:E438"/>
    <mergeCell ref="B439:E439"/>
    <mergeCell ref="B440:E440"/>
    <mergeCell ref="B441:E441"/>
    <mergeCell ref="B430:E430"/>
    <mergeCell ref="B431:E431"/>
    <mergeCell ref="B432:E432"/>
    <mergeCell ref="B433:E433"/>
    <mergeCell ref="B434:E434"/>
    <mergeCell ref="B435:E435"/>
    <mergeCell ref="B424:E424"/>
    <mergeCell ref="B425:E425"/>
    <mergeCell ref="B426:E426"/>
    <mergeCell ref="B427:E427"/>
    <mergeCell ref="B428:E428"/>
    <mergeCell ref="B429:E429"/>
    <mergeCell ref="B418:E418"/>
    <mergeCell ref="B419:E419"/>
    <mergeCell ref="B420:E420"/>
    <mergeCell ref="B421:E421"/>
    <mergeCell ref="B422:E422"/>
    <mergeCell ref="B423:E423"/>
    <mergeCell ref="B412:E412"/>
    <mergeCell ref="B413:E413"/>
    <mergeCell ref="B414:E414"/>
    <mergeCell ref="B415:E415"/>
    <mergeCell ref="B416:E416"/>
    <mergeCell ref="B417:E417"/>
    <mergeCell ref="B406:E406"/>
    <mergeCell ref="B407:E407"/>
    <mergeCell ref="B408:E408"/>
    <mergeCell ref="B409:E409"/>
    <mergeCell ref="B410:E410"/>
    <mergeCell ref="B411:E411"/>
    <mergeCell ref="B400:E400"/>
    <mergeCell ref="B401:E401"/>
    <mergeCell ref="B402:E402"/>
    <mergeCell ref="B403:E403"/>
    <mergeCell ref="B404:E404"/>
    <mergeCell ref="B405:E405"/>
    <mergeCell ref="B394:E394"/>
    <mergeCell ref="B395:E395"/>
    <mergeCell ref="B396:E396"/>
    <mergeCell ref="B397:E397"/>
    <mergeCell ref="B398:E398"/>
    <mergeCell ref="B399:E399"/>
    <mergeCell ref="B385:E385"/>
    <mergeCell ref="B386:E386"/>
    <mergeCell ref="B387:E387"/>
    <mergeCell ref="B388:E388"/>
    <mergeCell ref="B389:E389"/>
    <mergeCell ref="B390:E390"/>
    <mergeCell ref="B379:E379"/>
    <mergeCell ref="B380:E380"/>
    <mergeCell ref="B381:E381"/>
    <mergeCell ref="B382:E382"/>
    <mergeCell ref="B383:E383"/>
    <mergeCell ref="B384:E384"/>
    <mergeCell ref="B373:E373"/>
    <mergeCell ref="B374:E374"/>
    <mergeCell ref="B375:E375"/>
    <mergeCell ref="B376:E376"/>
    <mergeCell ref="B377:E377"/>
    <mergeCell ref="B378:E378"/>
    <mergeCell ref="B361:E361"/>
    <mergeCell ref="B362:E362"/>
    <mergeCell ref="B363:E363"/>
    <mergeCell ref="B364:E364"/>
    <mergeCell ref="B368:E368"/>
    <mergeCell ref="B372:E372"/>
    <mergeCell ref="B353:E353"/>
    <mergeCell ref="B356:E356"/>
    <mergeCell ref="B357:E357"/>
    <mergeCell ref="B358:E358"/>
    <mergeCell ref="B359:E359"/>
    <mergeCell ref="B360:E360"/>
    <mergeCell ref="B347:E347"/>
    <mergeCell ref="B348:E348"/>
    <mergeCell ref="B349:E349"/>
    <mergeCell ref="B350:E350"/>
    <mergeCell ref="B351:E351"/>
    <mergeCell ref="B352:E352"/>
    <mergeCell ref="B341:E341"/>
    <mergeCell ref="B342:E342"/>
    <mergeCell ref="B343:E343"/>
    <mergeCell ref="B344:E344"/>
    <mergeCell ref="B345:E345"/>
    <mergeCell ref="B346:E346"/>
    <mergeCell ref="B335:E335"/>
    <mergeCell ref="B336:E336"/>
    <mergeCell ref="B337:E337"/>
    <mergeCell ref="B338:E338"/>
    <mergeCell ref="B339:E339"/>
    <mergeCell ref="B340:E340"/>
    <mergeCell ref="B329:E329"/>
    <mergeCell ref="B330:E330"/>
    <mergeCell ref="B331:E331"/>
    <mergeCell ref="B332:E332"/>
    <mergeCell ref="B333:E333"/>
    <mergeCell ref="B334:E334"/>
    <mergeCell ref="B320:E320"/>
    <mergeCell ref="B321:E321"/>
    <mergeCell ref="B322:E322"/>
    <mergeCell ref="B326:E326"/>
    <mergeCell ref="B327:E327"/>
    <mergeCell ref="B328:E328"/>
    <mergeCell ref="B314:E314"/>
    <mergeCell ref="B315:E315"/>
    <mergeCell ref="B316:E316"/>
    <mergeCell ref="B317:E317"/>
    <mergeCell ref="B318:E318"/>
    <mergeCell ref="B319:E319"/>
    <mergeCell ref="B308:E308"/>
    <mergeCell ref="B309:E309"/>
    <mergeCell ref="B310:E310"/>
    <mergeCell ref="B311:E311"/>
    <mergeCell ref="B312:E312"/>
    <mergeCell ref="B313:E313"/>
    <mergeCell ref="B286:E286"/>
    <mergeCell ref="B287:E287"/>
    <mergeCell ref="B288:E288"/>
    <mergeCell ref="B302:E302"/>
    <mergeCell ref="B303:E303"/>
    <mergeCell ref="B307:E307"/>
    <mergeCell ref="B273:E273"/>
    <mergeCell ref="B274:E274"/>
    <mergeCell ref="B275:E275"/>
    <mergeCell ref="B276:E276"/>
    <mergeCell ref="B284:E284"/>
    <mergeCell ref="B285:E285"/>
    <mergeCell ref="B262:E262"/>
    <mergeCell ref="B264:E264"/>
    <mergeCell ref="B265:E265"/>
    <mergeCell ref="B269:E269"/>
    <mergeCell ref="B271:E271"/>
    <mergeCell ref="B272:E272"/>
    <mergeCell ref="B256:E256"/>
    <mergeCell ref="B257:E257"/>
    <mergeCell ref="B258:E258"/>
    <mergeCell ref="B259:E259"/>
    <mergeCell ref="B260:E260"/>
    <mergeCell ref="B261:E261"/>
    <mergeCell ref="B250:E250"/>
    <mergeCell ref="B251:E251"/>
    <mergeCell ref="B252:E252"/>
    <mergeCell ref="B253:E253"/>
    <mergeCell ref="B254:E254"/>
    <mergeCell ref="B255:E255"/>
    <mergeCell ref="B244:E244"/>
    <mergeCell ref="B245:E245"/>
    <mergeCell ref="B246:E246"/>
    <mergeCell ref="B247:E247"/>
    <mergeCell ref="B248:E248"/>
    <mergeCell ref="B249:E249"/>
    <mergeCell ref="B238:E238"/>
    <mergeCell ref="B239:E239"/>
    <mergeCell ref="B240:E240"/>
    <mergeCell ref="B241:E241"/>
    <mergeCell ref="B242:E242"/>
    <mergeCell ref="B243:E243"/>
    <mergeCell ref="B232:E232"/>
    <mergeCell ref="B233:E233"/>
    <mergeCell ref="B234:E234"/>
    <mergeCell ref="B235:E235"/>
    <mergeCell ref="B236:E236"/>
    <mergeCell ref="B237:E237"/>
    <mergeCell ref="B226:E226"/>
    <mergeCell ref="B227:E227"/>
    <mergeCell ref="B228:E228"/>
    <mergeCell ref="B229:E229"/>
    <mergeCell ref="B230:E230"/>
    <mergeCell ref="B231:E231"/>
    <mergeCell ref="B220:E220"/>
    <mergeCell ref="B221:E221"/>
    <mergeCell ref="B222:E222"/>
    <mergeCell ref="B223:E223"/>
    <mergeCell ref="B224:E224"/>
    <mergeCell ref="B225:E225"/>
    <mergeCell ref="B214:E214"/>
    <mergeCell ref="B215:E215"/>
    <mergeCell ref="B216:E216"/>
    <mergeCell ref="B217:E217"/>
    <mergeCell ref="B218:E218"/>
    <mergeCell ref="B219:E219"/>
    <mergeCell ref="B208:E208"/>
    <mergeCell ref="B209:E209"/>
    <mergeCell ref="B210:E210"/>
    <mergeCell ref="B211:E211"/>
    <mergeCell ref="B212:E212"/>
    <mergeCell ref="B213:E213"/>
    <mergeCell ref="B202:E202"/>
    <mergeCell ref="B203:E203"/>
    <mergeCell ref="B204:E204"/>
    <mergeCell ref="B205:E205"/>
    <mergeCell ref="B206:E206"/>
    <mergeCell ref="B207:E207"/>
    <mergeCell ref="B196:E196"/>
    <mergeCell ref="B197:E197"/>
    <mergeCell ref="B198:E198"/>
    <mergeCell ref="B199:E199"/>
    <mergeCell ref="B200:E200"/>
    <mergeCell ref="B201:E201"/>
    <mergeCell ref="B189:E189"/>
    <mergeCell ref="B190:E190"/>
    <mergeCell ref="B191:E191"/>
    <mergeCell ref="B193:E193"/>
    <mergeCell ref="B194:E194"/>
    <mergeCell ref="B195:E195"/>
    <mergeCell ref="B183:E183"/>
    <mergeCell ref="B184:E184"/>
    <mergeCell ref="B185:E185"/>
    <mergeCell ref="B186:E186"/>
    <mergeCell ref="B187:E187"/>
    <mergeCell ref="B188:E188"/>
    <mergeCell ref="B177:E177"/>
    <mergeCell ref="B178:E178"/>
    <mergeCell ref="B179:E179"/>
    <mergeCell ref="B180:E180"/>
    <mergeCell ref="B181:E181"/>
    <mergeCell ref="B182:E182"/>
    <mergeCell ref="B156:E156"/>
    <mergeCell ref="B157:E157"/>
    <mergeCell ref="B165:E165"/>
    <mergeCell ref="B171:E171"/>
    <mergeCell ref="B175:E175"/>
    <mergeCell ref="B176:E176"/>
    <mergeCell ref="B148:E148"/>
    <mergeCell ref="B149:E149"/>
    <mergeCell ref="B150:E150"/>
    <mergeCell ref="B153:E153"/>
    <mergeCell ref="B154:E154"/>
    <mergeCell ref="B155:E155"/>
    <mergeCell ref="B142:E142"/>
    <mergeCell ref="B143:E143"/>
    <mergeCell ref="B144:E144"/>
    <mergeCell ref="B145:E145"/>
    <mergeCell ref="B146:E146"/>
    <mergeCell ref="B147:E147"/>
    <mergeCell ref="B136:E136"/>
    <mergeCell ref="B137:E137"/>
    <mergeCell ref="B138:E138"/>
    <mergeCell ref="B139:E139"/>
    <mergeCell ref="B140:E140"/>
    <mergeCell ref="B141:E141"/>
    <mergeCell ref="B130:E130"/>
    <mergeCell ref="B131:E131"/>
    <mergeCell ref="B132:E132"/>
    <mergeCell ref="B133:E133"/>
    <mergeCell ref="B134:E134"/>
    <mergeCell ref="B135:E135"/>
    <mergeCell ref="B123:E123"/>
    <mergeCell ref="B124:E124"/>
    <mergeCell ref="B125:E125"/>
    <mergeCell ref="B126:E126"/>
    <mergeCell ref="B127:E127"/>
    <mergeCell ref="B128:E128"/>
    <mergeCell ref="B117:E117"/>
    <mergeCell ref="B118:E118"/>
    <mergeCell ref="B119:E119"/>
    <mergeCell ref="B120:E120"/>
    <mergeCell ref="B121:E121"/>
    <mergeCell ref="B122:E122"/>
    <mergeCell ref="B111:E111"/>
    <mergeCell ref="B112:E112"/>
    <mergeCell ref="B113:E113"/>
    <mergeCell ref="B114:E114"/>
    <mergeCell ref="B115:E115"/>
    <mergeCell ref="B116:E116"/>
    <mergeCell ref="B105:E105"/>
    <mergeCell ref="B106:E106"/>
    <mergeCell ref="B107:E107"/>
    <mergeCell ref="B108:E108"/>
    <mergeCell ref="B109:E109"/>
    <mergeCell ref="B110:E110"/>
    <mergeCell ref="B99:E99"/>
    <mergeCell ref="B100:E100"/>
    <mergeCell ref="B101:E101"/>
    <mergeCell ref="B102:E102"/>
    <mergeCell ref="B103:E103"/>
    <mergeCell ref="B104:E104"/>
    <mergeCell ref="B93:E93"/>
    <mergeCell ref="B94:E94"/>
    <mergeCell ref="B95:E95"/>
    <mergeCell ref="B96:E96"/>
    <mergeCell ref="B97:E97"/>
    <mergeCell ref="B98:E98"/>
    <mergeCell ref="B74:E74"/>
    <mergeCell ref="B75:E75"/>
    <mergeCell ref="B76:E76"/>
    <mergeCell ref="B77:E77"/>
    <mergeCell ref="B78:E78"/>
    <mergeCell ref="B92:E92"/>
    <mergeCell ref="B66:E66"/>
    <mergeCell ref="B67:E67"/>
    <mergeCell ref="B68:E68"/>
    <mergeCell ref="B69:E69"/>
    <mergeCell ref="B70:E70"/>
    <mergeCell ref="B73:E73"/>
    <mergeCell ref="B60:E60"/>
    <mergeCell ref="B61:E61"/>
    <mergeCell ref="B62:E62"/>
    <mergeCell ref="B63:E63"/>
    <mergeCell ref="B64:E64"/>
    <mergeCell ref="B65:E65"/>
    <mergeCell ref="B54:E54"/>
    <mergeCell ref="B55:E55"/>
    <mergeCell ref="B56:E56"/>
    <mergeCell ref="B57:E57"/>
    <mergeCell ref="B58:E58"/>
    <mergeCell ref="B59:E59"/>
    <mergeCell ref="B46:E46"/>
    <mergeCell ref="B47:E47"/>
    <mergeCell ref="B50:E50"/>
    <mergeCell ref="B51:E51"/>
    <mergeCell ref="B52:E52"/>
    <mergeCell ref="B53:E53"/>
    <mergeCell ref="B40:E40"/>
    <mergeCell ref="B41:E41"/>
    <mergeCell ref="B42:E42"/>
    <mergeCell ref="B43:E43"/>
    <mergeCell ref="B44:E44"/>
    <mergeCell ref="B45:E45"/>
    <mergeCell ref="B34:E34"/>
    <mergeCell ref="B35:E35"/>
    <mergeCell ref="B36:E36"/>
    <mergeCell ref="B37:E37"/>
    <mergeCell ref="B39:E39"/>
    <mergeCell ref="B27:E27"/>
    <mergeCell ref="B28:E28"/>
    <mergeCell ref="B29:E29"/>
    <mergeCell ref="B30:E30"/>
    <mergeCell ref="B31:E31"/>
    <mergeCell ref="B32:E32"/>
    <mergeCell ref="B129:E129"/>
    <mergeCell ref="H1:I2"/>
    <mergeCell ref="J1:L2"/>
    <mergeCell ref="H3:L3"/>
    <mergeCell ref="H4:L4"/>
    <mergeCell ref="A12:A13"/>
    <mergeCell ref="B12:E13"/>
    <mergeCell ref="F12:G12"/>
    <mergeCell ref="J12:J13"/>
    <mergeCell ref="K12:L12"/>
    <mergeCell ref="B21:E21"/>
    <mergeCell ref="B22:E22"/>
    <mergeCell ref="B23:E23"/>
    <mergeCell ref="B24:E24"/>
    <mergeCell ref="B25:E25"/>
    <mergeCell ref="B26:E26"/>
    <mergeCell ref="B14:E14"/>
    <mergeCell ref="B15:E15"/>
    <mergeCell ref="B17:E17"/>
    <mergeCell ref="B18:E18"/>
    <mergeCell ref="B19:E19"/>
    <mergeCell ref="B20:E20"/>
    <mergeCell ref="B16:E16"/>
    <mergeCell ref="B33:E33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48"/>
  <sheetViews>
    <sheetView topLeftCell="A832" workbookViewId="0">
      <selection activeCell="K850" sqref="K850"/>
    </sheetView>
  </sheetViews>
  <sheetFormatPr defaultRowHeight="15"/>
  <cols>
    <col min="1" max="1" width="13.85546875" style="138" customWidth="1"/>
    <col min="2" max="4" width="9.140625" style="138"/>
    <col min="5" max="5" width="16.28515625" style="138" customWidth="1"/>
    <col min="6" max="6" width="12.140625" style="138" customWidth="1"/>
    <col min="7" max="7" width="9.28515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34.5703125" style="417" customWidth="1"/>
    <col min="12" max="12" width="27.85546875" style="431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532" t="s">
        <v>730</v>
      </c>
      <c r="I1" s="532"/>
      <c r="J1" s="532" t="s">
        <v>87</v>
      </c>
      <c r="K1" s="532"/>
      <c r="L1" s="532"/>
    </row>
    <row r="2" spans="1:12">
      <c r="A2" s="139"/>
      <c r="B2" s="140" t="s">
        <v>88</v>
      </c>
      <c r="C2" s="141"/>
      <c r="D2" s="142"/>
      <c r="E2" s="142"/>
      <c r="F2" s="142"/>
      <c r="G2" s="142"/>
      <c r="H2" s="532"/>
      <c r="I2" s="532"/>
      <c r="J2" s="532"/>
      <c r="K2" s="532"/>
      <c r="L2" s="532"/>
    </row>
    <row r="3" spans="1:12">
      <c r="A3" s="139"/>
      <c r="B3" s="140" t="s">
        <v>89</v>
      </c>
      <c r="C3" s="141"/>
      <c r="D3" s="142"/>
      <c r="E3" s="142"/>
      <c r="F3" s="142"/>
      <c r="G3" s="142"/>
      <c r="H3" s="533" t="s">
        <v>731</v>
      </c>
      <c r="I3" s="534"/>
      <c r="J3" s="534"/>
      <c r="K3" s="534"/>
      <c r="L3" s="535"/>
    </row>
    <row r="4" spans="1:12">
      <c r="A4" s="143"/>
      <c r="B4" s="144" t="s">
        <v>90</v>
      </c>
      <c r="C4" s="145"/>
      <c r="D4" s="142"/>
      <c r="E4" s="142"/>
      <c r="F4" s="142"/>
      <c r="G4" s="142"/>
      <c r="H4" s="536" t="s">
        <v>732</v>
      </c>
      <c r="I4" s="537"/>
      <c r="J4" s="537"/>
      <c r="K4" s="537"/>
      <c r="L4" s="538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412"/>
      <c r="L5" s="421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412"/>
      <c r="L6" s="422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412"/>
      <c r="L7" s="422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412"/>
      <c r="L8" s="422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412"/>
      <c r="L9" s="422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412"/>
      <c r="L10" s="422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412"/>
      <c r="L11" s="423"/>
    </row>
    <row r="12" spans="1:12">
      <c r="A12" s="539" t="s">
        <v>91</v>
      </c>
      <c r="B12" s="541" t="s">
        <v>92</v>
      </c>
      <c r="C12" s="542"/>
      <c r="D12" s="542"/>
      <c r="E12" s="543"/>
      <c r="F12" s="547" t="s">
        <v>93</v>
      </c>
      <c r="G12" s="547"/>
      <c r="H12" s="149" t="s">
        <v>94</v>
      </c>
      <c r="I12" s="435" t="s">
        <v>95</v>
      </c>
      <c r="J12" s="548" t="s">
        <v>40</v>
      </c>
      <c r="K12" s="549" t="s">
        <v>411</v>
      </c>
      <c r="L12" s="550"/>
    </row>
    <row r="13" spans="1:12" ht="45">
      <c r="A13" s="540"/>
      <c r="B13" s="544"/>
      <c r="C13" s="545"/>
      <c r="D13" s="545"/>
      <c r="E13" s="546"/>
      <c r="F13" s="434" t="s">
        <v>85</v>
      </c>
      <c r="G13" s="149" t="s">
        <v>96</v>
      </c>
      <c r="H13" s="149" t="s">
        <v>85</v>
      </c>
      <c r="I13" s="435" t="s">
        <v>97</v>
      </c>
      <c r="J13" s="548"/>
      <c r="K13" s="154" t="s">
        <v>408</v>
      </c>
      <c r="L13" s="153" t="s">
        <v>409</v>
      </c>
    </row>
    <row r="14" spans="1:12">
      <c r="A14" s="172" t="s">
        <v>98</v>
      </c>
      <c r="B14" s="552" t="s">
        <v>99</v>
      </c>
      <c r="C14" s="553"/>
      <c r="D14" s="553"/>
      <c r="E14" s="554"/>
      <c r="F14" s="151">
        <v>9000</v>
      </c>
      <c r="G14" s="151"/>
      <c r="H14" s="160">
        <f>F14+G14</f>
        <v>9000</v>
      </c>
      <c r="I14" s="151">
        <v>9000</v>
      </c>
      <c r="J14" s="432">
        <f>(H14-I14)</f>
        <v>0</v>
      </c>
      <c r="K14" s="155"/>
      <c r="L14" s="171"/>
    </row>
    <row r="15" spans="1:12">
      <c r="A15" s="173"/>
      <c r="B15" s="551" t="s">
        <v>100</v>
      </c>
      <c r="C15" s="530"/>
      <c r="D15" s="530"/>
      <c r="E15" s="531"/>
      <c r="F15" s="151">
        <v>11400</v>
      </c>
      <c r="G15" s="151"/>
      <c r="H15" s="160">
        <f t="shared" ref="H15:H78" si="0">F15+G15</f>
        <v>11400</v>
      </c>
      <c r="I15" s="151">
        <v>11400</v>
      </c>
      <c r="J15" s="432">
        <f t="shared" ref="J15:J78" si="1">(H15-I15)</f>
        <v>0</v>
      </c>
      <c r="K15" s="155"/>
      <c r="L15" s="171"/>
    </row>
    <row r="16" spans="1:12">
      <c r="A16" s="173"/>
      <c r="B16" s="529" t="s">
        <v>101</v>
      </c>
      <c r="C16" s="530"/>
      <c r="D16" s="530"/>
      <c r="E16" s="531"/>
      <c r="F16" s="151"/>
      <c r="G16" s="151"/>
      <c r="H16" s="160">
        <f t="shared" si="0"/>
        <v>0</v>
      </c>
      <c r="I16" s="151"/>
      <c r="J16" s="432">
        <f t="shared" si="1"/>
        <v>0</v>
      </c>
      <c r="K16" s="155"/>
      <c r="L16" s="171"/>
    </row>
    <row r="17" spans="1:12">
      <c r="A17" s="173"/>
      <c r="B17" s="551" t="s">
        <v>102</v>
      </c>
      <c r="C17" s="530"/>
      <c r="D17" s="530"/>
      <c r="E17" s="531"/>
      <c r="F17" s="151"/>
      <c r="G17" s="151"/>
      <c r="H17" s="160">
        <f t="shared" si="0"/>
        <v>0</v>
      </c>
      <c r="I17" s="151"/>
      <c r="J17" s="432">
        <f t="shared" si="1"/>
        <v>0</v>
      </c>
      <c r="K17" s="155"/>
      <c r="L17" s="171"/>
    </row>
    <row r="18" spans="1:12">
      <c r="A18" s="173"/>
      <c r="B18" s="551" t="s">
        <v>103</v>
      </c>
      <c r="C18" s="530"/>
      <c r="D18" s="530"/>
      <c r="E18" s="531"/>
      <c r="F18" s="151">
        <v>3000</v>
      </c>
      <c r="G18" s="151"/>
      <c r="H18" s="160">
        <f t="shared" si="0"/>
        <v>3000</v>
      </c>
      <c r="I18" s="151">
        <v>3000</v>
      </c>
      <c r="J18" s="432">
        <f t="shared" si="1"/>
        <v>0</v>
      </c>
      <c r="K18" s="155"/>
      <c r="L18" s="171"/>
    </row>
    <row r="19" spans="1:12">
      <c r="A19" s="173"/>
      <c r="B19" s="555" t="s">
        <v>104</v>
      </c>
      <c r="C19" s="556"/>
      <c r="D19" s="556"/>
      <c r="E19" s="557"/>
      <c r="F19" s="151">
        <v>13000</v>
      </c>
      <c r="G19" s="151"/>
      <c r="H19" s="160">
        <f t="shared" si="0"/>
        <v>13000</v>
      </c>
      <c r="I19" s="151">
        <v>13000</v>
      </c>
      <c r="J19" s="432">
        <f t="shared" si="1"/>
        <v>0</v>
      </c>
      <c r="K19" s="155"/>
      <c r="L19" s="171"/>
    </row>
    <row r="20" spans="1:12">
      <c r="A20" s="173"/>
      <c r="B20" s="551" t="s">
        <v>105</v>
      </c>
      <c r="C20" s="530"/>
      <c r="D20" s="530"/>
      <c r="E20" s="531"/>
      <c r="F20" s="151"/>
      <c r="G20" s="151"/>
      <c r="H20" s="160">
        <f t="shared" si="0"/>
        <v>0</v>
      </c>
      <c r="I20" s="151"/>
      <c r="J20" s="432">
        <f t="shared" si="1"/>
        <v>0</v>
      </c>
      <c r="K20" s="155"/>
      <c r="L20" s="171"/>
    </row>
    <row r="21" spans="1:12">
      <c r="A21" s="173"/>
      <c r="B21" s="551" t="s">
        <v>106</v>
      </c>
      <c r="C21" s="530"/>
      <c r="D21" s="530"/>
      <c r="E21" s="531"/>
      <c r="F21" s="151">
        <v>16500</v>
      </c>
      <c r="G21" s="151"/>
      <c r="H21" s="160">
        <f t="shared" si="0"/>
        <v>16500</v>
      </c>
      <c r="I21" s="151">
        <v>16500</v>
      </c>
      <c r="J21" s="432">
        <f t="shared" si="1"/>
        <v>0</v>
      </c>
      <c r="K21" s="155"/>
      <c r="L21" s="171"/>
    </row>
    <row r="22" spans="1:12">
      <c r="A22" s="173"/>
      <c r="B22" s="551" t="s">
        <v>107</v>
      </c>
      <c r="C22" s="530"/>
      <c r="D22" s="530"/>
      <c r="E22" s="531"/>
      <c r="F22" s="151"/>
      <c r="G22" s="151"/>
      <c r="H22" s="160">
        <f t="shared" si="0"/>
        <v>0</v>
      </c>
      <c r="I22" s="151"/>
      <c r="J22" s="432">
        <f t="shared" si="1"/>
        <v>0</v>
      </c>
      <c r="K22" s="155"/>
      <c r="L22" s="171"/>
    </row>
    <row r="23" spans="1:12">
      <c r="A23" s="173"/>
      <c r="B23" s="529" t="s">
        <v>846</v>
      </c>
      <c r="C23" s="530"/>
      <c r="D23" s="530"/>
      <c r="E23" s="531"/>
      <c r="F23" s="151"/>
      <c r="G23" s="151"/>
      <c r="H23" s="160">
        <f t="shared" si="0"/>
        <v>0</v>
      </c>
      <c r="I23" s="151"/>
      <c r="J23" s="432">
        <f t="shared" si="1"/>
        <v>0</v>
      </c>
      <c r="K23" s="155"/>
      <c r="L23" s="171"/>
    </row>
    <row r="24" spans="1:12">
      <c r="A24" s="173"/>
      <c r="B24" s="551" t="s">
        <v>108</v>
      </c>
      <c r="C24" s="530"/>
      <c r="D24" s="530"/>
      <c r="E24" s="531"/>
      <c r="F24" s="151"/>
      <c r="G24" s="151"/>
      <c r="H24" s="160">
        <f t="shared" si="0"/>
        <v>0</v>
      </c>
      <c r="I24" s="151"/>
      <c r="J24" s="432">
        <f t="shared" si="1"/>
        <v>0</v>
      </c>
      <c r="K24" s="155"/>
      <c r="L24" s="171"/>
    </row>
    <row r="25" spans="1:12">
      <c r="A25" s="173"/>
      <c r="B25" s="529" t="s">
        <v>1165</v>
      </c>
      <c r="C25" s="530"/>
      <c r="D25" s="530"/>
      <c r="E25" s="531"/>
      <c r="F25" s="151">
        <v>1500</v>
      </c>
      <c r="G25" s="151"/>
      <c r="H25" s="160">
        <f t="shared" si="0"/>
        <v>1500</v>
      </c>
      <c r="I25" s="151">
        <v>1500</v>
      </c>
      <c r="J25" s="432">
        <f t="shared" si="1"/>
        <v>0</v>
      </c>
      <c r="K25" s="155"/>
      <c r="L25" s="171"/>
    </row>
    <row r="26" spans="1:12">
      <c r="A26" s="173"/>
      <c r="B26" s="551" t="s">
        <v>110</v>
      </c>
      <c r="C26" s="530"/>
      <c r="D26" s="530"/>
      <c r="E26" s="531"/>
      <c r="F26" s="151"/>
      <c r="G26" s="151"/>
      <c r="H26" s="160">
        <f t="shared" si="0"/>
        <v>0</v>
      </c>
      <c r="I26" s="151"/>
      <c r="J26" s="432">
        <f t="shared" si="1"/>
        <v>0</v>
      </c>
      <c r="K26" s="155"/>
      <c r="L26" s="171"/>
    </row>
    <row r="27" spans="1:12">
      <c r="A27" s="173"/>
      <c r="B27" s="551" t="s">
        <v>697</v>
      </c>
      <c r="C27" s="530"/>
      <c r="D27" s="530"/>
      <c r="E27" s="531"/>
      <c r="F27" s="151">
        <v>15000</v>
      </c>
      <c r="G27" s="151"/>
      <c r="H27" s="160">
        <f t="shared" si="0"/>
        <v>15000</v>
      </c>
      <c r="I27" s="151">
        <v>15000</v>
      </c>
      <c r="J27" s="432">
        <f t="shared" si="1"/>
        <v>0</v>
      </c>
      <c r="K27" s="155"/>
      <c r="L27" s="171"/>
    </row>
    <row r="28" spans="1:12">
      <c r="A28" s="173"/>
      <c r="B28" s="551" t="s">
        <v>719</v>
      </c>
      <c r="C28" s="530"/>
      <c r="D28" s="530"/>
      <c r="E28" s="531"/>
      <c r="F28" s="151">
        <v>30000</v>
      </c>
      <c r="G28" s="151"/>
      <c r="H28" s="160">
        <f t="shared" si="0"/>
        <v>30000</v>
      </c>
      <c r="I28" s="151">
        <v>30000</v>
      </c>
      <c r="J28" s="432">
        <f t="shared" si="1"/>
        <v>0</v>
      </c>
      <c r="K28" s="155"/>
      <c r="L28" s="171"/>
    </row>
    <row r="29" spans="1:12">
      <c r="A29" s="173"/>
      <c r="B29" s="551" t="s">
        <v>111</v>
      </c>
      <c r="C29" s="530"/>
      <c r="D29" s="530"/>
      <c r="E29" s="531"/>
      <c r="F29" s="151">
        <v>1500</v>
      </c>
      <c r="G29" s="151"/>
      <c r="H29" s="160">
        <f t="shared" si="0"/>
        <v>1500</v>
      </c>
      <c r="I29" s="151">
        <v>1500</v>
      </c>
      <c r="J29" s="432">
        <f t="shared" si="1"/>
        <v>0</v>
      </c>
      <c r="K29" s="155"/>
      <c r="L29" s="171"/>
    </row>
    <row r="30" spans="1:12">
      <c r="A30" s="173"/>
      <c r="B30" s="551" t="s">
        <v>112</v>
      </c>
      <c r="C30" s="530"/>
      <c r="D30" s="530"/>
      <c r="E30" s="531"/>
      <c r="F30" s="151">
        <v>1500</v>
      </c>
      <c r="G30" s="151"/>
      <c r="H30" s="160">
        <f t="shared" si="0"/>
        <v>1500</v>
      </c>
      <c r="I30" s="151">
        <v>1500</v>
      </c>
      <c r="J30" s="432">
        <f t="shared" si="1"/>
        <v>0</v>
      </c>
      <c r="K30" s="155"/>
      <c r="L30" s="171"/>
    </row>
    <row r="31" spans="1:12">
      <c r="A31" s="173"/>
      <c r="B31" s="558" t="s">
        <v>113</v>
      </c>
      <c r="C31" s="559"/>
      <c r="D31" s="559"/>
      <c r="E31" s="560"/>
      <c r="F31" s="151">
        <v>5000</v>
      </c>
      <c r="G31" s="151"/>
      <c r="H31" s="160">
        <f t="shared" si="0"/>
        <v>5000</v>
      </c>
      <c r="I31" s="151">
        <v>5000</v>
      </c>
      <c r="J31" s="432">
        <f t="shared" si="1"/>
        <v>0</v>
      </c>
      <c r="K31" s="155"/>
      <c r="L31" s="171"/>
    </row>
    <row r="32" spans="1:12">
      <c r="A32" s="173"/>
      <c r="B32" s="558" t="s">
        <v>114</v>
      </c>
      <c r="C32" s="559"/>
      <c r="D32" s="559"/>
      <c r="E32" s="560"/>
      <c r="F32" s="151"/>
      <c r="G32" s="151"/>
      <c r="H32" s="160">
        <f t="shared" si="0"/>
        <v>0</v>
      </c>
      <c r="I32" s="151"/>
      <c r="J32" s="432">
        <f t="shared" si="1"/>
        <v>0</v>
      </c>
      <c r="K32" s="155"/>
      <c r="L32" s="171"/>
    </row>
    <row r="33" spans="1:12">
      <c r="A33" s="173"/>
      <c r="B33" s="551" t="s">
        <v>115</v>
      </c>
      <c r="C33" s="530"/>
      <c r="D33" s="530"/>
      <c r="E33" s="531"/>
      <c r="F33" s="151"/>
      <c r="G33" s="151"/>
      <c r="H33" s="160">
        <f t="shared" si="0"/>
        <v>0</v>
      </c>
      <c r="I33" s="151"/>
      <c r="J33" s="432">
        <f t="shared" si="1"/>
        <v>0</v>
      </c>
      <c r="K33" s="155"/>
      <c r="L33" s="171"/>
    </row>
    <row r="34" spans="1:12">
      <c r="A34" s="173"/>
      <c r="B34" s="551" t="s">
        <v>116</v>
      </c>
      <c r="C34" s="530"/>
      <c r="D34" s="530"/>
      <c r="E34" s="531"/>
      <c r="F34" s="151"/>
      <c r="G34" s="151"/>
      <c r="H34" s="160">
        <f t="shared" si="0"/>
        <v>0</v>
      </c>
      <c r="I34" s="151"/>
      <c r="J34" s="432">
        <f t="shared" si="1"/>
        <v>0</v>
      </c>
      <c r="K34" s="155"/>
      <c r="L34" s="171"/>
    </row>
    <row r="35" spans="1:12">
      <c r="A35" s="173"/>
      <c r="B35" s="551" t="s">
        <v>117</v>
      </c>
      <c r="C35" s="530"/>
      <c r="D35" s="530"/>
      <c r="E35" s="531"/>
      <c r="F35" s="151"/>
      <c r="G35" s="151"/>
      <c r="H35" s="160">
        <f t="shared" si="0"/>
        <v>0</v>
      </c>
      <c r="I35" s="151"/>
      <c r="J35" s="432">
        <f t="shared" si="1"/>
        <v>0</v>
      </c>
      <c r="K35" s="155"/>
      <c r="L35" s="171"/>
    </row>
    <row r="36" spans="1:12">
      <c r="A36" s="173"/>
      <c r="B36" s="551" t="s">
        <v>118</v>
      </c>
      <c r="C36" s="530"/>
      <c r="D36" s="530"/>
      <c r="E36" s="531"/>
      <c r="F36" s="151"/>
      <c r="G36" s="151"/>
      <c r="H36" s="160">
        <f t="shared" si="0"/>
        <v>0</v>
      </c>
      <c r="I36" s="151"/>
      <c r="J36" s="432">
        <f t="shared" si="1"/>
        <v>0</v>
      </c>
      <c r="K36" s="155"/>
      <c r="L36" s="171"/>
    </row>
    <row r="37" spans="1:12">
      <c r="A37" s="173"/>
      <c r="B37" s="439" t="s">
        <v>119</v>
      </c>
      <c r="C37" s="437"/>
      <c r="D37" s="437"/>
      <c r="E37" s="438"/>
      <c r="F37" s="151">
        <v>3414</v>
      </c>
      <c r="G37" s="151"/>
      <c r="H37" s="160">
        <f t="shared" si="0"/>
        <v>3414</v>
      </c>
      <c r="I37" s="151">
        <v>3414</v>
      </c>
      <c r="J37" s="432">
        <f t="shared" si="1"/>
        <v>0</v>
      </c>
      <c r="K37" s="155"/>
      <c r="L37" s="171"/>
    </row>
    <row r="38" spans="1:12">
      <c r="A38" s="173"/>
      <c r="B38" s="529" t="s">
        <v>993</v>
      </c>
      <c r="C38" s="530"/>
      <c r="D38" s="530"/>
      <c r="E38" s="531"/>
      <c r="F38" s="151">
        <v>11716</v>
      </c>
      <c r="G38" s="151"/>
      <c r="H38" s="160">
        <f t="shared" si="0"/>
        <v>11716</v>
      </c>
      <c r="I38" s="151">
        <v>11716</v>
      </c>
      <c r="J38" s="432">
        <f t="shared" si="1"/>
        <v>0</v>
      </c>
      <c r="K38" s="155"/>
      <c r="L38" s="171"/>
    </row>
    <row r="39" spans="1:12">
      <c r="A39" s="173"/>
      <c r="B39" s="529" t="s">
        <v>994</v>
      </c>
      <c r="C39" s="530"/>
      <c r="D39" s="530"/>
      <c r="E39" s="531"/>
      <c r="F39" s="151">
        <v>3767</v>
      </c>
      <c r="G39" s="151"/>
      <c r="H39" s="160">
        <f t="shared" si="0"/>
        <v>3767</v>
      </c>
      <c r="I39" s="151">
        <v>3767</v>
      </c>
      <c r="J39" s="432">
        <f t="shared" si="1"/>
        <v>0</v>
      </c>
      <c r="K39" s="155"/>
      <c r="L39" s="171"/>
    </row>
    <row r="40" spans="1:12">
      <c r="A40" s="173"/>
      <c r="B40" s="529" t="s">
        <v>1131</v>
      </c>
      <c r="C40" s="530"/>
      <c r="D40" s="530"/>
      <c r="E40" s="531"/>
      <c r="F40" s="151">
        <v>20700</v>
      </c>
      <c r="G40" s="151"/>
      <c r="H40" s="160">
        <f t="shared" si="0"/>
        <v>20700</v>
      </c>
      <c r="I40" s="151">
        <v>12161</v>
      </c>
      <c r="J40" s="432">
        <f t="shared" si="1"/>
        <v>8539</v>
      </c>
      <c r="K40" s="155" t="s">
        <v>1036</v>
      </c>
      <c r="L40" s="171"/>
    </row>
    <row r="41" spans="1:12">
      <c r="A41" s="173"/>
      <c r="B41" s="551" t="s">
        <v>123</v>
      </c>
      <c r="C41" s="530"/>
      <c r="D41" s="530"/>
      <c r="E41" s="531"/>
      <c r="F41" s="151">
        <v>100</v>
      </c>
      <c r="G41" s="151"/>
      <c r="H41" s="160">
        <f t="shared" si="0"/>
        <v>100</v>
      </c>
      <c r="I41" s="151">
        <v>100</v>
      </c>
      <c r="J41" s="432">
        <f t="shared" si="1"/>
        <v>0</v>
      </c>
      <c r="K41" s="155"/>
      <c r="L41" s="171"/>
    </row>
    <row r="42" spans="1:12">
      <c r="A42" s="173"/>
      <c r="B42" s="551" t="s">
        <v>124</v>
      </c>
      <c r="C42" s="530"/>
      <c r="D42" s="530"/>
      <c r="E42" s="531"/>
      <c r="F42" s="151">
        <v>100</v>
      </c>
      <c r="G42" s="151"/>
      <c r="H42" s="160">
        <f t="shared" si="0"/>
        <v>100</v>
      </c>
      <c r="I42" s="151">
        <v>100</v>
      </c>
      <c r="J42" s="432">
        <f t="shared" si="1"/>
        <v>0</v>
      </c>
      <c r="K42" s="155"/>
      <c r="L42" s="171"/>
    </row>
    <row r="43" spans="1:12">
      <c r="A43" s="173"/>
      <c r="B43" s="551" t="s">
        <v>125</v>
      </c>
      <c r="C43" s="530"/>
      <c r="D43" s="530"/>
      <c r="E43" s="531"/>
      <c r="F43" s="151">
        <v>100</v>
      </c>
      <c r="G43" s="151"/>
      <c r="H43" s="160">
        <f t="shared" si="0"/>
        <v>100</v>
      </c>
      <c r="I43" s="151">
        <v>100</v>
      </c>
      <c r="J43" s="432">
        <f t="shared" si="1"/>
        <v>0</v>
      </c>
      <c r="K43" s="155"/>
      <c r="L43" s="171"/>
    </row>
    <row r="44" spans="1:12">
      <c r="A44" s="173"/>
      <c r="B44" s="551" t="s">
        <v>126</v>
      </c>
      <c r="C44" s="530"/>
      <c r="D44" s="530"/>
      <c r="E44" s="531"/>
      <c r="F44" s="151"/>
      <c r="G44" s="151"/>
      <c r="H44" s="160">
        <f t="shared" si="0"/>
        <v>0</v>
      </c>
      <c r="I44" s="151"/>
      <c r="J44" s="432">
        <f t="shared" si="1"/>
        <v>0</v>
      </c>
      <c r="K44" s="155"/>
      <c r="L44" s="171"/>
    </row>
    <row r="45" spans="1:12">
      <c r="A45" s="173"/>
      <c r="B45" s="529" t="s">
        <v>1132</v>
      </c>
      <c r="C45" s="530"/>
      <c r="D45" s="530"/>
      <c r="E45" s="531"/>
      <c r="F45" s="151">
        <v>2000</v>
      </c>
      <c r="G45" s="151"/>
      <c r="H45" s="160">
        <f t="shared" si="0"/>
        <v>2000</v>
      </c>
      <c r="I45" s="151">
        <v>2000</v>
      </c>
      <c r="J45" s="432">
        <f t="shared" si="1"/>
        <v>0</v>
      </c>
      <c r="K45" s="155"/>
      <c r="L45" s="171"/>
    </row>
    <row r="46" spans="1:12">
      <c r="A46" s="173"/>
      <c r="B46" s="551" t="s">
        <v>128</v>
      </c>
      <c r="C46" s="530"/>
      <c r="D46" s="530"/>
      <c r="E46" s="531"/>
      <c r="F46" s="151"/>
      <c r="G46" s="151"/>
      <c r="H46" s="160">
        <f t="shared" si="0"/>
        <v>0</v>
      </c>
      <c r="I46" s="151"/>
      <c r="J46" s="432">
        <f t="shared" si="1"/>
        <v>0</v>
      </c>
      <c r="K46" s="155"/>
      <c r="L46" s="171"/>
    </row>
    <row r="47" spans="1:12">
      <c r="A47" s="173"/>
      <c r="B47" s="439" t="s">
        <v>633</v>
      </c>
      <c r="C47" s="437"/>
      <c r="D47" s="437"/>
      <c r="E47" s="438"/>
      <c r="F47" s="151">
        <v>200</v>
      </c>
      <c r="G47" s="151"/>
      <c r="H47" s="160">
        <f t="shared" si="0"/>
        <v>200</v>
      </c>
      <c r="I47" s="151">
        <v>2</v>
      </c>
      <c r="J47" s="432">
        <f t="shared" si="1"/>
        <v>198</v>
      </c>
      <c r="K47" s="155" t="s">
        <v>1036</v>
      </c>
      <c r="L47" s="171"/>
    </row>
    <row r="48" spans="1:12">
      <c r="A48" s="173"/>
      <c r="B48" s="439" t="s">
        <v>670</v>
      </c>
      <c r="C48" s="437"/>
      <c r="D48" s="437"/>
      <c r="E48" s="438"/>
      <c r="F48" s="151">
        <v>350</v>
      </c>
      <c r="G48" s="151"/>
      <c r="H48" s="160">
        <f t="shared" si="0"/>
        <v>350</v>
      </c>
      <c r="I48" s="151">
        <v>350</v>
      </c>
      <c r="J48" s="432">
        <f t="shared" si="1"/>
        <v>0</v>
      </c>
      <c r="K48" s="155"/>
      <c r="L48" s="171"/>
    </row>
    <row r="49" spans="1:12">
      <c r="A49" s="173"/>
      <c r="B49" s="551" t="s">
        <v>129</v>
      </c>
      <c r="C49" s="530"/>
      <c r="D49" s="530"/>
      <c r="E49" s="531"/>
      <c r="F49" s="151"/>
      <c r="G49" s="151"/>
      <c r="H49" s="160">
        <f t="shared" si="0"/>
        <v>0</v>
      </c>
      <c r="I49" s="151"/>
      <c r="J49" s="432">
        <f t="shared" si="1"/>
        <v>0</v>
      </c>
      <c r="K49" s="155"/>
      <c r="L49" s="171"/>
    </row>
    <row r="50" spans="1:12">
      <c r="A50" s="173"/>
      <c r="B50" s="551" t="s">
        <v>130</v>
      </c>
      <c r="C50" s="530"/>
      <c r="D50" s="530"/>
      <c r="E50" s="531"/>
      <c r="F50" s="151">
        <v>5200</v>
      </c>
      <c r="G50" s="151"/>
      <c r="H50" s="160">
        <f t="shared" si="0"/>
        <v>5200</v>
      </c>
      <c r="I50" s="151">
        <v>5200</v>
      </c>
      <c r="J50" s="432">
        <f t="shared" si="1"/>
        <v>0</v>
      </c>
      <c r="K50" s="155"/>
      <c r="L50" s="171"/>
    </row>
    <row r="51" spans="1:12">
      <c r="A51" s="173"/>
      <c r="B51" s="551" t="s">
        <v>131</v>
      </c>
      <c r="C51" s="530"/>
      <c r="D51" s="530"/>
      <c r="E51" s="531"/>
      <c r="F51" s="151"/>
      <c r="G51" s="151"/>
      <c r="H51" s="160">
        <f t="shared" si="0"/>
        <v>0</v>
      </c>
      <c r="I51" s="151"/>
      <c r="J51" s="432">
        <f t="shared" si="1"/>
        <v>0</v>
      </c>
      <c r="K51" s="155"/>
      <c r="L51" s="171"/>
    </row>
    <row r="52" spans="1:12">
      <c r="A52" s="173"/>
      <c r="B52" s="551" t="s">
        <v>132</v>
      </c>
      <c r="C52" s="530"/>
      <c r="D52" s="530"/>
      <c r="E52" s="531"/>
      <c r="F52" s="151">
        <v>57</v>
      </c>
      <c r="G52" s="151"/>
      <c r="H52" s="160">
        <f t="shared" si="0"/>
        <v>57</v>
      </c>
      <c r="I52" s="151">
        <v>57</v>
      </c>
      <c r="J52" s="432">
        <f t="shared" si="1"/>
        <v>0</v>
      </c>
      <c r="K52" s="155"/>
      <c r="L52" s="171"/>
    </row>
    <row r="53" spans="1:12">
      <c r="A53" s="173"/>
      <c r="B53" s="551" t="s">
        <v>133</v>
      </c>
      <c r="C53" s="530"/>
      <c r="D53" s="530"/>
      <c r="E53" s="531"/>
      <c r="F53" s="151">
        <v>200</v>
      </c>
      <c r="G53" s="151"/>
      <c r="H53" s="160">
        <f t="shared" si="0"/>
        <v>200</v>
      </c>
      <c r="I53" s="151">
        <v>200</v>
      </c>
      <c r="J53" s="432">
        <f t="shared" si="1"/>
        <v>0</v>
      </c>
      <c r="K53" s="155"/>
      <c r="L53" s="171"/>
    </row>
    <row r="54" spans="1:12">
      <c r="A54" s="173"/>
      <c r="B54" s="529" t="s">
        <v>134</v>
      </c>
      <c r="C54" s="530"/>
      <c r="D54" s="530"/>
      <c r="E54" s="531"/>
      <c r="F54" s="151"/>
      <c r="G54" s="151"/>
      <c r="H54" s="160">
        <f t="shared" si="0"/>
        <v>0</v>
      </c>
      <c r="I54" s="151"/>
      <c r="J54" s="432">
        <f t="shared" si="1"/>
        <v>0</v>
      </c>
      <c r="K54" s="155"/>
      <c r="L54" s="171"/>
    </row>
    <row r="55" spans="1:12">
      <c r="A55" s="173"/>
      <c r="B55" s="551" t="s">
        <v>135</v>
      </c>
      <c r="C55" s="530"/>
      <c r="D55" s="530"/>
      <c r="E55" s="531"/>
      <c r="F55" s="151">
        <v>18000</v>
      </c>
      <c r="G55" s="151"/>
      <c r="H55" s="160">
        <f t="shared" si="0"/>
        <v>18000</v>
      </c>
      <c r="I55" s="151">
        <v>11500</v>
      </c>
      <c r="J55" s="432">
        <f t="shared" si="1"/>
        <v>6500</v>
      </c>
      <c r="K55" s="155" t="s">
        <v>1036</v>
      </c>
      <c r="L55" s="171"/>
    </row>
    <row r="56" spans="1:12">
      <c r="A56" s="173"/>
      <c r="B56" s="551" t="s">
        <v>136</v>
      </c>
      <c r="C56" s="530"/>
      <c r="D56" s="530"/>
      <c r="E56" s="531"/>
      <c r="F56" s="151">
        <v>300</v>
      </c>
      <c r="G56" s="151"/>
      <c r="H56" s="160">
        <f t="shared" si="0"/>
        <v>300</v>
      </c>
      <c r="I56" s="151">
        <v>175</v>
      </c>
      <c r="J56" s="432">
        <f t="shared" si="1"/>
        <v>125</v>
      </c>
      <c r="K56" s="155" t="s">
        <v>1036</v>
      </c>
      <c r="L56" s="171"/>
    </row>
    <row r="57" spans="1:12">
      <c r="A57" s="173"/>
      <c r="B57" s="551" t="s">
        <v>137</v>
      </c>
      <c r="C57" s="530"/>
      <c r="D57" s="530"/>
      <c r="E57" s="531"/>
      <c r="F57" s="151"/>
      <c r="G57" s="151"/>
      <c r="H57" s="160">
        <f t="shared" si="0"/>
        <v>0</v>
      </c>
      <c r="I57" s="151"/>
      <c r="J57" s="432">
        <f t="shared" si="1"/>
        <v>0</v>
      </c>
      <c r="K57" s="155"/>
      <c r="L57" s="171"/>
    </row>
    <row r="58" spans="1:12">
      <c r="A58" s="173"/>
      <c r="B58" s="551" t="s">
        <v>138</v>
      </c>
      <c r="C58" s="530"/>
      <c r="D58" s="530"/>
      <c r="E58" s="531"/>
      <c r="F58" s="151"/>
      <c r="G58" s="151"/>
      <c r="H58" s="160">
        <f t="shared" si="0"/>
        <v>0</v>
      </c>
      <c r="I58" s="151"/>
      <c r="J58" s="432">
        <f t="shared" si="1"/>
        <v>0</v>
      </c>
      <c r="K58" s="155"/>
      <c r="L58" s="171"/>
    </row>
    <row r="59" spans="1:12">
      <c r="A59" s="173"/>
      <c r="B59" s="551" t="s">
        <v>139</v>
      </c>
      <c r="C59" s="530"/>
      <c r="D59" s="530"/>
      <c r="E59" s="531"/>
      <c r="F59" s="151"/>
      <c r="G59" s="151"/>
      <c r="H59" s="160">
        <f t="shared" si="0"/>
        <v>0</v>
      </c>
      <c r="I59" s="151"/>
      <c r="J59" s="432">
        <f t="shared" si="1"/>
        <v>0</v>
      </c>
      <c r="K59" s="155"/>
      <c r="L59" s="171"/>
    </row>
    <row r="60" spans="1:12">
      <c r="A60" s="173"/>
      <c r="B60" s="551" t="s">
        <v>140</v>
      </c>
      <c r="C60" s="530"/>
      <c r="D60" s="530"/>
      <c r="E60" s="531"/>
      <c r="F60" s="151"/>
      <c r="G60" s="151"/>
      <c r="H60" s="160">
        <f t="shared" si="0"/>
        <v>0</v>
      </c>
      <c r="I60" s="151"/>
      <c r="J60" s="432">
        <f t="shared" si="1"/>
        <v>0</v>
      </c>
      <c r="K60" s="155"/>
      <c r="L60" s="171"/>
    </row>
    <row r="61" spans="1:12">
      <c r="A61" s="173"/>
      <c r="B61" s="551" t="s">
        <v>141</v>
      </c>
      <c r="C61" s="530"/>
      <c r="D61" s="530"/>
      <c r="E61" s="531"/>
      <c r="F61" s="151">
        <v>14000</v>
      </c>
      <c r="G61" s="151"/>
      <c r="H61" s="160">
        <f t="shared" si="0"/>
        <v>14000</v>
      </c>
      <c r="I61" s="151">
        <v>14000</v>
      </c>
      <c r="J61" s="432">
        <f t="shared" si="1"/>
        <v>0</v>
      </c>
      <c r="K61" s="155"/>
      <c r="L61" s="171"/>
    </row>
    <row r="62" spans="1:12">
      <c r="A62" s="173"/>
      <c r="B62" s="551" t="s">
        <v>142</v>
      </c>
      <c r="C62" s="530"/>
      <c r="D62" s="530"/>
      <c r="E62" s="531"/>
      <c r="F62" s="151">
        <v>14000</v>
      </c>
      <c r="G62" s="151"/>
      <c r="H62" s="160">
        <f t="shared" si="0"/>
        <v>14000</v>
      </c>
      <c r="I62" s="151">
        <v>14000</v>
      </c>
      <c r="J62" s="432">
        <f t="shared" si="1"/>
        <v>0</v>
      </c>
      <c r="K62" s="155"/>
      <c r="L62" s="171"/>
    </row>
    <row r="63" spans="1:12">
      <c r="A63" s="173"/>
      <c r="B63" s="551" t="s">
        <v>143</v>
      </c>
      <c r="C63" s="530"/>
      <c r="D63" s="530"/>
      <c r="E63" s="531"/>
      <c r="F63" s="151">
        <v>500</v>
      </c>
      <c r="G63" s="151"/>
      <c r="H63" s="160">
        <f t="shared" si="0"/>
        <v>500</v>
      </c>
      <c r="I63" s="151">
        <v>500</v>
      </c>
      <c r="J63" s="432">
        <f t="shared" si="1"/>
        <v>0</v>
      </c>
      <c r="K63" s="155"/>
      <c r="L63" s="171"/>
    </row>
    <row r="64" spans="1:12">
      <c r="A64" s="173"/>
      <c r="B64" s="551" t="s">
        <v>144</v>
      </c>
      <c r="C64" s="530"/>
      <c r="D64" s="530"/>
      <c r="E64" s="531"/>
      <c r="F64" s="151"/>
      <c r="G64" s="151"/>
      <c r="H64" s="160">
        <f t="shared" si="0"/>
        <v>0</v>
      </c>
      <c r="I64" s="151"/>
      <c r="J64" s="432">
        <f t="shared" si="1"/>
        <v>0</v>
      </c>
      <c r="K64" s="155"/>
      <c r="L64" s="171"/>
    </row>
    <row r="65" spans="1:12">
      <c r="A65" s="173"/>
      <c r="B65" s="551" t="s">
        <v>145</v>
      </c>
      <c r="C65" s="530"/>
      <c r="D65" s="530"/>
      <c r="E65" s="531"/>
      <c r="F65" s="151">
        <v>4500</v>
      </c>
      <c r="G65" s="151"/>
      <c r="H65" s="160">
        <f t="shared" si="0"/>
        <v>4500</v>
      </c>
      <c r="I65" s="151">
        <v>4500</v>
      </c>
      <c r="J65" s="432">
        <f t="shared" si="1"/>
        <v>0</v>
      </c>
      <c r="K65" s="155"/>
      <c r="L65" s="171"/>
    </row>
    <row r="66" spans="1:12">
      <c r="A66" s="174"/>
      <c r="B66" s="551" t="s">
        <v>146</v>
      </c>
      <c r="C66" s="530"/>
      <c r="D66" s="530"/>
      <c r="E66" s="531"/>
      <c r="F66" s="151">
        <v>1500</v>
      </c>
      <c r="G66" s="151"/>
      <c r="H66" s="160">
        <f t="shared" si="0"/>
        <v>1500</v>
      </c>
      <c r="I66" s="151">
        <v>1500</v>
      </c>
      <c r="J66" s="432">
        <f t="shared" si="1"/>
        <v>0</v>
      </c>
      <c r="K66" s="155"/>
      <c r="L66" s="171"/>
    </row>
    <row r="67" spans="1:12">
      <c r="A67" s="173"/>
      <c r="B67" s="551" t="s">
        <v>147</v>
      </c>
      <c r="C67" s="530"/>
      <c r="D67" s="530"/>
      <c r="E67" s="531"/>
      <c r="F67" s="151"/>
      <c r="G67" s="151"/>
      <c r="H67" s="160">
        <f t="shared" si="0"/>
        <v>0</v>
      </c>
      <c r="I67" s="151"/>
      <c r="J67" s="432">
        <f t="shared" si="1"/>
        <v>0</v>
      </c>
      <c r="K67" s="155"/>
      <c r="L67" s="171"/>
    </row>
    <row r="68" spans="1:12">
      <c r="A68" s="173"/>
      <c r="B68" s="551" t="s">
        <v>148</v>
      </c>
      <c r="C68" s="530"/>
      <c r="D68" s="530"/>
      <c r="E68" s="531"/>
      <c r="F68" s="151"/>
      <c r="G68" s="151"/>
      <c r="H68" s="160">
        <f t="shared" si="0"/>
        <v>0</v>
      </c>
      <c r="I68" s="151"/>
      <c r="J68" s="432">
        <f t="shared" si="1"/>
        <v>0</v>
      </c>
      <c r="K68" s="155"/>
      <c r="L68" s="171"/>
    </row>
    <row r="69" spans="1:12">
      <c r="A69" s="173"/>
      <c r="B69" s="551" t="s">
        <v>149</v>
      </c>
      <c r="C69" s="530"/>
      <c r="D69" s="530"/>
      <c r="E69" s="531"/>
      <c r="F69" s="151"/>
      <c r="G69" s="151"/>
      <c r="H69" s="160">
        <f t="shared" si="0"/>
        <v>0</v>
      </c>
      <c r="I69" s="151"/>
      <c r="J69" s="432">
        <f t="shared" si="1"/>
        <v>0</v>
      </c>
      <c r="K69" s="155"/>
      <c r="L69" s="171"/>
    </row>
    <row r="70" spans="1:12">
      <c r="A70" s="173"/>
      <c r="B70" s="436" t="s">
        <v>412</v>
      </c>
      <c r="C70" s="437"/>
      <c r="D70" s="437"/>
      <c r="E70" s="438"/>
      <c r="F70" s="151">
        <v>50</v>
      </c>
      <c r="G70" s="151"/>
      <c r="H70" s="160">
        <f t="shared" si="0"/>
        <v>50</v>
      </c>
      <c r="I70" s="151">
        <v>50</v>
      </c>
      <c r="J70" s="432">
        <f t="shared" si="1"/>
        <v>0</v>
      </c>
      <c r="K70" s="155"/>
      <c r="L70" s="171"/>
    </row>
    <row r="71" spans="1:12">
      <c r="A71" s="173"/>
      <c r="B71" s="436" t="s">
        <v>1130</v>
      </c>
      <c r="C71" s="437"/>
      <c r="D71" s="437"/>
      <c r="E71" s="438"/>
      <c r="F71" s="151">
        <v>50</v>
      </c>
      <c r="G71" s="151"/>
      <c r="H71" s="160">
        <f t="shared" si="0"/>
        <v>50</v>
      </c>
      <c r="I71" s="151">
        <v>50</v>
      </c>
      <c r="J71" s="432">
        <f t="shared" si="1"/>
        <v>0</v>
      </c>
      <c r="K71" s="155"/>
      <c r="L71" s="171"/>
    </row>
    <row r="72" spans="1:12">
      <c r="A72" s="174"/>
      <c r="B72" s="551" t="s">
        <v>150</v>
      </c>
      <c r="C72" s="530"/>
      <c r="D72" s="530"/>
      <c r="E72" s="531"/>
      <c r="F72" s="151">
        <v>6054</v>
      </c>
      <c r="G72" s="151"/>
      <c r="H72" s="160">
        <f t="shared" si="0"/>
        <v>6054</v>
      </c>
      <c r="I72" s="151">
        <v>6054</v>
      </c>
      <c r="J72" s="432">
        <f t="shared" si="1"/>
        <v>0</v>
      </c>
      <c r="K72" s="155"/>
      <c r="L72" s="171"/>
    </row>
    <row r="73" spans="1:12">
      <c r="A73" s="173"/>
      <c r="B73" s="551" t="s">
        <v>151</v>
      </c>
      <c r="C73" s="530"/>
      <c r="D73" s="530"/>
      <c r="E73" s="531"/>
      <c r="F73" s="151">
        <v>4041</v>
      </c>
      <c r="G73" s="151"/>
      <c r="H73" s="160">
        <f t="shared" si="0"/>
        <v>4041</v>
      </c>
      <c r="I73" s="151">
        <v>4041</v>
      </c>
      <c r="J73" s="432">
        <f t="shared" si="1"/>
        <v>0</v>
      </c>
      <c r="K73" s="155"/>
      <c r="L73" s="171"/>
    </row>
    <row r="74" spans="1:12">
      <c r="A74" s="173"/>
      <c r="B74" s="551" t="s">
        <v>152</v>
      </c>
      <c r="C74" s="530"/>
      <c r="D74" s="530"/>
      <c r="E74" s="531"/>
      <c r="F74" s="151">
        <v>5350</v>
      </c>
      <c r="G74" s="151"/>
      <c r="H74" s="160">
        <f t="shared" si="0"/>
        <v>5350</v>
      </c>
      <c r="I74" s="151">
        <v>5350</v>
      </c>
      <c r="J74" s="432">
        <f t="shared" si="1"/>
        <v>0</v>
      </c>
      <c r="K74" s="155"/>
      <c r="L74" s="171"/>
    </row>
    <row r="75" spans="1:12">
      <c r="A75" s="173"/>
      <c r="B75" s="529" t="s">
        <v>153</v>
      </c>
      <c r="C75" s="530"/>
      <c r="D75" s="530"/>
      <c r="E75" s="531"/>
      <c r="F75" s="151">
        <v>3200</v>
      </c>
      <c r="G75" s="151"/>
      <c r="H75" s="160">
        <f t="shared" si="0"/>
        <v>3200</v>
      </c>
      <c r="I75" s="151">
        <v>3200</v>
      </c>
      <c r="J75" s="432">
        <f t="shared" si="1"/>
        <v>0</v>
      </c>
      <c r="K75" s="155"/>
      <c r="L75" s="171"/>
    </row>
    <row r="76" spans="1:12">
      <c r="A76" s="173"/>
      <c r="B76" s="551" t="s">
        <v>615</v>
      </c>
      <c r="C76" s="530"/>
      <c r="D76" s="530"/>
      <c r="E76" s="531"/>
      <c r="F76" s="151"/>
      <c r="G76" s="151"/>
      <c r="H76" s="160">
        <f t="shared" si="0"/>
        <v>0</v>
      </c>
      <c r="I76" s="151"/>
      <c r="J76" s="432">
        <f t="shared" si="1"/>
        <v>0</v>
      </c>
      <c r="K76" s="155"/>
      <c r="L76" s="171"/>
    </row>
    <row r="77" spans="1:12">
      <c r="A77" s="173"/>
      <c r="B77" s="551" t="s">
        <v>153</v>
      </c>
      <c r="C77" s="530"/>
      <c r="D77" s="530"/>
      <c r="E77" s="531"/>
      <c r="F77" s="151">
        <v>1200</v>
      </c>
      <c r="G77" s="151"/>
      <c r="H77" s="160">
        <f t="shared" si="0"/>
        <v>1200</v>
      </c>
      <c r="I77" s="151">
        <v>1200</v>
      </c>
      <c r="J77" s="432">
        <f t="shared" si="1"/>
        <v>0</v>
      </c>
      <c r="K77" s="155"/>
      <c r="L77" s="171"/>
    </row>
    <row r="78" spans="1:12">
      <c r="A78" s="173"/>
      <c r="B78" s="439" t="s">
        <v>715</v>
      </c>
      <c r="C78" s="437"/>
      <c r="D78" s="437"/>
      <c r="E78" s="438"/>
      <c r="F78" s="151"/>
      <c r="G78" s="151"/>
      <c r="H78" s="160">
        <f t="shared" si="0"/>
        <v>0</v>
      </c>
      <c r="I78" s="151"/>
      <c r="J78" s="432">
        <f t="shared" si="1"/>
        <v>0</v>
      </c>
      <c r="K78" s="155"/>
      <c r="L78" s="171"/>
    </row>
    <row r="79" spans="1:12">
      <c r="A79" s="173"/>
      <c r="B79" s="439" t="s">
        <v>413</v>
      </c>
      <c r="C79" s="437"/>
      <c r="D79" s="437"/>
      <c r="E79" s="438"/>
      <c r="F79" s="151">
        <v>20</v>
      </c>
      <c r="G79" s="151"/>
      <c r="H79" s="160">
        <f t="shared" ref="H79:H142" si="2">F79+G79</f>
        <v>20</v>
      </c>
      <c r="I79" s="151">
        <v>20</v>
      </c>
      <c r="J79" s="432">
        <f t="shared" ref="J79:J142" si="3">(H79-I79)</f>
        <v>0</v>
      </c>
      <c r="K79" s="155"/>
      <c r="L79" s="171"/>
    </row>
    <row r="80" spans="1:12">
      <c r="A80" s="173"/>
      <c r="B80" s="439" t="s">
        <v>616</v>
      </c>
      <c r="C80" s="437"/>
      <c r="D80" s="437"/>
      <c r="E80" s="438"/>
      <c r="F80" s="151"/>
      <c r="G80" s="151"/>
      <c r="H80" s="160">
        <f t="shared" si="2"/>
        <v>0</v>
      </c>
      <c r="I80" s="151"/>
      <c r="J80" s="432">
        <f t="shared" si="3"/>
        <v>0</v>
      </c>
      <c r="K80" s="155"/>
      <c r="L80" s="171"/>
    </row>
    <row r="81" spans="1:12">
      <c r="A81" s="173"/>
      <c r="B81" s="439" t="s">
        <v>617</v>
      </c>
      <c r="C81" s="437"/>
      <c r="D81" s="437"/>
      <c r="E81" s="438"/>
      <c r="F81" s="151">
        <v>200</v>
      </c>
      <c r="G81" s="151"/>
      <c r="H81" s="160">
        <f t="shared" si="2"/>
        <v>200</v>
      </c>
      <c r="I81" s="160">
        <v>200</v>
      </c>
      <c r="J81" s="432">
        <f t="shared" si="3"/>
        <v>0</v>
      </c>
      <c r="K81" s="155"/>
      <c r="L81" s="171"/>
    </row>
    <row r="82" spans="1:12">
      <c r="A82" s="173"/>
      <c r="B82" s="439" t="s">
        <v>618</v>
      </c>
      <c r="C82" s="437"/>
      <c r="D82" s="437"/>
      <c r="E82" s="438"/>
      <c r="F82" s="151"/>
      <c r="G82" s="151"/>
      <c r="H82" s="160">
        <f t="shared" si="2"/>
        <v>0</v>
      </c>
      <c r="I82" s="151"/>
      <c r="J82" s="432">
        <f t="shared" si="3"/>
        <v>0</v>
      </c>
      <c r="K82" s="155"/>
      <c r="L82" s="171"/>
    </row>
    <row r="83" spans="1:12">
      <c r="A83" s="173"/>
      <c r="B83" s="439" t="s">
        <v>619</v>
      </c>
      <c r="C83" s="437"/>
      <c r="D83" s="437"/>
      <c r="E83" s="438"/>
      <c r="F83" s="151"/>
      <c r="G83" s="151"/>
      <c r="H83" s="160">
        <f t="shared" si="2"/>
        <v>0</v>
      </c>
      <c r="I83" s="151"/>
      <c r="J83" s="432">
        <f t="shared" si="3"/>
        <v>0</v>
      </c>
      <c r="K83" s="155"/>
      <c r="L83" s="171"/>
    </row>
    <row r="84" spans="1:12">
      <c r="A84" s="173"/>
      <c r="B84" s="439" t="s">
        <v>620</v>
      </c>
      <c r="C84" s="437"/>
      <c r="D84" s="437"/>
      <c r="E84" s="438"/>
      <c r="F84" s="151"/>
      <c r="G84" s="151"/>
      <c r="H84" s="160">
        <f t="shared" si="2"/>
        <v>0</v>
      </c>
      <c r="I84" s="151"/>
      <c r="J84" s="432">
        <f t="shared" si="3"/>
        <v>0</v>
      </c>
      <c r="K84" s="155"/>
      <c r="L84" s="171"/>
    </row>
    <row r="85" spans="1:12">
      <c r="A85" s="173"/>
      <c r="B85" s="439" t="s">
        <v>583</v>
      </c>
      <c r="C85" s="437"/>
      <c r="D85" s="437"/>
      <c r="E85" s="438"/>
      <c r="F85" s="151"/>
      <c r="G85" s="151"/>
      <c r="H85" s="160">
        <f t="shared" si="2"/>
        <v>0</v>
      </c>
      <c r="I85" s="151"/>
      <c r="J85" s="432">
        <f t="shared" si="3"/>
        <v>0</v>
      </c>
      <c r="K85" s="155"/>
      <c r="L85" s="171"/>
    </row>
    <row r="86" spans="1:12">
      <c r="A86" s="173"/>
      <c r="B86" s="436" t="s">
        <v>847</v>
      </c>
      <c r="C86" s="437"/>
      <c r="D86" s="437"/>
      <c r="E86" s="438"/>
      <c r="F86" s="151"/>
      <c r="G86" s="151"/>
      <c r="H86" s="160">
        <f t="shared" si="2"/>
        <v>0</v>
      </c>
      <c r="I86" s="151"/>
      <c r="J86" s="432">
        <f t="shared" si="3"/>
        <v>0</v>
      </c>
      <c r="K86" s="155"/>
      <c r="L86" s="171"/>
    </row>
    <row r="87" spans="1:12">
      <c r="A87" s="173"/>
      <c r="B87" s="436" t="s">
        <v>848</v>
      </c>
      <c r="C87" s="437"/>
      <c r="D87" s="437"/>
      <c r="E87" s="438"/>
      <c r="F87" s="151"/>
      <c r="G87" s="151"/>
      <c r="H87" s="160">
        <f t="shared" si="2"/>
        <v>0</v>
      </c>
      <c r="I87" s="151"/>
      <c r="J87" s="432">
        <f t="shared" si="3"/>
        <v>0</v>
      </c>
      <c r="K87" s="155"/>
      <c r="L87" s="171"/>
    </row>
    <row r="88" spans="1:12">
      <c r="A88" s="173"/>
      <c r="B88" s="436" t="s">
        <v>849</v>
      </c>
      <c r="C88" s="437"/>
      <c r="D88" s="437"/>
      <c r="E88" s="438"/>
      <c r="F88" s="151"/>
      <c r="G88" s="151"/>
      <c r="H88" s="160">
        <f t="shared" si="2"/>
        <v>0</v>
      </c>
      <c r="I88" s="151"/>
      <c r="J88" s="432">
        <f t="shared" si="3"/>
        <v>0</v>
      </c>
      <c r="K88" s="155"/>
      <c r="L88" s="171"/>
    </row>
    <row r="89" spans="1:12">
      <c r="A89" s="173"/>
      <c r="B89" s="436" t="s">
        <v>850</v>
      </c>
      <c r="C89" s="437"/>
      <c r="D89" s="437"/>
      <c r="E89" s="438"/>
      <c r="F89" s="151"/>
      <c r="G89" s="151"/>
      <c r="H89" s="160">
        <f t="shared" si="2"/>
        <v>0</v>
      </c>
      <c r="I89" s="151"/>
      <c r="J89" s="432">
        <f t="shared" si="3"/>
        <v>0</v>
      </c>
      <c r="K89" s="155"/>
      <c r="L89" s="171"/>
    </row>
    <row r="90" spans="1:12">
      <c r="A90" s="173"/>
      <c r="B90" s="436" t="s">
        <v>851</v>
      </c>
      <c r="C90" s="437"/>
      <c r="D90" s="437"/>
      <c r="E90" s="438"/>
      <c r="F90" s="151"/>
      <c r="G90" s="151"/>
      <c r="H90" s="160">
        <f t="shared" si="2"/>
        <v>0</v>
      </c>
      <c r="I90" s="151"/>
      <c r="J90" s="432">
        <f t="shared" si="3"/>
        <v>0</v>
      </c>
      <c r="K90" s="413"/>
      <c r="L90" s="171"/>
    </row>
    <row r="91" spans="1:12">
      <c r="A91" s="173"/>
      <c r="B91" s="561"/>
      <c r="C91" s="562"/>
      <c r="D91" s="562"/>
      <c r="E91" s="563"/>
      <c r="F91" s="151"/>
      <c r="G91" s="151"/>
      <c r="H91" s="160">
        <f t="shared" si="2"/>
        <v>0</v>
      </c>
      <c r="I91" s="151"/>
      <c r="J91" s="432">
        <f t="shared" si="3"/>
        <v>0</v>
      </c>
      <c r="K91" s="155"/>
      <c r="L91" s="171"/>
    </row>
    <row r="92" spans="1:12">
      <c r="A92" s="172" t="s">
        <v>156</v>
      </c>
      <c r="B92" s="551" t="s">
        <v>157</v>
      </c>
      <c r="C92" s="530"/>
      <c r="D92" s="530"/>
      <c r="E92" s="531"/>
      <c r="F92" s="151">
        <v>9000</v>
      </c>
      <c r="G92" s="151"/>
      <c r="H92" s="160">
        <f t="shared" si="2"/>
        <v>9000</v>
      </c>
      <c r="I92" s="151">
        <v>6500</v>
      </c>
      <c r="J92" s="420">
        <f t="shared" si="3"/>
        <v>2500</v>
      </c>
      <c r="K92" s="155"/>
      <c r="L92" s="171" t="s">
        <v>1117</v>
      </c>
    </row>
    <row r="93" spans="1:12">
      <c r="A93" s="173"/>
      <c r="B93" s="551" t="s">
        <v>158</v>
      </c>
      <c r="C93" s="530"/>
      <c r="D93" s="530"/>
      <c r="E93" s="531"/>
      <c r="F93" s="151">
        <v>9000</v>
      </c>
      <c r="G93" s="151"/>
      <c r="H93" s="160">
        <f t="shared" si="2"/>
        <v>9000</v>
      </c>
      <c r="I93" s="151">
        <v>6500</v>
      </c>
      <c r="J93" s="420">
        <f t="shared" si="3"/>
        <v>2500</v>
      </c>
      <c r="K93" s="155"/>
      <c r="L93" s="171" t="s">
        <v>1117</v>
      </c>
    </row>
    <row r="94" spans="1:12">
      <c r="A94" s="173"/>
      <c r="B94" s="551" t="s">
        <v>159</v>
      </c>
      <c r="C94" s="530"/>
      <c r="D94" s="530"/>
      <c r="E94" s="531"/>
      <c r="F94" s="151">
        <v>1000</v>
      </c>
      <c r="G94" s="151"/>
      <c r="H94" s="160">
        <f t="shared" si="2"/>
        <v>1000</v>
      </c>
      <c r="I94" s="151">
        <v>840</v>
      </c>
      <c r="J94" s="420">
        <f t="shared" si="3"/>
        <v>160</v>
      </c>
      <c r="K94" s="155"/>
      <c r="L94" s="171" t="s">
        <v>1117</v>
      </c>
    </row>
    <row r="95" spans="1:12">
      <c r="A95" s="173"/>
      <c r="B95" s="551" t="s">
        <v>160</v>
      </c>
      <c r="C95" s="530"/>
      <c r="D95" s="530"/>
      <c r="E95" s="531"/>
      <c r="F95" s="151"/>
      <c r="G95" s="151"/>
      <c r="H95" s="160">
        <f t="shared" si="2"/>
        <v>0</v>
      </c>
      <c r="I95" s="151"/>
      <c r="J95" s="420">
        <f t="shared" si="3"/>
        <v>0</v>
      </c>
      <c r="K95" s="155"/>
      <c r="L95" s="171"/>
    </row>
    <row r="96" spans="1:12">
      <c r="A96" s="173"/>
      <c r="B96" s="551" t="s">
        <v>161</v>
      </c>
      <c r="C96" s="530"/>
      <c r="D96" s="530"/>
      <c r="E96" s="531"/>
      <c r="F96" s="151"/>
      <c r="G96" s="151"/>
      <c r="H96" s="160">
        <f t="shared" si="2"/>
        <v>0</v>
      </c>
      <c r="I96" s="151"/>
      <c r="J96" s="420">
        <f t="shared" si="3"/>
        <v>0</v>
      </c>
      <c r="K96" s="155"/>
      <c r="L96" s="171"/>
    </row>
    <row r="97" spans="1:12">
      <c r="A97" s="173"/>
      <c r="B97" s="551" t="s">
        <v>162</v>
      </c>
      <c r="C97" s="530"/>
      <c r="D97" s="530"/>
      <c r="E97" s="531"/>
      <c r="F97" s="151">
        <v>60000</v>
      </c>
      <c r="G97" s="151"/>
      <c r="H97" s="160">
        <f t="shared" si="2"/>
        <v>60000</v>
      </c>
      <c r="I97" s="151">
        <v>48100</v>
      </c>
      <c r="J97" s="420">
        <f t="shared" si="3"/>
        <v>11900</v>
      </c>
      <c r="K97" s="155"/>
      <c r="L97" s="171" t="s">
        <v>1117</v>
      </c>
    </row>
    <row r="98" spans="1:12">
      <c r="A98" s="173"/>
      <c r="B98" s="551" t="s">
        <v>163</v>
      </c>
      <c r="C98" s="530"/>
      <c r="D98" s="530"/>
      <c r="E98" s="531"/>
      <c r="F98" s="151">
        <v>640</v>
      </c>
      <c r="G98" s="151"/>
      <c r="H98" s="160">
        <f t="shared" si="2"/>
        <v>640</v>
      </c>
      <c r="I98" s="151">
        <v>442</v>
      </c>
      <c r="J98" s="420">
        <f t="shared" si="3"/>
        <v>198</v>
      </c>
      <c r="K98" s="155"/>
      <c r="L98" s="171" t="s">
        <v>1117</v>
      </c>
    </row>
    <row r="99" spans="1:12">
      <c r="A99" s="173"/>
      <c r="B99" s="551" t="s">
        <v>164</v>
      </c>
      <c r="C99" s="530"/>
      <c r="D99" s="530"/>
      <c r="E99" s="531"/>
      <c r="F99" s="151">
        <v>35000</v>
      </c>
      <c r="G99" s="151"/>
      <c r="H99" s="160">
        <f t="shared" si="2"/>
        <v>35000</v>
      </c>
      <c r="I99" s="151">
        <v>27337</v>
      </c>
      <c r="J99" s="420">
        <f t="shared" si="3"/>
        <v>7663</v>
      </c>
      <c r="K99" s="155"/>
      <c r="L99" s="171" t="s">
        <v>1117</v>
      </c>
    </row>
    <row r="100" spans="1:12">
      <c r="A100" s="173"/>
      <c r="B100" s="551" t="s">
        <v>165</v>
      </c>
      <c r="C100" s="530"/>
      <c r="D100" s="530"/>
      <c r="E100" s="531"/>
      <c r="F100" s="151"/>
      <c r="G100" s="151"/>
      <c r="H100" s="160">
        <f t="shared" si="2"/>
        <v>0</v>
      </c>
      <c r="I100" s="151"/>
      <c r="J100" s="420">
        <f t="shared" si="3"/>
        <v>0</v>
      </c>
      <c r="K100" s="155"/>
      <c r="L100" s="171"/>
    </row>
    <row r="101" spans="1:12">
      <c r="A101" s="173"/>
      <c r="B101" s="551" t="s">
        <v>166</v>
      </c>
      <c r="C101" s="530"/>
      <c r="D101" s="530"/>
      <c r="E101" s="531"/>
      <c r="F101" s="151">
        <v>3000</v>
      </c>
      <c r="G101" s="151"/>
      <c r="H101" s="160">
        <f t="shared" si="2"/>
        <v>3000</v>
      </c>
      <c r="I101" s="151">
        <v>3000</v>
      </c>
      <c r="J101" s="420">
        <f t="shared" si="3"/>
        <v>0</v>
      </c>
      <c r="K101" s="155"/>
      <c r="L101" s="171"/>
    </row>
    <row r="102" spans="1:12">
      <c r="A102" s="173"/>
      <c r="B102" s="551" t="s">
        <v>167</v>
      </c>
      <c r="C102" s="530"/>
      <c r="D102" s="530"/>
      <c r="E102" s="531"/>
      <c r="F102" s="151"/>
      <c r="G102" s="151"/>
      <c r="H102" s="160">
        <f t="shared" si="2"/>
        <v>0</v>
      </c>
      <c r="I102" s="151"/>
      <c r="J102" s="420">
        <f t="shared" si="3"/>
        <v>0</v>
      </c>
      <c r="K102" s="155"/>
      <c r="L102" s="171"/>
    </row>
    <row r="103" spans="1:12">
      <c r="A103" s="173"/>
      <c r="B103" s="529" t="s">
        <v>1121</v>
      </c>
      <c r="C103" s="530"/>
      <c r="D103" s="530"/>
      <c r="E103" s="531"/>
      <c r="F103" s="151">
        <v>100</v>
      </c>
      <c r="G103" s="151"/>
      <c r="H103" s="160">
        <f t="shared" si="2"/>
        <v>100</v>
      </c>
      <c r="I103" s="151">
        <v>80</v>
      </c>
      <c r="J103" s="420">
        <f t="shared" si="3"/>
        <v>20</v>
      </c>
      <c r="K103" s="155"/>
      <c r="L103" s="171" t="s">
        <v>1117</v>
      </c>
    </row>
    <row r="104" spans="1:12">
      <c r="A104" s="173"/>
      <c r="B104" s="529" t="s">
        <v>1081</v>
      </c>
      <c r="C104" s="530"/>
      <c r="D104" s="530"/>
      <c r="E104" s="531"/>
      <c r="F104" s="151"/>
      <c r="G104" s="151"/>
      <c r="H104" s="160">
        <f t="shared" si="2"/>
        <v>0</v>
      </c>
      <c r="I104" s="151"/>
      <c r="J104" s="420">
        <f t="shared" si="3"/>
        <v>0</v>
      </c>
      <c r="K104" s="155"/>
      <c r="L104" s="171"/>
    </row>
    <row r="105" spans="1:12">
      <c r="A105" s="173"/>
      <c r="B105" s="529" t="s">
        <v>854</v>
      </c>
      <c r="C105" s="530"/>
      <c r="D105" s="530"/>
      <c r="E105" s="531"/>
      <c r="F105" s="151">
        <v>8200</v>
      </c>
      <c r="G105" s="151"/>
      <c r="H105" s="160">
        <f t="shared" si="2"/>
        <v>8200</v>
      </c>
      <c r="I105" s="151">
        <v>6200</v>
      </c>
      <c r="J105" s="420">
        <f t="shared" si="3"/>
        <v>2000</v>
      </c>
      <c r="K105" s="155"/>
      <c r="L105" s="171" t="s">
        <v>1117</v>
      </c>
    </row>
    <row r="106" spans="1:12">
      <c r="A106" s="173"/>
      <c r="B106" s="529" t="s">
        <v>852</v>
      </c>
      <c r="C106" s="530"/>
      <c r="D106" s="530"/>
      <c r="E106" s="531"/>
      <c r="F106" s="151">
        <v>9500</v>
      </c>
      <c r="G106" s="151"/>
      <c r="H106" s="160">
        <f t="shared" si="2"/>
        <v>9500</v>
      </c>
      <c r="I106" s="151">
        <v>6550</v>
      </c>
      <c r="J106" s="420">
        <f t="shared" si="3"/>
        <v>2950</v>
      </c>
      <c r="K106" s="155"/>
      <c r="L106" s="171" t="s">
        <v>1117</v>
      </c>
    </row>
    <row r="107" spans="1:12">
      <c r="A107" s="173"/>
      <c r="B107" s="529" t="s">
        <v>853</v>
      </c>
      <c r="C107" s="530"/>
      <c r="D107" s="530"/>
      <c r="E107" s="531"/>
      <c r="F107" s="151"/>
      <c r="G107" s="151"/>
      <c r="H107" s="160">
        <f t="shared" si="2"/>
        <v>0</v>
      </c>
      <c r="I107" s="151"/>
      <c r="J107" s="420">
        <f t="shared" si="3"/>
        <v>0</v>
      </c>
      <c r="K107" s="155"/>
      <c r="L107" s="171"/>
    </row>
    <row r="108" spans="1:12">
      <c r="A108" s="173"/>
      <c r="B108" s="529" t="s">
        <v>1072</v>
      </c>
      <c r="C108" s="530"/>
      <c r="D108" s="530"/>
      <c r="E108" s="531"/>
      <c r="F108" s="151">
        <v>11000</v>
      </c>
      <c r="G108" s="151"/>
      <c r="H108" s="160">
        <f t="shared" si="2"/>
        <v>11000</v>
      </c>
      <c r="I108" s="151">
        <v>5624</v>
      </c>
      <c r="J108" s="420">
        <f t="shared" si="3"/>
        <v>5376</v>
      </c>
      <c r="K108" s="155"/>
      <c r="L108" s="171" t="s">
        <v>1117</v>
      </c>
    </row>
    <row r="109" spans="1:12">
      <c r="A109" s="173"/>
      <c r="B109" s="529" t="s">
        <v>1070</v>
      </c>
      <c r="C109" s="530"/>
      <c r="D109" s="530"/>
      <c r="E109" s="531"/>
      <c r="F109" s="151">
        <v>25000</v>
      </c>
      <c r="G109" s="151"/>
      <c r="H109" s="160">
        <f t="shared" si="2"/>
        <v>25000</v>
      </c>
      <c r="I109" s="151">
        <v>23720</v>
      </c>
      <c r="J109" s="420">
        <f t="shared" si="3"/>
        <v>1280</v>
      </c>
      <c r="K109" s="155"/>
      <c r="L109" s="171" t="s">
        <v>1117</v>
      </c>
    </row>
    <row r="110" spans="1:12">
      <c r="A110" s="173"/>
      <c r="B110" s="529" t="s">
        <v>1071</v>
      </c>
      <c r="C110" s="530"/>
      <c r="D110" s="530"/>
      <c r="E110" s="531"/>
      <c r="F110" s="151">
        <v>33750</v>
      </c>
      <c r="G110" s="151"/>
      <c r="H110" s="160">
        <f t="shared" si="2"/>
        <v>33750</v>
      </c>
      <c r="I110" s="151">
        <v>25710</v>
      </c>
      <c r="J110" s="420">
        <f t="shared" si="3"/>
        <v>8040</v>
      </c>
      <c r="K110" s="155"/>
      <c r="L110" s="171" t="s">
        <v>1117</v>
      </c>
    </row>
    <row r="111" spans="1:12">
      <c r="A111" s="173"/>
      <c r="B111" s="529" t="s">
        <v>1120</v>
      </c>
      <c r="C111" s="530"/>
      <c r="D111" s="530"/>
      <c r="E111" s="531"/>
      <c r="F111" s="151">
        <v>13000</v>
      </c>
      <c r="G111" s="151"/>
      <c r="H111" s="160">
        <f t="shared" si="2"/>
        <v>13000</v>
      </c>
      <c r="I111" s="151">
        <v>6989</v>
      </c>
      <c r="J111" s="420">
        <f t="shared" si="3"/>
        <v>6011</v>
      </c>
      <c r="K111" s="155"/>
      <c r="L111" s="171" t="s">
        <v>1117</v>
      </c>
    </row>
    <row r="112" spans="1:12">
      <c r="A112" s="173"/>
      <c r="B112" s="529" t="s">
        <v>1122</v>
      </c>
      <c r="C112" s="530"/>
      <c r="D112" s="530"/>
      <c r="E112" s="531"/>
      <c r="F112" s="151">
        <v>9000</v>
      </c>
      <c r="G112" s="151"/>
      <c r="H112" s="160">
        <f t="shared" si="2"/>
        <v>9000</v>
      </c>
      <c r="I112" s="151">
        <v>4710</v>
      </c>
      <c r="J112" s="420">
        <f t="shared" si="3"/>
        <v>4290</v>
      </c>
      <c r="K112" s="155"/>
      <c r="L112" s="171" t="s">
        <v>1117</v>
      </c>
    </row>
    <row r="113" spans="1:12">
      <c r="A113" s="173"/>
      <c r="B113" s="551" t="s">
        <v>170</v>
      </c>
      <c r="C113" s="530"/>
      <c r="D113" s="530"/>
      <c r="E113" s="531"/>
      <c r="F113" s="151">
        <v>5900</v>
      </c>
      <c r="G113" s="151"/>
      <c r="H113" s="160">
        <f t="shared" si="2"/>
        <v>5900</v>
      </c>
      <c r="I113" s="151">
        <v>5900</v>
      </c>
      <c r="J113" s="420">
        <f t="shared" si="3"/>
        <v>0</v>
      </c>
      <c r="K113" s="155"/>
      <c r="L113" s="171"/>
    </row>
    <row r="114" spans="1:12">
      <c r="A114" s="173"/>
      <c r="B114" s="551" t="s">
        <v>171</v>
      </c>
      <c r="C114" s="530"/>
      <c r="D114" s="530"/>
      <c r="E114" s="531"/>
      <c r="F114" s="151">
        <v>4300</v>
      </c>
      <c r="G114" s="151"/>
      <c r="H114" s="160">
        <f t="shared" si="2"/>
        <v>4300</v>
      </c>
      <c r="I114" s="151">
        <v>4300</v>
      </c>
      <c r="J114" s="420">
        <f t="shared" si="3"/>
        <v>0</v>
      </c>
      <c r="K114" s="155"/>
      <c r="L114" s="171"/>
    </row>
    <row r="115" spans="1:12">
      <c r="A115" s="173"/>
      <c r="B115" s="551" t="s">
        <v>172</v>
      </c>
      <c r="C115" s="530"/>
      <c r="D115" s="530"/>
      <c r="E115" s="531"/>
      <c r="F115" s="151">
        <v>5000</v>
      </c>
      <c r="G115" s="151"/>
      <c r="H115" s="160">
        <f t="shared" si="2"/>
        <v>5000</v>
      </c>
      <c r="I115" s="151">
        <v>4500</v>
      </c>
      <c r="J115" s="420">
        <f t="shared" si="3"/>
        <v>500</v>
      </c>
      <c r="K115" s="155"/>
      <c r="L115" s="171" t="s">
        <v>1117</v>
      </c>
    </row>
    <row r="116" spans="1:12">
      <c r="A116" s="173"/>
      <c r="B116" s="551" t="s">
        <v>173</v>
      </c>
      <c r="C116" s="530"/>
      <c r="D116" s="530"/>
      <c r="E116" s="531"/>
      <c r="F116" s="151">
        <v>7500</v>
      </c>
      <c r="G116" s="151"/>
      <c r="H116" s="160">
        <f t="shared" si="2"/>
        <v>7500</v>
      </c>
      <c r="I116" s="151">
        <v>5500</v>
      </c>
      <c r="J116" s="420">
        <f t="shared" si="3"/>
        <v>2000</v>
      </c>
      <c r="K116" s="155"/>
      <c r="L116" s="171" t="s">
        <v>1117</v>
      </c>
    </row>
    <row r="117" spans="1:12">
      <c r="A117" s="173"/>
      <c r="B117" s="551" t="s">
        <v>174</v>
      </c>
      <c r="C117" s="530"/>
      <c r="D117" s="530"/>
      <c r="E117" s="531"/>
      <c r="F117" s="151">
        <v>5000</v>
      </c>
      <c r="G117" s="151"/>
      <c r="H117" s="160">
        <f t="shared" si="2"/>
        <v>5000</v>
      </c>
      <c r="I117" s="151">
        <v>5000</v>
      </c>
      <c r="J117" s="420">
        <f t="shared" si="3"/>
        <v>0</v>
      </c>
      <c r="K117" s="155"/>
      <c r="L117" s="171"/>
    </row>
    <row r="118" spans="1:12">
      <c r="A118" s="173"/>
      <c r="B118" s="551" t="s">
        <v>175</v>
      </c>
      <c r="C118" s="530"/>
      <c r="D118" s="530"/>
      <c r="E118" s="531"/>
      <c r="F118" s="151"/>
      <c r="G118" s="151"/>
      <c r="H118" s="160">
        <f t="shared" si="2"/>
        <v>0</v>
      </c>
      <c r="I118" s="151"/>
      <c r="J118" s="420">
        <f t="shared" si="3"/>
        <v>0</v>
      </c>
      <c r="K118" s="155"/>
      <c r="L118" s="171"/>
    </row>
    <row r="119" spans="1:12">
      <c r="A119" s="173"/>
      <c r="B119" s="551" t="s">
        <v>176</v>
      </c>
      <c r="C119" s="530"/>
      <c r="D119" s="530"/>
      <c r="E119" s="531"/>
      <c r="F119" s="151"/>
      <c r="G119" s="151"/>
      <c r="H119" s="160">
        <f t="shared" si="2"/>
        <v>0</v>
      </c>
      <c r="I119" s="151"/>
      <c r="J119" s="420">
        <f t="shared" si="3"/>
        <v>0</v>
      </c>
      <c r="K119" s="155"/>
      <c r="L119" s="171"/>
    </row>
    <row r="120" spans="1:12">
      <c r="A120" s="173"/>
      <c r="B120" s="551" t="s">
        <v>177</v>
      </c>
      <c r="C120" s="530"/>
      <c r="D120" s="530"/>
      <c r="E120" s="531"/>
      <c r="F120" s="151">
        <v>75000</v>
      </c>
      <c r="G120" s="151"/>
      <c r="H120" s="160">
        <f t="shared" si="2"/>
        <v>75000</v>
      </c>
      <c r="I120" s="151">
        <v>75000</v>
      </c>
      <c r="J120" s="420">
        <f t="shared" si="3"/>
        <v>0</v>
      </c>
      <c r="K120" s="155"/>
      <c r="L120" s="171"/>
    </row>
    <row r="121" spans="1:12">
      <c r="A121" s="173"/>
      <c r="B121" s="551" t="s">
        <v>178</v>
      </c>
      <c r="C121" s="530"/>
      <c r="D121" s="530"/>
      <c r="E121" s="531"/>
      <c r="F121" s="151">
        <v>11400</v>
      </c>
      <c r="G121" s="151"/>
      <c r="H121" s="160">
        <f t="shared" si="2"/>
        <v>11400</v>
      </c>
      <c r="I121" s="151">
        <v>9300</v>
      </c>
      <c r="J121" s="420">
        <f t="shared" si="3"/>
        <v>2100</v>
      </c>
      <c r="K121" s="155"/>
      <c r="L121" s="171" t="s">
        <v>1117</v>
      </c>
    </row>
    <row r="122" spans="1:12">
      <c r="A122" s="173"/>
      <c r="B122" s="551" t="s">
        <v>179</v>
      </c>
      <c r="C122" s="530"/>
      <c r="D122" s="530"/>
      <c r="E122" s="531"/>
      <c r="F122" s="151">
        <v>11000</v>
      </c>
      <c r="G122" s="151"/>
      <c r="H122" s="160">
        <f t="shared" si="2"/>
        <v>11000</v>
      </c>
      <c r="I122" s="151">
        <v>9400</v>
      </c>
      <c r="J122" s="420">
        <f t="shared" si="3"/>
        <v>1600</v>
      </c>
      <c r="K122" s="155"/>
      <c r="L122" s="171" t="s">
        <v>1117</v>
      </c>
    </row>
    <row r="123" spans="1:12">
      <c r="A123" s="173"/>
      <c r="B123" s="529" t="s">
        <v>180</v>
      </c>
      <c r="C123" s="530"/>
      <c r="D123" s="530"/>
      <c r="E123" s="531"/>
      <c r="F123" s="151">
        <v>9000</v>
      </c>
      <c r="G123" s="151"/>
      <c r="H123" s="160">
        <f t="shared" si="2"/>
        <v>9000</v>
      </c>
      <c r="I123" s="151">
        <v>6500</v>
      </c>
      <c r="J123" s="420">
        <f t="shared" si="3"/>
        <v>2500</v>
      </c>
      <c r="K123" s="155"/>
      <c r="L123" s="171" t="s">
        <v>1117</v>
      </c>
    </row>
    <row r="124" spans="1:12">
      <c r="A124" s="173"/>
      <c r="B124" s="551" t="s">
        <v>181</v>
      </c>
      <c r="C124" s="530"/>
      <c r="D124" s="530"/>
      <c r="E124" s="531"/>
      <c r="F124" s="151">
        <v>9000</v>
      </c>
      <c r="G124" s="151"/>
      <c r="H124" s="160">
        <f t="shared" si="2"/>
        <v>9000</v>
      </c>
      <c r="I124" s="151">
        <v>6500</v>
      </c>
      <c r="J124" s="420">
        <f t="shared" si="3"/>
        <v>2500</v>
      </c>
      <c r="K124" s="155"/>
      <c r="L124" s="171" t="s">
        <v>1117</v>
      </c>
    </row>
    <row r="125" spans="1:12">
      <c r="A125" s="173"/>
      <c r="B125" s="551" t="s">
        <v>182</v>
      </c>
      <c r="C125" s="530"/>
      <c r="D125" s="530"/>
      <c r="E125" s="531"/>
      <c r="F125" s="151">
        <v>7000</v>
      </c>
      <c r="G125" s="151"/>
      <c r="H125" s="160">
        <f t="shared" si="2"/>
        <v>7000</v>
      </c>
      <c r="I125" s="151">
        <v>5700</v>
      </c>
      <c r="J125" s="420">
        <f t="shared" si="3"/>
        <v>1300</v>
      </c>
      <c r="K125" s="155"/>
      <c r="L125" s="171" t="s">
        <v>1117</v>
      </c>
    </row>
    <row r="126" spans="1:12">
      <c r="A126" s="173"/>
      <c r="B126" s="551" t="s">
        <v>183</v>
      </c>
      <c r="C126" s="530"/>
      <c r="D126" s="530"/>
      <c r="E126" s="531"/>
      <c r="F126" s="151">
        <v>4200</v>
      </c>
      <c r="G126" s="151"/>
      <c r="H126" s="160">
        <f t="shared" si="2"/>
        <v>4200</v>
      </c>
      <c r="I126" s="151">
        <v>4200</v>
      </c>
      <c r="J126" s="420">
        <f t="shared" si="3"/>
        <v>0</v>
      </c>
      <c r="K126" s="155"/>
      <c r="L126" s="171"/>
    </row>
    <row r="127" spans="1:12">
      <c r="A127" s="173"/>
      <c r="B127" s="529" t="s">
        <v>816</v>
      </c>
      <c r="C127" s="530"/>
      <c r="D127" s="530"/>
      <c r="E127" s="531"/>
      <c r="F127" s="151">
        <v>15400</v>
      </c>
      <c r="G127" s="151"/>
      <c r="H127" s="160">
        <f t="shared" si="2"/>
        <v>15400</v>
      </c>
      <c r="I127" s="151">
        <v>11200</v>
      </c>
      <c r="J127" s="420">
        <f t="shared" si="3"/>
        <v>4200</v>
      </c>
      <c r="K127" s="155"/>
      <c r="L127" s="171" t="s">
        <v>1117</v>
      </c>
    </row>
    <row r="128" spans="1:12">
      <c r="A128" s="173"/>
      <c r="B128" s="551" t="s">
        <v>184</v>
      </c>
      <c r="C128" s="530"/>
      <c r="D128" s="530"/>
      <c r="E128" s="531"/>
      <c r="F128" s="151"/>
      <c r="G128" s="151"/>
      <c r="H128" s="160">
        <f t="shared" si="2"/>
        <v>0</v>
      </c>
      <c r="I128" s="151"/>
      <c r="J128" s="420">
        <f t="shared" si="3"/>
        <v>0</v>
      </c>
      <c r="K128" s="155"/>
      <c r="L128" s="171"/>
    </row>
    <row r="129" spans="1:12">
      <c r="A129" s="173"/>
      <c r="B129" s="551" t="s">
        <v>185</v>
      </c>
      <c r="C129" s="530"/>
      <c r="D129" s="530"/>
      <c r="E129" s="531"/>
      <c r="F129" s="151"/>
      <c r="G129" s="151"/>
      <c r="H129" s="160">
        <f t="shared" si="2"/>
        <v>0</v>
      </c>
      <c r="I129" s="151"/>
      <c r="J129" s="420">
        <f t="shared" si="3"/>
        <v>0</v>
      </c>
      <c r="K129" s="155"/>
      <c r="L129" s="171"/>
    </row>
    <row r="130" spans="1:12">
      <c r="A130" s="173"/>
      <c r="B130" s="551" t="s">
        <v>414</v>
      </c>
      <c r="C130" s="530"/>
      <c r="D130" s="530"/>
      <c r="E130" s="531"/>
      <c r="F130" s="151"/>
      <c r="G130" s="151"/>
      <c r="H130" s="160">
        <f t="shared" si="2"/>
        <v>0</v>
      </c>
      <c r="I130" s="151"/>
      <c r="J130" s="420">
        <f t="shared" si="3"/>
        <v>0</v>
      </c>
      <c r="K130" s="155"/>
      <c r="L130" s="171"/>
    </row>
    <row r="131" spans="1:12">
      <c r="A131" s="173"/>
      <c r="B131" s="551" t="s">
        <v>186</v>
      </c>
      <c r="C131" s="530"/>
      <c r="D131" s="530"/>
      <c r="E131" s="531"/>
      <c r="F131" s="151"/>
      <c r="G131" s="151"/>
      <c r="H131" s="160">
        <f t="shared" si="2"/>
        <v>0</v>
      </c>
      <c r="I131" s="151"/>
      <c r="J131" s="420">
        <f t="shared" si="3"/>
        <v>0</v>
      </c>
      <c r="K131" s="155"/>
      <c r="L131" s="171"/>
    </row>
    <row r="132" spans="1:12">
      <c r="A132" s="173"/>
      <c r="B132" s="551" t="s">
        <v>187</v>
      </c>
      <c r="C132" s="530"/>
      <c r="D132" s="530"/>
      <c r="E132" s="531"/>
      <c r="F132" s="151"/>
      <c r="G132" s="151"/>
      <c r="H132" s="160">
        <f t="shared" si="2"/>
        <v>0</v>
      </c>
      <c r="I132" s="151"/>
      <c r="J132" s="420">
        <f t="shared" si="3"/>
        <v>0</v>
      </c>
      <c r="K132" s="155"/>
      <c r="L132" s="171"/>
    </row>
    <row r="133" spans="1:12">
      <c r="A133" s="173"/>
      <c r="B133" s="551" t="s">
        <v>188</v>
      </c>
      <c r="C133" s="530"/>
      <c r="D133" s="530"/>
      <c r="E133" s="531"/>
      <c r="F133" s="151">
        <v>6000</v>
      </c>
      <c r="G133" s="151"/>
      <c r="H133" s="160">
        <f t="shared" si="2"/>
        <v>6000</v>
      </c>
      <c r="I133" s="151">
        <v>5000</v>
      </c>
      <c r="J133" s="420">
        <f t="shared" si="3"/>
        <v>1000</v>
      </c>
      <c r="K133" s="155"/>
      <c r="L133" s="171" t="s">
        <v>1117</v>
      </c>
    </row>
    <row r="134" spans="1:12">
      <c r="A134" s="173"/>
      <c r="B134" s="551" t="s">
        <v>189</v>
      </c>
      <c r="C134" s="530"/>
      <c r="D134" s="530"/>
      <c r="E134" s="531"/>
      <c r="F134" s="151">
        <v>2500</v>
      </c>
      <c r="G134" s="151"/>
      <c r="H134" s="160">
        <f t="shared" si="2"/>
        <v>2500</v>
      </c>
      <c r="I134" s="151">
        <v>2000</v>
      </c>
      <c r="J134" s="420">
        <f t="shared" si="3"/>
        <v>500</v>
      </c>
      <c r="K134" s="155"/>
      <c r="L134" s="171" t="s">
        <v>1117</v>
      </c>
    </row>
    <row r="135" spans="1:12">
      <c r="A135" s="173"/>
      <c r="B135" s="551" t="s">
        <v>190</v>
      </c>
      <c r="C135" s="530"/>
      <c r="D135" s="530"/>
      <c r="E135" s="531"/>
      <c r="F135" s="151">
        <v>6000</v>
      </c>
      <c r="G135" s="151"/>
      <c r="H135" s="160">
        <f t="shared" si="2"/>
        <v>6000</v>
      </c>
      <c r="I135" s="151">
        <v>4880</v>
      </c>
      <c r="J135" s="420">
        <f t="shared" si="3"/>
        <v>1120</v>
      </c>
      <c r="K135" s="155"/>
      <c r="L135" s="171" t="s">
        <v>1117</v>
      </c>
    </row>
    <row r="136" spans="1:12">
      <c r="A136" s="173"/>
      <c r="B136" s="529" t="s">
        <v>997</v>
      </c>
      <c r="C136" s="530"/>
      <c r="D136" s="530"/>
      <c r="E136" s="531"/>
      <c r="F136" s="151"/>
      <c r="G136" s="151"/>
      <c r="H136" s="160">
        <f t="shared" si="2"/>
        <v>0</v>
      </c>
      <c r="I136" s="151"/>
      <c r="J136" s="420">
        <f t="shared" si="3"/>
        <v>0</v>
      </c>
      <c r="K136" s="155"/>
      <c r="L136" s="171"/>
    </row>
    <row r="137" spans="1:12">
      <c r="A137" s="173"/>
      <c r="B137" s="529" t="s">
        <v>998</v>
      </c>
      <c r="C137" s="530"/>
      <c r="D137" s="530"/>
      <c r="E137" s="531"/>
      <c r="F137" s="151"/>
      <c r="G137" s="151"/>
      <c r="H137" s="160">
        <f t="shared" si="2"/>
        <v>0</v>
      </c>
      <c r="I137" s="151"/>
      <c r="J137" s="420">
        <f t="shared" si="3"/>
        <v>0</v>
      </c>
      <c r="K137" s="155"/>
      <c r="L137" s="171"/>
    </row>
    <row r="138" spans="1:12">
      <c r="A138" s="173"/>
      <c r="B138" s="529" t="s">
        <v>999</v>
      </c>
      <c r="C138" s="530"/>
      <c r="D138" s="530"/>
      <c r="E138" s="531"/>
      <c r="F138" s="151"/>
      <c r="G138" s="151"/>
      <c r="H138" s="160">
        <f t="shared" si="2"/>
        <v>0</v>
      </c>
      <c r="I138" s="151"/>
      <c r="J138" s="420">
        <f t="shared" si="3"/>
        <v>0</v>
      </c>
      <c r="K138" s="155"/>
      <c r="L138" s="171"/>
    </row>
    <row r="139" spans="1:12">
      <c r="A139" s="173"/>
      <c r="B139" s="529" t="s">
        <v>1000</v>
      </c>
      <c r="C139" s="530"/>
      <c r="D139" s="530"/>
      <c r="E139" s="531"/>
      <c r="F139" s="151"/>
      <c r="G139" s="151"/>
      <c r="H139" s="160">
        <f t="shared" si="2"/>
        <v>0</v>
      </c>
      <c r="I139" s="151"/>
      <c r="J139" s="420">
        <f t="shared" si="3"/>
        <v>0</v>
      </c>
      <c r="K139" s="155"/>
      <c r="L139" s="171"/>
    </row>
    <row r="140" spans="1:12">
      <c r="A140" s="173"/>
      <c r="B140" s="551" t="s">
        <v>195</v>
      </c>
      <c r="C140" s="530"/>
      <c r="D140" s="530"/>
      <c r="E140" s="531"/>
      <c r="F140" s="151"/>
      <c r="G140" s="151"/>
      <c r="H140" s="160">
        <f t="shared" si="2"/>
        <v>0</v>
      </c>
      <c r="I140" s="151"/>
      <c r="J140" s="420">
        <f t="shared" si="3"/>
        <v>0</v>
      </c>
      <c r="K140" s="155"/>
      <c r="L140" s="171"/>
    </row>
    <row r="141" spans="1:12">
      <c r="A141" s="173"/>
      <c r="B141" s="551" t="s">
        <v>196</v>
      </c>
      <c r="C141" s="530"/>
      <c r="D141" s="530"/>
      <c r="E141" s="531"/>
      <c r="F141" s="151"/>
      <c r="G141" s="151"/>
      <c r="H141" s="160">
        <f t="shared" si="2"/>
        <v>0</v>
      </c>
      <c r="I141" s="151"/>
      <c r="J141" s="420">
        <f t="shared" si="3"/>
        <v>0</v>
      </c>
      <c r="K141" s="155"/>
      <c r="L141" s="171"/>
    </row>
    <row r="142" spans="1:12">
      <c r="A142" s="173"/>
      <c r="B142" s="551" t="s">
        <v>197</v>
      </c>
      <c r="C142" s="530"/>
      <c r="D142" s="530"/>
      <c r="E142" s="531"/>
      <c r="F142" s="151"/>
      <c r="G142" s="151"/>
      <c r="H142" s="160">
        <f t="shared" si="2"/>
        <v>0</v>
      </c>
      <c r="I142" s="151"/>
      <c r="J142" s="420">
        <f t="shared" si="3"/>
        <v>0</v>
      </c>
      <c r="K142" s="155"/>
      <c r="L142" s="171"/>
    </row>
    <row r="143" spans="1:12">
      <c r="A143" s="173"/>
      <c r="B143" s="551" t="s">
        <v>198</v>
      </c>
      <c r="C143" s="530"/>
      <c r="D143" s="530"/>
      <c r="E143" s="531"/>
      <c r="F143" s="151"/>
      <c r="G143" s="151"/>
      <c r="H143" s="160">
        <f t="shared" ref="H143:H206" si="4">F143+G143</f>
        <v>0</v>
      </c>
      <c r="I143" s="151"/>
      <c r="J143" s="420">
        <f t="shared" ref="J143:J206" si="5">(H143-I143)</f>
        <v>0</v>
      </c>
      <c r="K143" s="155"/>
      <c r="L143" s="171"/>
    </row>
    <row r="144" spans="1:12">
      <c r="A144" s="173"/>
      <c r="B144" s="529" t="s">
        <v>199</v>
      </c>
      <c r="C144" s="530"/>
      <c r="D144" s="530"/>
      <c r="E144" s="531"/>
      <c r="F144" s="151">
        <v>4800</v>
      </c>
      <c r="G144" s="151"/>
      <c r="H144" s="160">
        <f t="shared" si="4"/>
        <v>4800</v>
      </c>
      <c r="I144" s="151">
        <v>4800</v>
      </c>
      <c r="J144" s="420">
        <f t="shared" si="5"/>
        <v>0</v>
      </c>
      <c r="K144" s="155"/>
      <c r="L144" s="171"/>
    </row>
    <row r="145" spans="1:12">
      <c r="A145" s="173"/>
      <c r="B145" s="551" t="s">
        <v>200</v>
      </c>
      <c r="C145" s="530"/>
      <c r="D145" s="530"/>
      <c r="E145" s="531"/>
      <c r="F145" s="151"/>
      <c r="G145" s="151"/>
      <c r="H145" s="160">
        <f t="shared" si="4"/>
        <v>0</v>
      </c>
      <c r="I145" s="151"/>
      <c r="J145" s="420">
        <f t="shared" si="5"/>
        <v>0</v>
      </c>
      <c r="K145" s="155"/>
      <c r="L145" s="171"/>
    </row>
    <row r="146" spans="1:12">
      <c r="A146" s="173"/>
      <c r="B146" s="551" t="s">
        <v>201</v>
      </c>
      <c r="C146" s="530"/>
      <c r="D146" s="530"/>
      <c r="E146" s="531"/>
      <c r="F146" s="151">
        <v>66600</v>
      </c>
      <c r="G146" s="151"/>
      <c r="H146" s="160">
        <f t="shared" si="4"/>
        <v>66600</v>
      </c>
      <c r="I146" s="151">
        <v>66600</v>
      </c>
      <c r="J146" s="420">
        <f t="shared" si="5"/>
        <v>0</v>
      </c>
      <c r="K146" s="155"/>
      <c r="L146" s="171"/>
    </row>
    <row r="147" spans="1:12">
      <c r="A147" s="173"/>
      <c r="B147" s="551" t="s">
        <v>202</v>
      </c>
      <c r="C147" s="530"/>
      <c r="D147" s="530"/>
      <c r="E147" s="531"/>
      <c r="F147" s="151">
        <v>98000</v>
      </c>
      <c r="G147" s="151"/>
      <c r="H147" s="160">
        <f t="shared" si="4"/>
        <v>98000</v>
      </c>
      <c r="I147" s="151">
        <v>98000</v>
      </c>
      <c r="J147" s="420">
        <f t="shared" si="5"/>
        <v>0</v>
      </c>
      <c r="K147" s="155"/>
      <c r="L147" s="171"/>
    </row>
    <row r="148" spans="1:12">
      <c r="A148" s="173"/>
      <c r="B148" s="551" t="s">
        <v>203</v>
      </c>
      <c r="C148" s="530"/>
      <c r="D148" s="530"/>
      <c r="E148" s="531"/>
      <c r="F148" s="151">
        <v>40000</v>
      </c>
      <c r="G148" s="151"/>
      <c r="H148" s="160">
        <f t="shared" si="4"/>
        <v>40000</v>
      </c>
      <c r="I148" s="151">
        <v>38000</v>
      </c>
      <c r="J148" s="420">
        <f t="shared" si="5"/>
        <v>2000</v>
      </c>
      <c r="K148" s="155"/>
      <c r="L148" s="171" t="s">
        <v>1117</v>
      </c>
    </row>
    <row r="149" spans="1:12">
      <c r="A149" s="173"/>
      <c r="B149" s="175" t="s">
        <v>204</v>
      </c>
      <c r="C149" s="176"/>
      <c r="D149" s="176"/>
      <c r="E149" s="177"/>
      <c r="F149" s="151">
        <v>42000</v>
      </c>
      <c r="G149" s="151"/>
      <c r="H149" s="160">
        <f t="shared" si="4"/>
        <v>42000</v>
      </c>
      <c r="I149" s="151">
        <v>22000</v>
      </c>
      <c r="J149" s="420">
        <f t="shared" si="5"/>
        <v>20000</v>
      </c>
      <c r="K149" s="155"/>
      <c r="L149" s="171" t="s">
        <v>1117</v>
      </c>
    </row>
    <row r="150" spans="1:12">
      <c r="A150" s="173"/>
      <c r="B150" s="175" t="s">
        <v>205</v>
      </c>
      <c r="C150" s="176"/>
      <c r="D150" s="176"/>
      <c r="E150" s="177"/>
      <c r="F150" s="151">
        <v>42000</v>
      </c>
      <c r="G150" s="151"/>
      <c r="H150" s="160">
        <f t="shared" si="4"/>
        <v>42000</v>
      </c>
      <c r="I150" s="151">
        <v>37900</v>
      </c>
      <c r="J150" s="420">
        <f t="shared" si="5"/>
        <v>4100</v>
      </c>
      <c r="K150" s="155"/>
      <c r="L150" s="171" t="s">
        <v>1117</v>
      </c>
    </row>
    <row r="151" spans="1:12">
      <c r="A151" s="173"/>
      <c r="B151" s="529" t="s">
        <v>855</v>
      </c>
      <c r="C151" s="530"/>
      <c r="D151" s="530"/>
      <c r="E151" s="531"/>
      <c r="F151" s="151"/>
      <c r="G151" s="151"/>
      <c r="H151" s="160">
        <f t="shared" si="4"/>
        <v>0</v>
      </c>
      <c r="I151" s="151"/>
      <c r="J151" s="420">
        <f t="shared" si="5"/>
        <v>0</v>
      </c>
      <c r="K151" s="155"/>
      <c r="L151" s="171"/>
    </row>
    <row r="152" spans="1:12">
      <c r="A152" s="173"/>
      <c r="B152" s="551" t="s">
        <v>736</v>
      </c>
      <c r="C152" s="530"/>
      <c r="D152" s="530"/>
      <c r="E152" s="531"/>
      <c r="F152" s="151">
        <v>8000</v>
      </c>
      <c r="G152" s="151"/>
      <c r="H152" s="160">
        <f t="shared" si="4"/>
        <v>8000</v>
      </c>
      <c r="I152" s="151">
        <v>8000</v>
      </c>
      <c r="J152" s="420">
        <f t="shared" si="5"/>
        <v>0</v>
      </c>
      <c r="K152" s="155"/>
      <c r="L152" s="171"/>
    </row>
    <row r="153" spans="1:12">
      <c r="A153" s="173"/>
      <c r="B153" s="529" t="s">
        <v>963</v>
      </c>
      <c r="C153" s="530"/>
      <c r="D153" s="530"/>
      <c r="E153" s="531"/>
      <c r="F153" s="151">
        <v>8650</v>
      </c>
      <c r="G153" s="151"/>
      <c r="H153" s="160">
        <f t="shared" si="4"/>
        <v>8650</v>
      </c>
      <c r="I153" s="151">
        <v>8650</v>
      </c>
      <c r="J153" s="420">
        <f t="shared" si="5"/>
        <v>0</v>
      </c>
      <c r="K153" s="155"/>
      <c r="L153" s="171"/>
    </row>
    <row r="154" spans="1:12">
      <c r="A154" s="178"/>
      <c r="B154" s="529" t="s">
        <v>856</v>
      </c>
      <c r="C154" s="530"/>
      <c r="D154" s="530"/>
      <c r="E154" s="531"/>
      <c r="F154" s="151"/>
      <c r="G154" s="151"/>
      <c r="H154" s="160">
        <f t="shared" si="4"/>
        <v>0</v>
      </c>
      <c r="I154" s="151"/>
      <c r="J154" s="420">
        <f t="shared" si="5"/>
        <v>0</v>
      </c>
      <c r="K154" s="155"/>
      <c r="L154" s="171"/>
    </row>
    <row r="155" spans="1:12">
      <c r="A155" s="178"/>
      <c r="B155" s="529" t="s">
        <v>857</v>
      </c>
      <c r="C155" s="530"/>
      <c r="D155" s="530"/>
      <c r="E155" s="531"/>
      <c r="F155" s="151"/>
      <c r="G155" s="151"/>
      <c r="H155" s="160">
        <f t="shared" si="4"/>
        <v>0</v>
      </c>
      <c r="I155" s="151"/>
      <c r="J155" s="420">
        <f t="shared" si="5"/>
        <v>0</v>
      </c>
      <c r="K155" s="155"/>
      <c r="L155" s="171"/>
    </row>
    <row r="156" spans="1:12">
      <c r="A156" s="178"/>
      <c r="B156" s="436" t="s">
        <v>1135</v>
      </c>
      <c r="C156" s="437"/>
      <c r="D156" s="437"/>
      <c r="E156" s="438"/>
      <c r="F156" s="151">
        <v>24500</v>
      </c>
      <c r="G156" s="151"/>
      <c r="H156" s="160">
        <f t="shared" si="4"/>
        <v>24500</v>
      </c>
      <c r="I156" s="151">
        <v>24500</v>
      </c>
      <c r="J156" s="420">
        <f t="shared" si="5"/>
        <v>0</v>
      </c>
      <c r="K156" s="155"/>
      <c r="L156" s="171"/>
    </row>
    <row r="157" spans="1:12">
      <c r="A157" s="178"/>
      <c r="B157" s="436" t="s">
        <v>1136</v>
      </c>
      <c r="C157" s="437"/>
      <c r="D157" s="437"/>
      <c r="E157" s="438"/>
      <c r="F157" s="151">
        <v>15400</v>
      </c>
      <c r="G157" s="151"/>
      <c r="H157" s="160">
        <f t="shared" si="4"/>
        <v>15400</v>
      </c>
      <c r="I157" s="151">
        <v>15400</v>
      </c>
      <c r="J157" s="420">
        <f t="shared" si="5"/>
        <v>0</v>
      </c>
      <c r="K157" s="155"/>
      <c r="L157" s="171"/>
    </row>
    <row r="158" spans="1:12">
      <c r="A158" s="178"/>
      <c r="B158" s="436" t="s">
        <v>1133</v>
      </c>
      <c r="C158" s="437"/>
      <c r="D158" s="437"/>
      <c r="E158" s="438"/>
      <c r="F158" s="151">
        <v>24500</v>
      </c>
      <c r="G158" s="151"/>
      <c r="H158" s="160">
        <f t="shared" si="4"/>
        <v>24500</v>
      </c>
      <c r="I158" s="151">
        <v>24500</v>
      </c>
      <c r="J158" s="420">
        <f t="shared" si="5"/>
        <v>0</v>
      </c>
      <c r="K158" s="155"/>
      <c r="L158" s="171"/>
    </row>
    <row r="159" spans="1:12">
      <c r="A159" s="178"/>
      <c r="B159" s="436" t="s">
        <v>1134</v>
      </c>
      <c r="C159" s="437"/>
      <c r="D159" s="437"/>
      <c r="E159" s="438"/>
      <c r="F159" s="151">
        <v>15400</v>
      </c>
      <c r="G159" s="151"/>
      <c r="H159" s="160">
        <f t="shared" si="4"/>
        <v>15400</v>
      </c>
      <c r="I159" s="151">
        <v>15400</v>
      </c>
      <c r="J159" s="420">
        <f t="shared" si="5"/>
        <v>0</v>
      </c>
      <c r="K159" s="155"/>
      <c r="L159" s="171"/>
    </row>
    <row r="160" spans="1:12">
      <c r="A160" s="178"/>
      <c r="B160" s="436" t="s">
        <v>1137</v>
      </c>
      <c r="C160" s="437"/>
      <c r="D160" s="437"/>
      <c r="E160" s="438"/>
      <c r="F160" s="151">
        <v>10510</v>
      </c>
      <c r="G160" s="151"/>
      <c r="H160" s="160">
        <f t="shared" si="4"/>
        <v>10510</v>
      </c>
      <c r="I160" s="151">
        <v>7510</v>
      </c>
      <c r="J160" s="420">
        <f t="shared" si="5"/>
        <v>3000</v>
      </c>
      <c r="K160" s="155"/>
      <c r="L160" s="171" t="s">
        <v>1117</v>
      </c>
    </row>
    <row r="161" spans="1:12">
      <c r="A161" s="178"/>
      <c r="B161" s="551" t="s">
        <v>621</v>
      </c>
      <c r="C161" s="530"/>
      <c r="D161" s="530"/>
      <c r="E161" s="531"/>
      <c r="F161" s="151">
        <v>3500</v>
      </c>
      <c r="G161" s="151"/>
      <c r="H161" s="160">
        <f t="shared" si="4"/>
        <v>3500</v>
      </c>
      <c r="I161" s="151">
        <v>3350</v>
      </c>
      <c r="J161" s="420">
        <f t="shared" si="5"/>
        <v>150</v>
      </c>
      <c r="K161" s="155"/>
      <c r="L161" s="171"/>
    </row>
    <row r="162" spans="1:12">
      <c r="A162" s="178"/>
      <c r="B162" s="439" t="s">
        <v>416</v>
      </c>
      <c r="C162" s="437"/>
      <c r="D162" s="437"/>
      <c r="E162" s="438"/>
      <c r="F162" s="151">
        <v>1000</v>
      </c>
      <c r="G162" s="151"/>
      <c r="H162" s="160">
        <f t="shared" si="4"/>
        <v>1000</v>
      </c>
      <c r="I162" s="151">
        <v>400</v>
      </c>
      <c r="J162" s="420">
        <f t="shared" si="5"/>
        <v>600</v>
      </c>
      <c r="K162" s="155"/>
      <c r="L162" s="171" t="s">
        <v>1117</v>
      </c>
    </row>
    <row r="163" spans="1:12">
      <c r="A163" s="178"/>
      <c r="B163" s="439" t="s">
        <v>417</v>
      </c>
      <c r="C163" s="437"/>
      <c r="D163" s="437"/>
      <c r="E163" s="438"/>
      <c r="F163" s="151"/>
      <c r="G163" s="151"/>
      <c r="H163" s="160">
        <f t="shared" si="4"/>
        <v>0</v>
      </c>
      <c r="I163" s="151"/>
      <c r="J163" s="420">
        <f t="shared" si="5"/>
        <v>0</v>
      </c>
      <c r="K163" s="155"/>
      <c r="L163" s="171"/>
    </row>
    <row r="164" spans="1:12">
      <c r="A164" s="178"/>
      <c r="B164" s="439" t="s">
        <v>720</v>
      </c>
      <c r="C164" s="437"/>
      <c r="D164" s="437"/>
      <c r="E164" s="438"/>
      <c r="F164" s="151">
        <v>8000</v>
      </c>
      <c r="G164" s="151"/>
      <c r="H164" s="160">
        <f t="shared" si="4"/>
        <v>8000</v>
      </c>
      <c r="I164" s="151">
        <v>8000</v>
      </c>
      <c r="J164" s="420">
        <f t="shared" si="5"/>
        <v>0</v>
      </c>
      <c r="K164" s="155"/>
      <c r="L164" s="171"/>
    </row>
    <row r="165" spans="1:12">
      <c r="A165" s="178"/>
      <c r="B165" s="439" t="s">
        <v>721</v>
      </c>
      <c r="C165" s="437"/>
      <c r="D165" s="437"/>
      <c r="E165" s="438"/>
      <c r="F165" s="151">
        <v>8000</v>
      </c>
      <c r="G165" s="151"/>
      <c r="H165" s="160">
        <f t="shared" si="4"/>
        <v>8000</v>
      </c>
      <c r="I165" s="151">
        <v>7500</v>
      </c>
      <c r="J165" s="420">
        <f t="shared" si="5"/>
        <v>500</v>
      </c>
      <c r="K165" s="155"/>
      <c r="L165" s="171" t="s">
        <v>1117</v>
      </c>
    </row>
    <row r="166" spans="1:12">
      <c r="A166" s="178"/>
      <c r="B166" s="436" t="s">
        <v>858</v>
      </c>
      <c r="C166" s="437"/>
      <c r="D166" s="437"/>
      <c r="E166" s="438"/>
      <c r="F166" s="151"/>
      <c r="G166" s="151"/>
      <c r="H166" s="160">
        <f t="shared" si="4"/>
        <v>0</v>
      </c>
      <c r="I166" s="151"/>
      <c r="J166" s="420">
        <f t="shared" si="5"/>
        <v>0</v>
      </c>
      <c r="K166" s="155"/>
      <c r="L166" s="171"/>
    </row>
    <row r="167" spans="1:12">
      <c r="A167" s="179"/>
      <c r="B167" s="529" t="s">
        <v>859</v>
      </c>
      <c r="C167" s="530"/>
      <c r="D167" s="530"/>
      <c r="E167" s="531"/>
      <c r="F167" s="151"/>
      <c r="G167" s="151"/>
      <c r="H167" s="160">
        <f t="shared" si="4"/>
        <v>0</v>
      </c>
      <c r="I167" s="151"/>
      <c r="J167" s="420">
        <f t="shared" si="5"/>
        <v>0</v>
      </c>
      <c r="K167" s="155"/>
      <c r="L167" s="171"/>
    </row>
    <row r="168" spans="1:12">
      <c r="A168" s="299"/>
      <c r="B168" s="436" t="s">
        <v>1039</v>
      </c>
      <c r="C168" s="437"/>
      <c r="D168" s="437"/>
      <c r="E168" s="438"/>
      <c r="F168" s="151">
        <v>15000</v>
      </c>
      <c r="G168" s="151"/>
      <c r="H168" s="160">
        <f t="shared" si="4"/>
        <v>15000</v>
      </c>
      <c r="I168" s="151">
        <v>12300</v>
      </c>
      <c r="J168" s="420">
        <f t="shared" si="5"/>
        <v>2700</v>
      </c>
      <c r="K168" s="155"/>
      <c r="L168" s="171" t="s">
        <v>1117</v>
      </c>
    </row>
    <row r="169" spans="1:12">
      <c r="A169" s="299"/>
      <c r="B169" s="436" t="s">
        <v>1040</v>
      </c>
      <c r="C169" s="437"/>
      <c r="D169" s="437"/>
      <c r="E169" s="438"/>
      <c r="F169" s="151">
        <v>7000</v>
      </c>
      <c r="G169" s="151"/>
      <c r="H169" s="160">
        <f t="shared" si="4"/>
        <v>7000</v>
      </c>
      <c r="I169" s="151">
        <v>6150</v>
      </c>
      <c r="J169" s="420">
        <f t="shared" si="5"/>
        <v>850</v>
      </c>
      <c r="K169" s="155"/>
      <c r="L169" s="171"/>
    </row>
    <row r="170" spans="1:12">
      <c r="A170" s="299"/>
      <c r="B170" s="441"/>
      <c r="C170" s="442"/>
      <c r="D170" s="442"/>
      <c r="E170" s="443"/>
      <c r="F170" s="151"/>
      <c r="G170" s="151"/>
      <c r="H170" s="160">
        <f t="shared" si="4"/>
        <v>0</v>
      </c>
      <c r="I170" s="151"/>
      <c r="J170" s="432">
        <f t="shared" si="5"/>
        <v>0</v>
      </c>
      <c r="K170" s="155"/>
      <c r="L170" s="171"/>
    </row>
    <row r="171" spans="1:12">
      <c r="A171" s="172" t="s">
        <v>418</v>
      </c>
      <c r="B171" s="551" t="s">
        <v>419</v>
      </c>
      <c r="C171" s="530"/>
      <c r="D171" s="530"/>
      <c r="E171" s="531"/>
      <c r="F171" s="151"/>
      <c r="G171" s="151"/>
      <c r="H171" s="160">
        <f t="shared" si="4"/>
        <v>0</v>
      </c>
      <c r="I171" s="151"/>
      <c r="J171" s="432">
        <f t="shared" si="5"/>
        <v>0</v>
      </c>
      <c r="K171" s="155"/>
      <c r="L171" s="171"/>
    </row>
    <row r="172" spans="1:12">
      <c r="A172" s="172"/>
      <c r="B172" s="561"/>
      <c r="C172" s="562"/>
      <c r="D172" s="562"/>
      <c r="E172" s="563"/>
      <c r="F172" s="151"/>
      <c r="G172" s="151"/>
      <c r="H172" s="160">
        <f t="shared" si="4"/>
        <v>0</v>
      </c>
      <c r="I172" s="151"/>
      <c r="J172" s="432">
        <f t="shared" si="5"/>
        <v>0</v>
      </c>
      <c r="K172" s="155"/>
      <c r="L172" s="171"/>
    </row>
    <row r="173" spans="1:12">
      <c r="A173" s="172" t="s">
        <v>393</v>
      </c>
      <c r="B173" s="551" t="s">
        <v>392</v>
      </c>
      <c r="C173" s="530"/>
      <c r="D173" s="530"/>
      <c r="E173" s="531"/>
      <c r="F173" s="151">
        <v>600</v>
      </c>
      <c r="G173" s="151"/>
      <c r="H173" s="160">
        <f t="shared" si="4"/>
        <v>600</v>
      </c>
      <c r="I173" s="151">
        <v>592</v>
      </c>
      <c r="J173" s="432">
        <f t="shared" si="5"/>
        <v>8</v>
      </c>
      <c r="K173" s="155" t="s">
        <v>1174</v>
      </c>
      <c r="L173" s="171"/>
    </row>
    <row r="174" spans="1:12">
      <c r="A174" s="172"/>
      <c r="B174" s="551" t="s">
        <v>391</v>
      </c>
      <c r="C174" s="530"/>
      <c r="D174" s="530"/>
      <c r="E174" s="531"/>
      <c r="F174" s="151">
        <v>100</v>
      </c>
      <c r="G174" s="151"/>
      <c r="H174" s="160">
        <f t="shared" si="4"/>
        <v>100</v>
      </c>
      <c r="I174" s="151">
        <v>100</v>
      </c>
      <c r="J174" s="432">
        <f t="shared" si="5"/>
        <v>0</v>
      </c>
      <c r="K174" s="155"/>
      <c r="L174" s="171"/>
    </row>
    <row r="175" spans="1:12">
      <c r="A175" s="172"/>
      <c r="B175" s="561"/>
      <c r="C175" s="562"/>
      <c r="D175" s="562"/>
      <c r="E175" s="563"/>
      <c r="F175" s="151"/>
      <c r="G175" s="151"/>
      <c r="H175" s="160">
        <f t="shared" si="4"/>
        <v>0</v>
      </c>
      <c r="I175" s="151"/>
      <c r="J175" s="432">
        <f t="shared" si="5"/>
        <v>0</v>
      </c>
      <c r="K175" s="155"/>
      <c r="L175" s="171"/>
    </row>
    <row r="176" spans="1:12">
      <c r="A176" s="172" t="s">
        <v>420</v>
      </c>
      <c r="B176" s="551" t="s">
        <v>421</v>
      </c>
      <c r="C176" s="530"/>
      <c r="D176" s="530"/>
      <c r="E176" s="531"/>
      <c r="F176" s="151"/>
      <c r="G176" s="151"/>
      <c r="H176" s="160">
        <f t="shared" si="4"/>
        <v>0</v>
      </c>
      <c r="I176" s="151"/>
      <c r="J176" s="432">
        <f t="shared" si="5"/>
        <v>0</v>
      </c>
      <c r="K176" s="155"/>
      <c r="L176" s="171"/>
    </row>
    <row r="177" spans="1:12">
      <c r="A177" s="173"/>
      <c r="B177" s="551" t="s">
        <v>422</v>
      </c>
      <c r="C177" s="530"/>
      <c r="D177" s="530"/>
      <c r="E177" s="531"/>
      <c r="F177" s="151">
        <v>16000</v>
      </c>
      <c r="G177" s="151"/>
      <c r="H177" s="160">
        <f t="shared" si="4"/>
        <v>16000</v>
      </c>
      <c r="I177" s="151">
        <v>16000</v>
      </c>
      <c r="J177" s="432">
        <f t="shared" si="5"/>
        <v>0</v>
      </c>
      <c r="K177" s="155"/>
      <c r="L177" s="171"/>
    </row>
    <row r="178" spans="1:12">
      <c r="A178" s="173"/>
      <c r="B178" s="551" t="s">
        <v>423</v>
      </c>
      <c r="C178" s="530"/>
      <c r="D178" s="530"/>
      <c r="E178" s="531"/>
      <c r="F178" s="151"/>
      <c r="G178" s="151"/>
      <c r="H178" s="160">
        <f t="shared" si="4"/>
        <v>0</v>
      </c>
      <c r="I178" s="151"/>
      <c r="J178" s="432">
        <f t="shared" si="5"/>
        <v>0</v>
      </c>
      <c r="K178" s="155"/>
      <c r="L178" s="171"/>
    </row>
    <row r="179" spans="1:12">
      <c r="A179" s="173"/>
      <c r="B179" s="551" t="s">
        <v>424</v>
      </c>
      <c r="C179" s="530"/>
      <c r="D179" s="530"/>
      <c r="E179" s="531"/>
      <c r="F179" s="151"/>
      <c r="G179" s="151"/>
      <c r="H179" s="160">
        <f t="shared" si="4"/>
        <v>0</v>
      </c>
      <c r="I179" s="151"/>
      <c r="J179" s="432">
        <f t="shared" si="5"/>
        <v>0</v>
      </c>
      <c r="K179" s="155"/>
      <c r="L179" s="171"/>
    </row>
    <row r="180" spans="1:12">
      <c r="A180" s="173"/>
      <c r="B180" s="551" t="s">
        <v>425</v>
      </c>
      <c r="C180" s="530"/>
      <c r="D180" s="530"/>
      <c r="E180" s="531"/>
      <c r="F180" s="151">
        <v>400</v>
      </c>
      <c r="G180" s="151"/>
      <c r="H180" s="160">
        <f t="shared" si="4"/>
        <v>400</v>
      </c>
      <c r="I180" s="151">
        <v>400</v>
      </c>
      <c r="J180" s="432">
        <f t="shared" si="5"/>
        <v>0</v>
      </c>
      <c r="K180" s="155"/>
      <c r="L180" s="171"/>
    </row>
    <row r="181" spans="1:12">
      <c r="A181" s="173"/>
      <c r="B181" s="551" t="s">
        <v>426</v>
      </c>
      <c r="C181" s="530"/>
      <c r="D181" s="530"/>
      <c r="E181" s="531"/>
      <c r="F181" s="151"/>
      <c r="G181" s="151"/>
      <c r="H181" s="160">
        <f t="shared" si="4"/>
        <v>0</v>
      </c>
      <c r="I181" s="151"/>
      <c r="J181" s="432">
        <f t="shared" si="5"/>
        <v>0</v>
      </c>
      <c r="K181" s="155"/>
      <c r="L181" s="171"/>
    </row>
    <row r="182" spans="1:12">
      <c r="A182" s="173"/>
      <c r="B182" s="551" t="s">
        <v>427</v>
      </c>
      <c r="C182" s="530"/>
      <c r="D182" s="530"/>
      <c r="E182" s="531"/>
      <c r="F182" s="151">
        <v>8000</v>
      </c>
      <c r="G182" s="151"/>
      <c r="H182" s="160">
        <f t="shared" si="4"/>
        <v>8000</v>
      </c>
      <c r="I182" s="151">
        <v>8000</v>
      </c>
      <c r="J182" s="432">
        <f t="shared" si="5"/>
        <v>0</v>
      </c>
      <c r="K182" s="155"/>
      <c r="L182" s="171"/>
    </row>
    <row r="183" spans="1:12">
      <c r="A183" s="173"/>
      <c r="B183" s="551" t="s">
        <v>428</v>
      </c>
      <c r="C183" s="530"/>
      <c r="D183" s="530"/>
      <c r="E183" s="531"/>
      <c r="F183" s="151"/>
      <c r="G183" s="151"/>
      <c r="H183" s="160">
        <f t="shared" si="4"/>
        <v>0</v>
      </c>
      <c r="I183" s="151"/>
      <c r="J183" s="432">
        <f t="shared" si="5"/>
        <v>0</v>
      </c>
      <c r="K183" s="155"/>
      <c r="L183" s="171"/>
    </row>
    <row r="184" spans="1:12">
      <c r="A184" s="173"/>
      <c r="B184" s="529" t="s">
        <v>776</v>
      </c>
      <c r="C184" s="530"/>
      <c r="D184" s="530"/>
      <c r="E184" s="531"/>
      <c r="F184" s="151">
        <v>420</v>
      </c>
      <c r="G184" s="151"/>
      <c r="H184" s="160">
        <f t="shared" si="4"/>
        <v>420</v>
      </c>
      <c r="I184" s="151">
        <v>420</v>
      </c>
      <c r="J184" s="432">
        <f t="shared" si="5"/>
        <v>0</v>
      </c>
      <c r="K184" s="155"/>
      <c r="L184" s="171"/>
    </row>
    <row r="185" spans="1:12">
      <c r="A185" s="173"/>
      <c r="B185" s="551" t="s">
        <v>429</v>
      </c>
      <c r="C185" s="530"/>
      <c r="D185" s="530"/>
      <c r="E185" s="531"/>
      <c r="F185" s="151"/>
      <c r="G185" s="151"/>
      <c r="H185" s="160">
        <f t="shared" si="4"/>
        <v>0</v>
      </c>
      <c r="I185" s="151"/>
      <c r="J185" s="432">
        <f t="shared" si="5"/>
        <v>0</v>
      </c>
      <c r="K185" s="155"/>
      <c r="L185" s="171"/>
    </row>
    <row r="186" spans="1:12">
      <c r="A186" s="173"/>
      <c r="B186" s="529" t="s">
        <v>430</v>
      </c>
      <c r="C186" s="530"/>
      <c r="D186" s="530"/>
      <c r="E186" s="531"/>
      <c r="F186" s="151"/>
      <c r="G186" s="151"/>
      <c r="H186" s="160">
        <f t="shared" si="4"/>
        <v>0</v>
      </c>
      <c r="I186" s="151"/>
      <c r="J186" s="432">
        <f t="shared" si="5"/>
        <v>0</v>
      </c>
      <c r="K186" s="155"/>
      <c r="L186" s="171"/>
    </row>
    <row r="187" spans="1:12">
      <c r="A187" s="173"/>
      <c r="B187" s="551" t="s">
        <v>431</v>
      </c>
      <c r="C187" s="530"/>
      <c r="D187" s="530"/>
      <c r="E187" s="531"/>
      <c r="F187" s="151">
        <v>16000</v>
      </c>
      <c r="G187" s="151"/>
      <c r="H187" s="160">
        <f t="shared" si="4"/>
        <v>16000</v>
      </c>
      <c r="I187" s="151">
        <v>16000</v>
      </c>
      <c r="J187" s="432">
        <f t="shared" si="5"/>
        <v>0</v>
      </c>
      <c r="K187" s="155"/>
      <c r="L187" s="171"/>
    </row>
    <row r="188" spans="1:12">
      <c r="A188" s="173"/>
      <c r="B188" s="439" t="s">
        <v>432</v>
      </c>
      <c r="C188" s="437"/>
      <c r="D188" s="437"/>
      <c r="E188" s="438"/>
      <c r="F188" s="151">
        <v>15000</v>
      </c>
      <c r="G188" s="151"/>
      <c r="H188" s="160">
        <f t="shared" si="4"/>
        <v>15000</v>
      </c>
      <c r="I188" s="151">
        <v>15000</v>
      </c>
      <c r="J188" s="432">
        <f t="shared" si="5"/>
        <v>0</v>
      </c>
      <c r="K188" s="155"/>
      <c r="L188" s="171"/>
    </row>
    <row r="189" spans="1:12">
      <c r="A189" s="173"/>
      <c r="B189" s="551"/>
      <c r="C189" s="530"/>
      <c r="D189" s="530"/>
      <c r="E189" s="531"/>
      <c r="F189" s="151"/>
      <c r="G189" s="151"/>
      <c r="H189" s="160">
        <f t="shared" si="4"/>
        <v>0</v>
      </c>
      <c r="I189" s="151"/>
      <c r="J189" s="432">
        <f t="shared" si="5"/>
        <v>0</v>
      </c>
      <c r="K189" s="155"/>
      <c r="L189" s="171"/>
    </row>
    <row r="190" spans="1:12">
      <c r="A190" s="172" t="s">
        <v>206</v>
      </c>
      <c r="B190" s="551" t="s">
        <v>207</v>
      </c>
      <c r="C190" s="530"/>
      <c r="D190" s="530"/>
      <c r="E190" s="531"/>
      <c r="F190" s="151">
        <v>4100</v>
      </c>
      <c r="G190" s="151">
        <v>700</v>
      </c>
      <c r="H190" s="160">
        <f t="shared" si="4"/>
        <v>4800</v>
      </c>
      <c r="I190" s="151">
        <v>4800</v>
      </c>
      <c r="J190" s="432">
        <f t="shared" si="5"/>
        <v>0</v>
      </c>
      <c r="K190" s="155"/>
      <c r="L190" s="171"/>
    </row>
    <row r="191" spans="1:12">
      <c r="A191" s="173"/>
      <c r="B191" s="551" t="s">
        <v>208</v>
      </c>
      <c r="C191" s="530"/>
      <c r="D191" s="530"/>
      <c r="E191" s="531"/>
      <c r="F191" s="151"/>
      <c r="G191" s="151"/>
      <c r="H191" s="160">
        <f t="shared" si="4"/>
        <v>0</v>
      </c>
      <c r="I191" s="151"/>
      <c r="J191" s="432">
        <f t="shared" si="5"/>
        <v>0</v>
      </c>
      <c r="K191" s="155"/>
      <c r="L191" s="171"/>
    </row>
    <row r="192" spans="1:12">
      <c r="A192" s="173"/>
      <c r="B192" s="529" t="s">
        <v>1138</v>
      </c>
      <c r="C192" s="530"/>
      <c r="D192" s="530"/>
      <c r="E192" s="531"/>
      <c r="F192" s="151">
        <v>120</v>
      </c>
      <c r="G192" s="151">
        <v>80</v>
      </c>
      <c r="H192" s="160">
        <f t="shared" si="4"/>
        <v>200</v>
      </c>
      <c r="I192" s="151">
        <v>200</v>
      </c>
      <c r="J192" s="432">
        <f t="shared" si="5"/>
        <v>0</v>
      </c>
      <c r="K192" s="155"/>
      <c r="L192" s="171"/>
    </row>
    <row r="193" spans="1:12">
      <c r="A193" s="173"/>
      <c r="B193" s="551" t="s">
        <v>660</v>
      </c>
      <c r="C193" s="530"/>
      <c r="D193" s="530"/>
      <c r="E193" s="531"/>
      <c r="F193" s="151">
        <v>26800</v>
      </c>
      <c r="G193" s="151"/>
      <c r="H193" s="160">
        <f t="shared" si="4"/>
        <v>26800</v>
      </c>
      <c r="I193" s="151">
        <v>26800</v>
      </c>
      <c r="J193" s="432">
        <f t="shared" si="5"/>
        <v>0</v>
      </c>
      <c r="K193" s="155"/>
      <c r="L193" s="171"/>
    </row>
    <row r="194" spans="1:12">
      <c r="A194" s="173"/>
      <c r="B194" s="551" t="s">
        <v>722</v>
      </c>
      <c r="C194" s="530"/>
      <c r="D194" s="530"/>
      <c r="E194" s="531"/>
      <c r="F194" s="151">
        <v>20400</v>
      </c>
      <c r="G194" s="151">
        <v>480</v>
      </c>
      <c r="H194" s="160">
        <f t="shared" si="4"/>
        <v>20880</v>
      </c>
      <c r="I194" s="151">
        <v>20880</v>
      </c>
      <c r="J194" s="432">
        <f t="shared" si="5"/>
        <v>0</v>
      </c>
      <c r="K194" s="155"/>
      <c r="L194" s="171"/>
    </row>
    <row r="195" spans="1:12">
      <c r="A195" s="173"/>
      <c r="B195" s="551" t="s">
        <v>666</v>
      </c>
      <c r="C195" s="530"/>
      <c r="D195" s="530"/>
      <c r="E195" s="531"/>
      <c r="F195" s="151">
        <v>65840</v>
      </c>
      <c r="G195" s="151"/>
      <c r="H195" s="160">
        <f t="shared" si="4"/>
        <v>65840</v>
      </c>
      <c r="I195" s="151">
        <v>57440</v>
      </c>
      <c r="J195" s="420">
        <f t="shared" si="5"/>
        <v>8400</v>
      </c>
      <c r="K195" s="155"/>
      <c r="L195" s="171" t="s">
        <v>1119</v>
      </c>
    </row>
    <row r="196" spans="1:12">
      <c r="A196" s="173"/>
      <c r="B196" s="551" t="s">
        <v>661</v>
      </c>
      <c r="C196" s="530"/>
      <c r="D196" s="530"/>
      <c r="E196" s="531"/>
      <c r="F196" s="151"/>
      <c r="G196" s="151"/>
      <c r="H196" s="160">
        <f t="shared" si="4"/>
        <v>0</v>
      </c>
      <c r="I196" s="151"/>
      <c r="J196" s="420">
        <f t="shared" si="5"/>
        <v>0</v>
      </c>
      <c r="K196" s="155"/>
      <c r="L196" s="171"/>
    </row>
    <row r="197" spans="1:12">
      <c r="A197" s="173"/>
      <c r="B197" s="551" t="s">
        <v>209</v>
      </c>
      <c r="C197" s="530"/>
      <c r="D197" s="530"/>
      <c r="E197" s="531"/>
      <c r="F197" s="151">
        <v>4200</v>
      </c>
      <c r="G197" s="151">
        <v>2000</v>
      </c>
      <c r="H197" s="160">
        <f t="shared" si="4"/>
        <v>6200</v>
      </c>
      <c r="I197" s="151">
        <v>5650</v>
      </c>
      <c r="J197" s="420">
        <f t="shared" si="5"/>
        <v>550</v>
      </c>
      <c r="K197" s="155"/>
      <c r="L197" s="171" t="s">
        <v>1119</v>
      </c>
    </row>
    <row r="198" spans="1:12">
      <c r="A198" s="173"/>
      <c r="B198" s="551" t="s">
        <v>834</v>
      </c>
      <c r="C198" s="530"/>
      <c r="D198" s="530"/>
      <c r="E198" s="531"/>
      <c r="F198" s="151"/>
      <c r="G198" s="151"/>
      <c r="H198" s="160">
        <f t="shared" si="4"/>
        <v>0</v>
      </c>
      <c r="I198" s="151"/>
      <c r="J198" s="420">
        <f t="shared" si="5"/>
        <v>0</v>
      </c>
      <c r="K198" s="155"/>
      <c r="L198" s="171"/>
    </row>
    <row r="199" spans="1:12">
      <c r="A199" s="173"/>
      <c r="B199" s="551" t="s">
        <v>700</v>
      </c>
      <c r="C199" s="530"/>
      <c r="D199" s="530"/>
      <c r="E199" s="531"/>
      <c r="F199" s="151"/>
      <c r="G199" s="151"/>
      <c r="H199" s="160">
        <f t="shared" si="4"/>
        <v>0</v>
      </c>
      <c r="I199" s="151"/>
      <c r="J199" s="420">
        <f t="shared" si="5"/>
        <v>0</v>
      </c>
      <c r="K199" s="155"/>
      <c r="L199" s="171"/>
    </row>
    <row r="200" spans="1:12">
      <c r="A200" s="173"/>
      <c r="B200" s="551" t="s">
        <v>210</v>
      </c>
      <c r="C200" s="530"/>
      <c r="D200" s="530"/>
      <c r="E200" s="531"/>
      <c r="F200" s="151"/>
      <c r="G200" s="151"/>
      <c r="H200" s="160">
        <f t="shared" si="4"/>
        <v>0</v>
      </c>
      <c r="I200" s="151"/>
      <c r="J200" s="420">
        <f t="shared" si="5"/>
        <v>0</v>
      </c>
      <c r="K200" s="155"/>
      <c r="L200" s="171"/>
    </row>
    <row r="201" spans="1:12">
      <c r="A201" s="173"/>
      <c r="B201" s="551" t="s">
        <v>211</v>
      </c>
      <c r="C201" s="530"/>
      <c r="D201" s="530"/>
      <c r="E201" s="531"/>
      <c r="F201" s="151">
        <v>13500</v>
      </c>
      <c r="G201" s="151"/>
      <c r="H201" s="160">
        <f t="shared" si="4"/>
        <v>13500</v>
      </c>
      <c r="I201" s="151">
        <v>11200</v>
      </c>
      <c r="J201" s="420">
        <f t="shared" si="5"/>
        <v>2300</v>
      </c>
      <c r="K201" s="155"/>
      <c r="L201" s="171" t="s">
        <v>1119</v>
      </c>
    </row>
    <row r="202" spans="1:12">
      <c r="A202" s="173"/>
      <c r="B202" s="551" t="s">
        <v>212</v>
      </c>
      <c r="C202" s="530"/>
      <c r="D202" s="530"/>
      <c r="E202" s="531"/>
      <c r="F202" s="151"/>
      <c r="G202" s="151"/>
      <c r="H202" s="160">
        <f t="shared" si="4"/>
        <v>0</v>
      </c>
      <c r="I202" s="151"/>
      <c r="J202" s="420">
        <f t="shared" si="5"/>
        <v>0</v>
      </c>
      <c r="K202" s="155"/>
      <c r="L202" s="171"/>
    </row>
    <row r="203" spans="1:12">
      <c r="A203" s="173"/>
      <c r="B203" s="551" t="s">
        <v>213</v>
      </c>
      <c r="C203" s="530"/>
      <c r="D203" s="530"/>
      <c r="E203" s="531"/>
      <c r="F203" s="151"/>
      <c r="G203" s="151"/>
      <c r="H203" s="160">
        <f t="shared" si="4"/>
        <v>0</v>
      </c>
      <c r="I203" s="151"/>
      <c r="J203" s="420">
        <f t="shared" si="5"/>
        <v>0</v>
      </c>
      <c r="K203" s="155"/>
      <c r="L203" s="171"/>
    </row>
    <row r="204" spans="1:12">
      <c r="A204" s="173"/>
      <c r="B204" s="551" t="s">
        <v>214</v>
      </c>
      <c r="C204" s="530"/>
      <c r="D204" s="530"/>
      <c r="E204" s="531"/>
      <c r="F204" s="151"/>
      <c r="G204" s="151"/>
      <c r="H204" s="160">
        <f t="shared" si="4"/>
        <v>0</v>
      </c>
      <c r="I204" s="151"/>
      <c r="J204" s="420">
        <f t="shared" si="5"/>
        <v>0</v>
      </c>
      <c r="K204" s="155"/>
      <c r="L204" s="171"/>
    </row>
    <row r="205" spans="1:12">
      <c r="A205" s="173"/>
      <c r="B205" s="529" t="s">
        <v>797</v>
      </c>
      <c r="C205" s="530"/>
      <c r="D205" s="530"/>
      <c r="E205" s="531"/>
      <c r="F205" s="151"/>
      <c r="G205" s="151"/>
      <c r="H205" s="160">
        <f t="shared" si="4"/>
        <v>0</v>
      </c>
      <c r="I205" s="151"/>
      <c r="J205" s="420">
        <f t="shared" si="5"/>
        <v>0</v>
      </c>
      <c r="K205" s="155"/>
      <c r="L205" s="171"/>
    </row>
    <row r="206" spans="1:12">
      <c r="A206" s="173"/>
      <c r="B206" s="529" t="s">
        <v>215</v>
      </c>
      <c r="C206" s="530"/>
      <c r="D206" s="530"/>
      <c r="E206" s="531"/>
      <c r="F206" s="151">
        <v>4100</v>
      </c>
      <c r="G206" s="151"/>
      <c r="H206" s="160">
        <f t="shared" si="4"/>
        <v>4100</v>
      </c>
      <c r="I206" s="151">
        <v>4100</v>
      </c>
      <c r="J206" s="420">
        <f t="shared" si="5"/>
        <v>0</v>
      </c>
      <c r="K206" s="155"/>
      <c r="L206" s="171"/>
    </row>
    <row r="207" spans="1:12">
      <c r="A207" s="173"/>
      <c r="B207" s="551" t="s">
        <v>701</v>
      </c>
      <c r="C207" s="530"/>
      <c r="D207" s="530"/>
      <c r="E207" s="531"/>
      <c r="F207" s="151">
        <v>500</v>
      </c>
      <c r="G207" s="151"/>
      <c r="H207" s="160">
        <f t="shared" ref="H207:H270" si="6">F207+G207</f>
        <v>500</v>
      </c>
      <c r="I207" s="151">
        <v>200</v>
      </c>
      <c r="J207" s="420">
        <f t="shared" ref="J207:J270" si="7">(H207-I207)</f>
        <v>300</v>
      </c>
      <c r="K207" s="155"/>
      <c r="L207" s="171" t="s">
        <v>1119</v>
      </c>
    </row>
    <row r="208" spans="1:12">
      <c r="A208" s="173"/>
      <c r="B208" s="551" t="s">
        <v>216</v>
      </c>
      <c r="C208" s="530"/>
      <c r="D208" s="530"/>
      <c r="E208" s="531"/>
      <c r="F208" s="151"/>
      <c r="G208" s="151"/>
      <c r="H208" s="160">
        <f t="shared" si="6"/>
        <v>0</v>
      </c>
      <c r="I208" s="151"/>
      <c r="J208" s="420">
        <f t="shared" si="7"/>
        <v>0</v>
      </c>
      <c r="K208" s="155"/>
      <c r="L208" s="171"/>
    </row>
    <row r="209" spans="1:12">
      <c r="A209" s="173"/>
      <c r="B209" s="551" t="s">
        <v>217</v>
      </c>
      <c r="C209" s="530"/>
      <c r="D209" s="530"/>
      <c r="E209" s="531"/>
      <c r="F209" s="151"/>
      <c r="G209" s="151"/>
      <c r="H209" s="160">
        <f t="shared" si="6"/>
        <v>0</v>
      </c>
      <c r="I209" s="151"/>
      <c r="J209" s="420">
        <f t="shared" si="7"/>
        <v>0</v>
      </c>
      <c r="K209" s="155"/>
      <c r="L209" s="171"/>
    </row>
    <row r="210" spans="1:12">
      <c r="A210" s="173"/>
      <c r="B210" s="551" t="s">
        <v>218</v>
      </c>
      <c r="C210" s="530"/>
      <c r="D210" s="530"/>
      <c r="E210" s="531"/>
      <c r="F210" s="151"/>
      <c r="G210" s="151"/>
      <c r="H210" s="160">
        <f t="shared" si="6"/>
        <v>0</v>
      </c>
      <c r="I210" s="151"/>
      <c r="J210" s="432">
        <f t="shared" si="7"/>
        <v>0</v>
      </c>
      <c r="K210" s="155"/>
      <c r="L210" s="171"/>
    </row>
    <row r="211" spans="1:12">
      <c r="A211" s="173"/>
      <c r="B211" s="551" t="s">
        <v>219</v>
      </c>
      <c r="C211" s="530"/>
      <c r="D211" s="530"/>
      <c r="E211" s="531"/>
      <c r="F211" s="151"/>
      <c r="G211" s="151"/>
      <c r="H211" s="160">
        <f t="shared" si="6"/>
        <v>0</v>
      </c>
      <c r="I211" s="151"/>
      <c r="J211" s="432">
        <f t="shared" si="7"/>
        <v>0</v>
      </c>
      <c r="K211" s="155"/>
      <c r="L211" s="171"/>
    </row>
    <row r="212" spans="1:12">
      <c r="A212" s="173"/>
      <c r="B212" s="551" t="s">
        <v>220</v>
      </c>
      <c r="C212" s="530"/>
      <c r="D212" s="530"/>
      <c r="E212" s="531"/>
      <c r="F212" s="151"/>
      <c r="G212" s="151"/>
      <c r="H212" s="160">
        <f t="shared" si="6"/>
        <v>0</v>
      </c>
      <c r="I212" s="151"/>
      <c r="J212" s="432">
        <f t="shared" si="7"/>
        <v>0</v>
      </c>
      <c r="K212" s="155"/>
      <c r="L212" s="171"/>
    </row>
    <row r="213" spans="1:12">
      <c r="A213" s="173"/>
      <c r="B213" s="529" t="s">
        <v>925</v>
      </c>
      <c r="C213" s="530"/>
      <c r="D213" s="530"/>
      <c r="E213" s="531"/>
      <c r="F213" s="151">
        <v>25300</v>
      </c>
      <c r="G213" s="151"/>
      <c r="H213" s="160">
        <f t="shared" si="6"/>
        <v>25300</v>
      </c>
      <c r="I213" s="151">
        <v>24701</v>
      </c>
      <c r="J213" s="432">
        <f t="shared" si="7"/>
        <v>599</v>
      </c>
      <c r="K213" s="155" t="s">
        <v>1036</v>
      </c>
      <c r="L213" s="171"/>
    </row>
    <row r="214" spans="1:12">
      <c r="A214" s="173"/>
      <c r="B214" s="529" t="s">
        <v>926</v>
      </c>
      <c r="C214" s="530"/>
      <c r="D214" s="530"/>
      <c r="E214" s="531"/>
      <c r="F214" s="151">
        <v>16800</v>
      </c>
      <c r="G214" s="151">
        <v>2000</v>
      </c>
      <c r="H214" s="160">
        <f t="shared" si="6"/>
        <v>18800</v>
      </c>
      <c r="I214" s="151">
        <v>18100</v>
      </c>
      <c r="J214" s="432">
        <f t="shared" si="7"/>
        <v>700</v>
      </c>
      <c r="K214" s="155" t="s">
        <v>1036</v>
      </c>
      <c r="L214" s="171"/>
    </row>
    <row r="215" spans="1:12">
      <c r="A215" s="173"/>
      <c r="B215" s="551" t="s">
        <v>221</v>
      </c>
      <c r="C215" s="530"/>
      <c r="D215" s="530"/>
      <c r="E215" s="531"/>
      <c r="F215" s="151"/>
      <c r="G215" s="151"/>
      <c r="H215" s="160">
        <f t="shared" si="6"/>
        <v>0</v>
      </c>
      <c r="I215" s="151"/>
      <c r="J215" s="432">
        <f t="shared" si="7"/>
        <v>0</v>
      </c>
      <c r="K215" s="155"/>
      <c r="L215" s="171"/>
    </row>
    <row r="216" spans="1:12">
      <c r="A216" s="173"/>
      <c r="B216" s="551" t="s">
        <v>222</v>
      </c>
      <c r="C216" s="530"/>
      <c r="D216" s="530"/>
      <c r="E216" s="531"/>
      <c r="F216" s="151">
        <v>200</v>
      </c>
      <c r="G216" s="151"/>
      <c r="H216" s="160">
        <f t="shared" si="6"/>
        <v>200</v>
      </c>
      <c r="I216" s="151">
        <v>200</v>
      </c>
      <c r="J216" s="432">
        <f t="shared" si="7"/>
        <v>0</v>
      </c>
      <c r="K216" s="155"/>
      <c r="L216" s="171"/>
    </row>
    <row r="217" spans="1:12">
      <c r="A217" s="173"/>
      <c r="B217" s="551" t="s">
        <v>223</v>
      </c>
      <c r="C217" s="530"/>
      <c r="D217" s="530"/>
      <c r="E217" s="531"/>
      <c r="F217" s="151">
        <v>2500</v>
      </c>
      <c r="G217" s="151"/>
      <c r="H217" s="160">
        <f t="shared" si="6"/>
        <v>2500</v>
      </c>
      <c r="I217" s="151">
        <v>2300</v>
      </c>
      <c r="J217" s="420">
        <f t="shared" si="7"/>
        <v>200</v>
      </c>
      <c r="K217" s="155"/>
      <c r="L217" s="171" t="s">
        <v>1119</v>
      </c>
    </row>
    <row r="218" spans="1:12">
      <c r="A218" s="173"/>
      <c r="B218" s="529" t="s">
        <v>224</v>
      </c>
      <c r="C218" s="530"/>
      <c r="D218" s="530"/>
      <c r="E218" s="531"/>
      <c r="F218" s="151">
        <v>1500</v>
      </c>
      <c r="G218" s="151"/>
      <c r="H218" s="160">
        <f t="shared" si="6"/>
        <v>1500</v>
      </c>
      <c r="I218" s="151">
        <v>1500</v>
      </c>
      <c r="J218" s="432">
        <f t="shared" si="7"/>
        <v>0</v>
      </c>
      <c r="K218" s="155"/>
      <c r="L218" s="171"/>
    </row>
    <row r="219" spans="1:12">
      <c r="A219" s="173"/>
      <c r="B219" s="551" t="s">
        <v>225</v>
      </c>
      <c r="C219" s="530"/>
      <c r="D219" s="530"/>
      <c r="E219" s="531"/>
      <c r="F219" s="151"/>
      <c r="G219" s="151"/>
      <c r="H219" s="160">
        <f t="shared" si="6"/>
        <v>0</v>
      </c>
      <c r="I219" s="151"/>
      <c r="J219" s="432">
        <f t="shared" si="7"/>
        <v>0</v>
      </c>
      <c r="K219" s="155"/>
      <c r="L219" s="171"/>
    </row>
    <row r="220" spans="1:12">
      <c r="A220" s="173"/>
      <c r="B220" s="551" t="s">
        <v>226</v>
      </c>
      <c r="C220" s="530"/>
      <c r="D220" s="530"/>
      <c r="E220" s="531"/>
      <c r="F220" s="151">
        <v>500</v>
      </c>
      <c r="G220" s="151"/>
      <c r="H220" s="160">
        <f t="shared" si="6"/>
        <v>500</v>
      </c>
      <c r="I220" s="151">
        <v>500</v>
      </c>
      <c r="J220" s="432">
        <f t="shared" si="7"/>
        <v>0</v>
      </c>
      <c r="K220" s="155"/>
      <c r="L220" s="171"/>
    </row>
    <row r="221" spans="1:12">
      <c r="A221" s="173"/>
      <c r="B221" s="551" t="s">
        <v>227</v>
      </c>
      <c r="C221" s="530"/>
      <c r="D221" s="530"/>
      <c r="E221" s="531"/>
      <c r="F221" s="151">
        <v>3000</v>
      </c>
      <c r="G221" s="151"/>
      <c r="H221" s="160">
        <f t="shared" si="6"/>
        <v>3000</v>
      </c>
      <c r="I221" s="151">
        <v>2900</v>
      </c>
      <c r="J221" s="420">
        <f t="shared" si="7"/>
        <v>100</v>
      </c>
      <c r="K221" s="155"/>
      <c r="L221" s="171" t="s">
        <v>1119</v>
      </c>
    </row>
    <row r="222" spans="1:12">
      <c r="A222" s="173"/>
      <c r="B222" s="551" t="s">
        <v>228</v>
      </c>
      <c r="C222" s="530"/>
      <c r="D222" s="530"/>
      <c r="E222" s="531"/>
      <c r="F222" s="151">
        <v>28000</v>
      </c>
      <c r="G222" s="151"/>
      <c r="H222" s="160">
        <f t="shared" si="6"/>
        <v>28000</v>
      </c>
      <c r="I222" s="151">
        <v>24000</v>
      </c>
      <c r="J222" s="420">
        <f t="shared" si="7"/>
        <v>4000</v>
      </c>
      <c r="K222" s="155"/>
      <c r="L222" s="171" t="s">
        <v>1119</v>
      </c>
    </row>
    <row r="223" spans="1:12">
      <c r="A223" s="173"/>
      <c r="B223" s="551" t="s">
        <v>229</v>
      </c>
      <c r="C223" s="530"/>
      <c r="D223" s="530"/>
      <c r="E223" s="531"/>
      <c r="F223" s="151">
        <v>3500</v>
      </c>
      <c r="G223" s="151"/>
      <c r="H223" s="160">
        <f t="shared" si="6"/>
        <v>3500</v>
      </c>
      <c r="I223" s="151">
        <v>3300</v>
      </c>
      <c r="J223" s="420">
        <f t="shared" si="7"/>
        <v>200</v>
      </c>
      <c r="K223" s="155"/>
      <c r="L223" s="171" t="s">
        <v>1119</v>
      </c>
    </row>
    <row r="224" spans="1:12">
      <c r="A224" s="173"/>
      <c r="B224" s="551" t="s">
        <v>230</v>
      </c>
      <c r="C224" s="530"/>
      <c r="D224" s="530"/>
      <c r="E224" s="531"/>
      <c r="F224" s="151">
        <v>2150</v>
      </c>
      <c r="G224" s="180"/>
      <c r="H224" s="160">
        <f t="shared" si="6"/>
        <v>2150</v>
      </c>
      <c r="I224" s="151">
        <v>1650</v>
      </c>
      <c r="J224" s="420">
        <f t="shared" si="7"/>
        <v>500</v>
      </c>
      <c r="K224" s="155"/>
      <c r="L224" s="171" t="s">
        <v>1119</v>
      </c>
    </row>
    <row r="225" spans="1:12">
      <c r="A225" s="173"/>
      <c r="B225" s="551" t="s">
        <v>231</v>
      </c>
      <c r="C225" s="530"/>
      <c r="D225" s="530"/>
      <c r="E225" s="531"/>
      <c r="F225" s="151">
        <v>1050</v>
      </c>
      <c r="G225" s="180">
        <v>100</v>
      </c>
      <c r="H225" s="160">
        <f t="shared" si="6"/>
        <v>1150</v>
      </c>
      <c r="I225" s="151">
        <v>1150</v>
      </c>
      <c r="J225" s="420">
        <f t="shared" si="7"/>
        <v>0</v>
      </c>
      <c r="K225" s="155"/>
      <c r="L225" s="171"/>
    </row>
    <row r="226" spans="1:12">
      <c r="A226" s="173"/>
      <c r="B226" s="551" t="s">
        <v>232</v>
      </c>
      <c r="C226" s="530"/>
      <c r="D226" s="530"/>
      <c r="E226" s="531"/>
      <c r="F226" s="151">
        <v>300</v>
      </c>
      <c r="G226" s="151"/>
      <c r="H226" s="160">
        <f t="shared" si="6"/>
        <v>300</v>
      </c>
      <c r="I226" s="151">
        <v>300</v>
      </c>
      <c r="J226" s="432">
        <f t="shared" si="7"/>
        <v>0</v>
      </c>
      <c r="K226" s="155"/>
      <c r="L226" s="171"/>
    </row>
    <row r="227" spans="1:12">
      <c r="A227" s="173"/>
      <c r="B227" s="551" t="s">
        <v>233</v>
      </c>
      <c r="C227" s="530"/>
      <c r="D227" s="530"/>
      <c r="E227" s="531"/>
      <c r="F227" s="151">
        <v>500</v>
      </c>
      <c r="G227" s="151"/>
      <c r="H227" s="160">
        <f t="shared" si="6"/>
        <v>500</v>
      </c>
      <c r="I227" s="151">
        <v>500</v>
      </c>
      <c r="J227" s="432">
        <f t="shared" si="7"/>
        <v>0</v>
      </c>
      <c r="K227" s="155"/>
      <c r="L227" s="171"/>
    </row>
    <row r="228" spans="1:12">
      <c r="A228" s="173"/>
      <c r="B228" s="551" t="s">
        <v>234</v>
      </c>
      <c r="C228" s="530"/>
      <c r="D228" s="530"/>
      <c r="E228" s="531"/>
      <c r="F228" s="151"/>
      <c r="G228" s="151"/>
      <c r="H228" s="160">
        <f t="shared" si="6"/>
        <v>0</v>
      </c>
      <c r="I228" s="151"/>
      <c r="J228" s="432">
        <f t="shared" si="7"/>
        <v>0</v>
      </c>
      <c r="K228" s="155"/>
      <c r="L228" s="171"/>
    </row>
    <row r="229" spans="1:12">
      <c r="A229" s="173"/>
      <c r="B229" s="551" t="s">
        <v>235</v>
      </c>
      <c r="C229" s="530"/>
      <c r="D229" s="530"/>
      <c r="E229" s="531"/>
      <c r="F229" s="151"/>
      <c r="G229" s="151"/>
      <c r="H229" s="160">
        <f t="shared" si="6"/>
        <v>0</v>
      </c>
      <c r="I229" s="151"/>
      <c r="J229" s="432">
        <f t="shared" si="7"/>
        <v>0</v>
      </c>
      <c r="K229" s="155"/>
      <c r="L229" s="171"/>
    </row>
    <row r="230" spans="1:12">
      <c r="A230" s="173"/>
      <c r="B230" s="551" t="s">
        <v>236</v>
      </c>
      <c r="C230" s="530"/>
      <c r="D230" s="530"/>
      <c r="E230" s="531"/>
      <c r="F230" s="151">
        <v>450</v>
      </c>
      <c r="G230" s="151"/>
      <c r="H230" s="160">
        <f t="shared" si="6"/>
        <v>450</v>
      </c>
      <c r="I230" s="151">
        <v>450</v>
      </c>
      <c r="J230" s="432">
        <f t="shared" si="7"/>
        <v>0</v>
      </c>
      <c r="K230" s="155"/>
      <c r="L230" s="171"/>
    </row>
    <row r="231" spans="1:12">
      <c r="A231" s="173"/>
      <c r="B231" s="551" t="s">
        <v>433</v>
      </c>
      <c r="C231" s="530"/>
      <c r="D231" s="530"/>
      <c r="E231" s="531"/>
      <c r="F231" s="151">
        <v>200</v>
      </c>
      <c r="G231" s="151"/>
      <c r="H231" s="160">
        <f t="shared" si="6"/>
        <v>200</v>
      </c>
      <c r="I231" s="151">
        <v>200</v>
      </c>
      <c r="J231" s="432">
        <f t="shared" si="7"/>
        <v>0</v>
      </c>
      <c r="K231" s="155"/>
      <c r="L231" s="171"/>
    </row>
    <row r="232" spans="1:12">
      <c r="A232" s="173"/>
      <c r="B232" s="551" t="s">
        <v>237</v>
      </c>
      <c r="C232" s="530"/>
      <c r="D232" s="530"/>
      <c r="E232" s="531"/>
      <c r="F232" s="151">
        <v>41400</v>
      </c>
      <c r="G232" s="180"/>
      <c r="H232" s="160">
        <f t="shared" si="6"/>
        <v>41400</v>
      </c>
      <c r="I232" s="151">
        <v>41400</v>
      </c>
      <c r="J232" s="432">
        <f t="shared" si="7"/>
        <v>0</v>
      </c>
      <c r="K232" s="155"/>
      <c r="L232" s="171"/>
    </row>
    <row r="233" spans="1:12">
      <c r="A233" s="173"/>
      <c r="B233" s="551" t="s">
        <v>238</v>
      </c>
      <c r="C233" s="530"/>
      <c r="D233" s="530"/>
      <c r="E233" s="531"/>
      <c r="F233" s="151">
        <v>242400</v>
      </c>
      <c r="G233" s="180"/>
      <c r="H233" s="160">
        <f t="shared" si="6"/>
        <v>242400</v>
      </c>
      <c r="I233" s="151">
        <v>242400</v>
      </c>
      <c r="J233" s="432">
        <f t="shared" si="7"/>
        <v>0</v>
      </c>
      <c r="K233" s="155"/>
      <c r="L233" s="171"/>
    </row>
    <row r="234" spans="1:12">
      <c r="A234" s="173"/>
      <c r="B234" s="551" t="s">
        <v>835</v>
      </c>
      <c r="C234" s="530"/>
      <c r="D234" s="530"/>
      <c r="E234" s="531"/>
      <c r="F234" s="151"/>
      <c r="G234" s="180"/>
      <c r="H234" s="160">
        <f t="shared" si="6"/>
        <v>0</v>
      </c>
      <c r="I234" s="151"/>
      <c r="J234" s="432">
        <f t="shared" si="7"/>
        <v>0</v>
      </c>
      <c r="K234" s="155"/>
      <c r="L234" s="171"/>
    </row>
    <row r="235" spans="1:12">
      <c r="A235" s="173"/>
      <c r="B235" s="551" t="s">
        <v>239</v>
      </c>
      <c r="C235" s="530"/>
      <c r="D235" s="530"/>
      <c r="E235" s="531"/>
      <c r="F235" s="151">
        <v>4600</v>
      </c>
      <c r="G235" s="180"/>
      <c r="H235" s="160">
        <f t="shared" si="6"/>
        <v>4600</v>
      </c>
      <c r="I235" s="151">
        <v>4000</v>
      </c>
      <c r="J235" s="420">
        <f t="shared" si="7"/>
        <v>600</v>
      </c>
      <c r="K235" s="155"/>
      <c r="L235" s="171" t="s">
        <v>1119</v>
      </c>
    </row>
    <row r="236" spans="1:12">
      <c r="A236" s="173"/>
      <c r="B236" s="551" t="s">
        <v>240</v>
      </c>
      <c r="C236" s="530"/>
      <c r="D236" s="530"/>
      <c r="E236" s="531"/>
      <c r="F236" s="151">
        <v>13000</v>
      </c>
      <c r="G236" s="180"/>
      <c r="H236" s="160">
        <f t="shared" si="6"/>
        <v>13000</v>
      </c>
      <c r="I236" s="151">
        <v>13000</v>
      </c>
      <c r="J236" s="420">
        <f t="shared" si="7"/>
        <v>0</v>
      </c>
      <c r="K236" s="155"/>
      <c r="L236" s="171"/>
    </row>
    <row r="237" spans="1:12">
      <c r="A237" s="173"/>
      <c r="B237" s="551" t="s">
        <v>241</v>
      </c>
      <c r="C237" s="530"/>
      <c r="D237" s="530"/>
      <c r="E237" s="531"/>
      <c r="F237" s="151">
        <v>34800</v>
      </c>
      <c r="G237" s="180"/>
      <c r="H237" s="160">
        <f t="shared" si="6"/>
        <v>34800</v>
      </c>
      <c r="I237" s="151">
        <v>34800</v>
      </c>
      <c r="J237" s="420">
        <f t="shared" si="7"/>
        <v>0</v>
      </c>
      <c r="K237" s="155"/>
      <c r="L237" s="171"/>
    </row>
    <row r="238" spans="1:12">
      <c r="A238" s="173"/>
      <c r="B238" s="551" t="s">
        <v>242</v>
      </c>
      <c r="C238" s="530"/>
      <c r="D238" s="530"/>
      <c r="E238" s="531"/>
      <c r="F238" s="151">
        <v>30800</v>
      </c>
      <c r="G238" s="180">
        <v>1600</v>
      </c>
      <c r="H238" s="160">
        <f t="shared" si="6"/>
        <v>32400</v>
      </c>
      <c r="I238" s="151">
        <v>32400</v>
      </c>
      <c r="J238" s="420">
        <f t="shared" si="7"/>
        <v>0</v>
      </c>
      <c r="K238" s="155"/>
      <c r="L238" s="171"/>
    </row>
    <row r="239" spans="1:12">
      <c r="A239" s="173"/>
      <c r="B239" s="551" t="s">
        <v>243</v>
      </c>
      <c r="C239" s="530"/>
      <c r="D239" s="530"/>
      <c r="E239" s="531"/>
      <c r="F239" s="151">
        <v>2500</v>
      </c>
      <c r="G239" s="151"/>
      <c r="H239" s="160">
        <f t="shared" si="6"/>
        <v>2500</v>
      </c>
      <c r="I239" s="151">
        <v>2325</v>
      </c>
      <c r="J239" s="420">
        <f t="shared" si="7"/>
        <v>175</v>
      </c>
      <c r="K239" s="155"/>
      <c r="L239" s="171" t="s">
        <v>1119</v>
      </c>
    </row>
    <row r="240" spans="1:12">
      <c r="A240" s="173"/>
      <c r="B240" s="551" t="s">
        <v>244</v>
      </c>
      <c r="C240" s="530"/>
      <c r="D240" s="530"/>
      <c r="E240" s="531"/>
      <c r="F240" s="151">
        <v>3200</v>
      </c>
      <c r="G240" s="151"/>
      <c r="H240" s="160">
        <f t="shared" si="6"/>
        <v>3200</v>
      </c>
      <c r="I240" s="151">
        <v>2500</v>
      </c>
      <c r="J240" s="420">
        <f t="shared" si="7"/>
        <v>700</v>
      </c>
      <c r="K240" s="155"/>
      <c r="L240" s="171" t="s">
        <v>1119</v>
      </c>
    </row>
    <row r="241" spans="1:12">
      <c r="A241" s="173"/>
      <c r="B241" s="551" t="s">
        <v>245</v>
      </c>
      <c r="C241" s="530"/>
      <c r="D241" s="530"/>
      <c r="E241" s="531"/>
      <c r="F241" s="151">
        <v>1120</v>
      </c>
      <c r="G241" s="151"/>
      <c r="H241" s="160">
        <f t="shared" si="6"/>
        <v>1120</v>
      </c>
      <c r="I241" s="151">
        <v>960</v>
      </c>
      <c r="J241" s="420">
        <f t="shared" si="7"/>
        <v>160</v>
      </c>
      <c r="K241" s="155"/>
      <c r="L241" s="171" t="s">
        <v>1119</v>
      </c>
    </row>
    <row r="242" spans="1:12">
      <c r="A242" s="173"/>
      <c r="B242" s="551" t="s">
        <v>246</v>
      </c>
      <c r="C242" s="530"/>
      <c r="D242" s="530"/>
      <c r="E242" s="531"/>
      <c r="F242" s="151">
        <v>560</v>
      </c>
      <c r="G242" s="151"/>
      <c r="H242" s="160">
        <f t="shared" si="6"/>
        <v>560</v>
      </c>
      <c r="I242" s="151">
        <v>160</v>
      </c>
      <c r="J242" s="420">
        <f t="shared" si="7"/>
        <v>400</v>
      </c>
      <c r="K242" s="155"/>
      <c r="L242" s="171" t="s">
        <v>1119</v>
      </c>
    </row>
    <row r="243" spans="1:12">
      <c r="A243" s="173"/>
      <c r="B243" s="529" t="s">
        <v>247</v>
      </c>
      <c r="C243" s="530"/>
      <c r="D243" s="530"/>
      <c r="E243" s="531"/>
      <c r="F243" s="151">
        <v>3120</v>
      </c>
      <c r="G243" s="151"/>
      <c r="H243" s="160">
        <f t="shared" si="6"/>
        <v>3120</v>
      </c>
      <c r="I243" s="151">
        <v>2320</v>
      </c>
      <c r="J243" s="420">
        <f t="shared" si="7"/>
        <v>800</v>
      </c>
      <c r="K243" s="155"/>
      <c r="L243" s="171" t="s">
        <v>1119</v>
      </c>
    </row>
    <row r="244" spans="1:12">
      <c r="A244" s="173"/>
      <c r="B244" s="551" t="s">
        <v>248</v>
      </c>
      <c r="C244" s="530"/>
      <c r="D244" s="530"/>
      <c r="E244" s="531"/>
      <c r="F244" s="151">
        <v>1840</v>
      </c>
      <c r="G244" s="151"/>
      <c r="H244" s="160">
        <f t="shared" si="6"/>
        <v>1840</v>
      </c>
      <c r="I244" s="151">
        <v>1840</v>
      </c>
      <c r="J244" s="420">
        <f t="shared" si="7"/>
        <v>0</v>
      </c>
      <c r="K244" s="155"/>
      <c r="L244" s="171"/>
    </row>
    <row r="245" spans="1:12">
      <c r="A245" s="173"/>
      <c r="B245" s="551" t="s">
        <v>249</v>
      </c>
      <c r="C245" s="530"/>
      <c r="D245" s="530"/>
      <c r="E245" s="531"/>
      <c r="F245" s="151">
        <v>1120</v>
      </c>
      <c r="G245" s="151"/>
      <c r="H245" s="160">
        <f t="shared" si="6"/>
        <v>1120</v>
      </c>
      <c r="I245" s="151">
        <v>1040</v>
      </c>
      <c r="J245" s="420">
        <f t="shared" si="7"/>
        <v>80</v>
      </c>
      <c r="K245" s="155"/>
      <c r="L245" s="171" t="s">
        <v>1119</v>
      </c>
    </row>
    <row r="246" spans="1:12">
      <c r="A246" s="173"/>
      <c r="B246" s="551" t="s">
        <v>250</v>
      </c>
      <c r="C246" s="530"/>
      <c r="D246" s="530"/>
      <c r="E246" s="531"/>
      <c r="F246" s="160">
        <v>32500</v>
      </c>
      <c r="G246" s="151"/>
      <c r="H246" s="160">
        <f t="shared" si="6"/>
        <v>32500</v>
      </c>
      <c r="I246" s="151">
        <v>28500</v>
      </c>
      <c r="J246" s="420">
        <f t="shared" si="7"/>
        <v>4000</v>
      </c>
      <c r="K246" s="155"/>
      <c r="L246" s="171" t="s">
        <v>1119</v>
      </c>
    </row>
    <row r="247" spans="1:12">
      <c r="A247" s="173"/>
      <c r="B247" s="551" t="s">
        <v>251</v>
      </c>
      <c r="C247" s="530"/>
      <c r="D247" s="530"/>
      <c r="E247" s="531"/>
      <c r="F247" s="151">
        <v>90000</v>
      </c>
      <c r="G247" s="151"/>
      <c r="H247" s="160">
        <f t="shared" si="6"/>
        <v>90000</v>
      </c>
      <c r="I247" s="151">
        <v>90000</v>
      </c>
      <c r="J247" s="420">
        <f t="shared" si="7"/>
        <v>0</v>
      </c>
      <c r="K247" s="155"/>
      <c r="L247" s="171"/>
    </row>
    <row r="248" spans="1:12">
      <c r="A248" s="173"/>
      <c r="B248" s="551" t="s">
        <v>702</v>
      </c>
      <c r="C248" s="530"/>
      <c r="D248" s="530"/>
      <c r="E248" s="531"/>
      <c r="F248" s="151">
        <v>49800</v>
      </c>
      <c r="G248" s="151"/>
      <c r="H248" s="160">
        <f t="shared" si="6"/>
        <v>49800</v>
      </c>
      <c r="I248" s="151">
        <v>44800</v>
      </c>
      <c r="J248" s="420">
        <f t="shared" si="7"/>
        <v>5000</v>
      </c>
      <c r="K248" s="155"/>
      <c r="L248" s="171" t="s">
        <v>1119</v>
      </c>
    </row>
    <row r="249" spans="1:12">
      <c r="A249" s="173"/>
      <c r="B249" s="551" t="s">
        <v>394</v>
      </c>
      <c r="C249" s="530"/>
      <c r="D249" s="530"/>
      <c r="E249" s="531"/>
      <c r="F249" s="151"/>
      <c r="G249" s="151"/>
      <c r="H249" s="160">
        <f t="shared" si="6"/>
        <v>0</v>
      </c>
      <c r="I249" s="151"/>
      <c r="J249" s="432">
        <f t="shared" si="7"/>
        <v>0</v>
      </c>
      <c r="K249" s="155"/>
      <c r="L249" s="171"/>
    </row>
    <row r="250" spans="1:12">
      <c r="A250" s="173"/>
      <c r="B250" s="529" t="s">
        <v>860</v>
      </c>
      <c r="C250" s="530"/>
      <c r="D250" s="530"/>
      <c r="E250" s="531"/>
      <c r="F250" s="151"/>
      <c r="G250" s="151"/>
      <c r="H250" s="160">
        <f t="shared" si="6"/>
        <v>0</v>
      </c>
      <c r="I250" s="151"/>
      <c r="J250" s="432">
        <f t="shared" si="7"/>
        <v>0</v>
      </c>
      <c r="K250" s="155"/>
      <c r="L250" s="171"/>
    </row>
    <row r="251" spans="1:12">
      <c r="A251" s="173"/>
      <c r="B251" s="551" t="s">
        <v>252</v>
      </c>
      <c r="C251" s="530"/>
      <c r="D251" s="530"/>
      <c r="E251" s="531"/>
      <c r="F251" s="151">
        <v>2400</v>
      </c>
      <c r="G251" s="151"/>
      <c r="H251" s="160">
        <f t="shared" si="6"/>
        <v>2400</v>
      </c>
      <c r="I251" s="151">
        <v>1600</v>
      </c>
      <c r="J251" s="420">
        <f t="shared" si="7"/>
        <v>800</v>
      </c>
      <c r="K251" s="155"/>
      <c r="L251" s="171" t="s">
        <v>1119</v>
      </c>
    </row>
    <row r="252" spans="1:12">
      <c r="A252" s="173"/>
      <c r="B252" s="529" t="s">
        <v>1049</v>
      </c>
      <c r="C252" s="530"/>
      <c r="D252" s="530"/>
      <c r="E252" s="531"/>
      <c r="F252" s="151"/>
      <c r="G252" s="151"/>
      <c r="H252" s="160">
        <f t="shared" si="6"/>
        <v>0</v>
      </c>
      <c r="I252" s="151"/>
      <c r="J252" s="420">
        <f t="shared" si="7"/>
        <v>0</v>
      </c>
      <c r="K252" s="155"/>
      <c r="L252" s="171"/>
    </row>
    <row r="253" spans="1:12">
      <c r="A253" s="173"/>
      <c r="B253" s="551" t="s">
        <v>254</v>
      </c>
      <c r="C253" s="530"/>
      <c r="D253" s="530"/>
      <c r="E253" s="531"/>
      <c r="F253" s="151">
        <v>700</v>
      </c>
      <c r="G253" s="151"/>
      <c r="H253" s="160">
        <f t="shared" si="6"/>
        <v>700</v>
      </c>
      <c r="I253" s="151">
        <v>300</v>
      </c>
      <c r="J253" s="420">
        <f t="shared" si="7"/>
        <v>400</v>
      </c>
      <c r="K253" s="155"/>
      <c r="L253" s="171" t="s">
        <v>1119</v>
      </c>
    </row>
    <row r="254" spans="1:12">
      <c r="A254" s="173"/>
      <c r="B254" s="551" t="s">
        <v>255</v>
      </c>
      <c r="C254" s="530"/>
      <c r="D254" s="530"/>
      <c r="E254" s="531"/>
      <c r="F254" s="151">
        <v>1000</v>
      </c>
      <c r="G254" s="151"/>
      <c r="H254" s="160">
        <f t="shared" si="6"/>
        <v>1000</v>
      </c>
      <c r="I254" s="151">
        <v>700</v>
      </c>
      <c r="J254" s="420">
        <f t="shared" si="7"/>
        <v>300</v>
      </c>
      <c r="K254" s="155"/>
      <c r="L254" s="171" t="s">
        <v>1119</v>
      </c>
    </row>
    <row r="255" spans="1:12">
      <c r="A255" s="173"/>
      <c r="B255" s="551" t="s">
        <v>256</v>
      </c>
      <c r="C255" s="530"/>
      <c r="D255" s="530"/>
      <c r="E255" s="531"/>
      <c r="F255" s="151">
        <v>26640</v>
      </c>
      <c r="G255" s="151"/>
      <c r="H255" s="160">
        <f t="shared" si="6"/>
        <v>26640</v>
      </c>
      <c r="I255" s="151">
        <v>25760</v>
      </c>
      <c r="J255" s="420">
        <f t="shared" si="7"/>
        <v>880</v>
      </c>
      <c r="K255" s="155"/>
      <c r="L255" s="171" t="s">
        <v>1119</v>
      </c>
    </row>
    <row r="256" spans="1:12">
      <c r="A256" s="173"/>
      <c r="B256" s="551" t="s">
        <v>257</v>
      </c>
      <c r="C256" s="530"/>
      <c r="D256" s="530"/>
      <c r="E256" s="531"/>
      <c r="F256" s="151">
        <v>5220</v>
      </c>
      <c r="G256" s="151"/>
      <c r="H256" s="160">
        <f t="shared" si="6"/>
        <v>5220</v>
      </c>
      <c r="I256" s="151">
        <v>3780</v>
      </c>
      <c r="J256" s="420">
        <f t="shared" si="7"/>
        <v>1440</v>
      </c>
      <c r="K256" s="155"/>
      <c r="L256" s="171" t="s">
        <v>1119</v>
      </c>
    </row>
    <row r="257" spans="1:12">
      <c r="A257" s="173"/>
      <c r="B257" s="551" t="s">
        <v>258</v>
      </c>
      <c r="C257" s="530"/>
      <c r="D257" s="530"/>
      <c r="E257" s="531"/>
      <c r="F257" s="151">
        <v>29200</v>
      </c>
      <c r="G257" s="151">
        <v>10000</v>
      </c>
      <c r="H257" s="160">
        <f t="shared" si="6"/>
        <v>39200</v>
      </c>
      <c r="I257" s="151">
        <v>39200</v>
      </c>
      <c r="J257" s="432">
        <f t="shared" si="7"/>
        <v>0</v>
      </c>
      <c r="K257" s="155"/>
      <c r="L257" s="171"/>
    </row>
    <row r="258" spans="1:12">
      <c r="A258" s="173"/>
      <c r="B258" s="551" t="s">
        <v>259</v>
      </c>
      <c r="C258" s="530"/>
      <c r="D258" s="530"/>
      <c r="E258" s="531"/>
      <c r="F258" s="151"/>
      <c r="G258" s="151"/>
      <c r="H258" s="160">
        <f t="shared" si="6"/>
        <v>0</v>
      </c>
      <c r="I258" s="151"/>
      <c r="J258" s="432">
        <f t="shared" si="7"/>
        <v>0</v>
      </c>
      <c r="K258" s="155"/>
      <c r="L258" s="171"/>
    </row>
    <row r="259" spans="1:12">
      <c r="A259" s="173"/>
      <c r="B259" s="439" t="s">
        <v>434</v>
      </c>
      <c r="C259" s="437"/>
      <c r="D259" s="437"/>
      <c r="E259" s="438"/>
      <c r="F259" s="151"/>
      <c r="G259" s="151"/>
      <c r="H259" s="160">
        <f t="shared" si="6"/>
        <v>0</v>
      </c>
      <c r="I259" s="151"/>
      <c r="J259" s="432">
        <f t="shared" si="7"/>
        <v>0</v>
      </c>
      <c r="K259" s="155"/>
      <c r="L259" s="171"/>
    </row>
    <row r="260" spans="1:12">
      <c r="A260" s="173"/>
      <c r="B260" s="551" t="s">
        <v>664</v>
      </c>
      <c r="C260" s="530"/>
      <c r="D260" s="530"/>
      <c r="E260" s="531"/>
      <c r="F260" s="151"/>
      <c r="G260" s="151"/>
      <c r="H260" s="160">
        <f t="shared" si="6"/>
        <v>0</v>
      </c>
      <c r="I260" s="151"/>
      <c r="J260" s="432">
        <f t="shared" si="7"/>
        <v>0</v>
      </c>
      <c r="K260" s="155"/>
      <c r="L260" s="171"/>
    </row>
    <row r="261" spans="1:12">
      <c r="A261" s="173"/>
      <c r="B261" s="551" t="s">
        <v>665</v>
      </c>
      <c r="C261" s="530"/>
      <c r="D261" s="530"/>
      <c r="E261" s="531"/>
      <c r="F261" s="151"/>
      <c r="G261" s="151"/>
      <c r="H261" s="160">
        <f t="shared" si="6"/>
        <v>0</v>
      </c>
      <c r="I261" s="151"/>
      <c r="J261" s="432">
        <f t="shared" si="7"/>
        <v>0</v>
      </c>
      <c r="K261" s="155"/>
      <c r="L261" s="171"/>
    </row>
    <row r="262" spans="1:12">
      <c r="A262" s="173"/>
      <c r="B262" s="439" t="s">
        <v>435</v>
      </c>
      <c r="C262" s="437"/>
      <c r="D262" s="437"/>
      <c r="E262" s="438"/>
      <c r="F262" s="151">
        <v>3200</v>
      </c>
      <c r="G262" s="151"/>
      <c r="H262" s="160">
        <f t="shared" si="6"/>
        <v>3200</v>
      </c>
      <c r="I262" s="151">
        <v>3200</v>
      </c>
      <c r="J262" s="432">
        <f t="shared" si="7"/>
        <v>0</v>
      </c>
      <c r="K262" s="155"/>
      <c r="L262" s="171"/>
    </row>
    <row r="263" spans="1:12">
      <c r="A263" s="173"/>
      <c r="B263" s="439" t="s">
        <v>436</v>
      </c>
      <c r="C263" s="437"/>
      <c r="D263" s="437"/>
      <c r="E263" s="438"/>
      <c r="F263" s="151">
        <v>5200</v>
      </c>
      <c r="G263" s="151"/>
      <c r="H263" s="160">
        <f t="shared" si="6"/>
        <v>5200</v>
      </c>
      <c r="I263" s="151">
        <v>5200</v>
      </c>
      <c r="J263" s="432">
        <f t="shared" si="7"/>
        <v>0</v>
      </c>
      <c r="K263" s="155"/>
      <c r="L263" s="171"/>
    </row>
    <row r="264" spans="1:12">
      <c r="A264" s="173"/>
      <c r="B264" s="439" t="s">
        <v>437</v>
      </c>
      <c r="C264" s="437"/>
      <c r="D264" s="437"/>
      <c r="E264" s="438"/>
      <c r="F264" s="151">
        <v>6000</v>
      </c>
      <c r="G264" s="151"/>
      <c r="H264" s="160">
        <f t="shared" si="6"/>
        <v>6000</v>
      </c>
      <c r="I264" s="151">
        <v>4600</v>
      </c>
      <c r="J264" s="420">
        <f t="shared" si="7"/>
        <v>1400</v>
      </c>
      <c r="K264" s="155"/>
      <c r="L264" s="171" t="s">
        <v>1119</v>
      </c>
    </row>
    <row r="265" spans="1:12">
      <c r="A265" s="173"/>
      <c r="B265" s="551" t="s">
        <v>703</v>
      </c>
      <c r="C265" s="530"/>
      <c r="D265" s="530"/>
      <c r="E265" s="531"/>
      <c r="F265" s="151">
        <v>3200</v>
      </c>
      <c r="G265" s="151"/>
      <c r="H265" s="160">
        <f t="shared" si="6"/>
        <v>3200</v>
      </c>
      <c r="I265" s="151">
        <v>2590</v>
      </c>
      <c r="J265" s="420">
        <f t="shared" si="7"/>
        <v>610</v>
      </c>
      <c r="K265" s="414"/>
      <c r="L265" s="171" t="s">
        <v>1119</v>
      </c>
    </row>
    <row r="266" spans="1:12">
      <c r="A266" s="173"/>
      <c r="B266" s="439" t="s">
        <v>723</v>
      </c>
      <c r="C266" s="437"/>
      <c r="D266" s="437"/>
      <c r="E266" s="438"/>
      <c r="F266" s="151"/>
      <c r="G266" s="151"/>
      <c r="H266" s="160">
        <f t="shared" si="6"/>
        <v>0</v>
      </c>
      <c r="I266" s="151"/>
      <c r="J266" s="420">
        <f t="shared" si="7"/>
        <v>0</v>
      </c>
      <c r="K266" s="155"/>
      <c r="L266" s="171"/>
    </row>
    <row r="267" spans="1:12" s="410" customFormat="1" ht="15.75" customHeight="1">
      <c r="A267" s="407"/>
      <c r="B267" s="564" t="s">
        <v>1075</v>
      </c>
      <c r="C267" s="565"/>
      <c r="D267" s="565"/>
      <c r="E267" s="566"/>
      <c r="F267" s="378">
        <v>7120</v>
      </c>
      <c r="G267" s="408">
        <v>240</v>
      </c>
      <c r="H267" s="160">
        <f t="shared" si="6"/>
        <v>7360</v>
      </c>
      <c r="I267" s="408">
        <v>7360</v>
      </c>
      <c r="J267" s="420">
        <f t="shared" si="7"/>
        <v>0</v>
      </c>
      <c r="K267" s="414"/>
      <c r="L267" s="424"/>
    </row>
    <row r="268" spans="1:12" s="410" customFormat="1" ht="15.75" customHeight="1">
      <c r="A268" s="407"/>
      <c r="B268" s="564" t="s">
        <v>1076</v>
      </c>
      <c r="C268" s="565"/>
      <c r="D268" s="565"/>
      <c r="E268" s="566"/>
      <c r="F268" s="378">
        <v>100</v>
      </c>
      <c r="G268" s="408"/>
      <c r="H268" s="160">
        <f t="shared" si="6"/>
        <v>100</v>
      </c>
      <c r="I268" s="408">
        <v>100</v>
      </c>
      <c r="J268" s="420">
        <f t="shared" si="7"/>
        <v>0</v>
      </c>
      <c r="K268" s="414"/>
      <c r="L268" s="424"/>
    </row>
    <row r="269" spans="1:12" s="410" customFormat="1" ht="15.75" customHeight="1">
      <c r="A269" s="407"/>
      <c r="B269" s="564" t="s">
        <v>1077</v>
      </c>
      <c r="C269" s="565"/>
      <c r="D269" s="565"/>
      <c r="E269" s="566"/>
      <c r="F269" s="378">
        <v>500</v>
      </c>
      <c r="G269" s="408"/>
      <c r="H269" s="160">
        <f t="shared" si="6"/>
        <v>500</v>
      </c>
      <c r="I269" s="408">
        <v>300</v>
      </c>
      <c r="J269" s="420">
        <f t="shared" si="7"/>
        <v>200</v>
      </c>
      <c r="K269" s="414"/>
      <c r="L269" s="171" t="s">
        <v>1119</v>
      </c>
    </row>
    <row r="270" spans="1:12" s="410" customFormat="1" ht="15.75" customHeight="1">
      <c r="A270" s="407"/>
      <c r="B270" s="564" t="s">
        <v>1078</v>
      </c>
      <c r="C270" s="565"/>
      <c r="D270" s="565"/>
      <c r="E270" s="566"/>
      <c r="F270" s="378">
        <v>24500</v>
      </c>
      <c r="G270" s="408"/>
      <c r="H270" s="160">
        <f t="shared" si="6"/>
        <v>24500</v>
      </c>
      <c r="I270" s="408">
        <v>24500</v>
      </c>
      <c r="J270" s="420">
        <f t="shared" si="7"/>
        <v>0</v>
      </c>
      <c r="K270" s="414"/>
      <c r="L270" s="171"/>
    </row>
    <row r="271" spans="1:12" s="410" customFormat="1" ht="15.75" customHeight="1">
      <c r="A271" s="407"/>
      <c r="B271" s="564" t="s">
        <v>1079</v>
      </c>
      <c r="C271" s="565"/>
      <c r="D271" s="565"/>
      <c r="E271" s="566"/>
      <c r="F271" s="378">
        <v>26700</v>
      </c>
      <c r="G271" s="408"/>
      <c r="H271" s="160">
        <f t="shared" ref="H271:H334" si="8">F271+G271</f>
        <v>26700</v>
      </c>
      <c r="I271" s="408">
        <v>26700</v>
      </c>
      <c r="J271" s="420">
        <f t="shared" ref="J271:J318" si="9">(H271-I271)</f>
        <v>0</v>
      </c>
      <c r="K271" s="414"/>
      <c r="L271" s="424"/>
    </row>
    <row r="272" spans="1:12" s="410" customFormat="1" ht="15.75" customHeight="1">
      <c r="A272" s="407"/>
      <c r="B272" s="564" t="s">
        <v>1080</v>
      </c>
      <c r="C272" s="565"/>
      <c r="D272" s="565"/>
      <c r="E272" s="566"/>
      <c r="F272" s="378">
        <v>7200</v>
      </c>
      <c r="G272" s="408"/>
      <c r="H272" s="160">
        <f t="shared" si="8"/>
        <v>7200</v>
      </c>
      <c r="I272" s="408">
        <v>6800</v>
      </c>
      <c r="J272" s="420">
        <f t="shared" si="9"/>
        <v>400</v>
      </c>
      <c r="K272" s="414"/>
      <c r="L272" s="171" t="s">
        <v>1119</v>
      </c>
    </row>
    <row r="273" spans="1:12">
      <c r="A273" s="173"/>
      <c r="B273" s="436" t="s">
        <v>817</v>
      </c>
      <c r="C273" s="437"/>
      <c r="D273" s="437"/>
      <c r="E273" s="438"/>
      <c r="F273" s="151">
        <v>3100</v>
      </c>
      <c r="G273" s="151"/>
      <c r="H273" s="160">
        <f t="shared" si="8"/>
        <v>3100</v>
      </c>
      <c r="I273" s="151">
        <v>3100</v>
      </c>
      <c r="J273" s="420">
        <f t="shared" si="9"/>
        <v>0</v>
      </c>
      <c r="K273" s="155"/>
      <c r="L273" s="171"/>
    </row>
    <row r="274" spans="1:12">
      <c r="A274" s="173"/>
      <c r="B274" s="436" t="s">
        <v>818</v>
      </c>
      <c r="C274" s="437"/>
      <c r="D274" s="437"/>
      <c r="E274" s="438"/>
      <c r="F274" s="151">
        <v>8100</v>
      </c>
      <c r="G274" s="151">
        <v>3000</v>
      </c>
      <c r="H274" s="160">
        <f t="shared" si="8"/>
        <v>11100</v>
      </c>
      <c r="I274" s="151">
        <v>11000</v>
      </c>
      <c r="J274" s="432">
        <f t="shared" si="9"/>
        <v>100</v>
      </c>
      <c r="K274" s="155" t="s">
        <v>1036</v>
      </c>
      <c r="L274" s="171"/>
    </row>
    <row r="275" spans="1:12">
      <c r="A275" s="173"/>
      <c r="B275" s="436" t="s">
        <v>819</v>
      </c>
      <c r="C275" s="437"/>
      <c r="D275" s="437"/>
      <c r="E275" s="438"/>
      <c r="F275" s="151">
        <v>50</v>
      </c>
      <c r="G275" s="151"/>
      <c r="H275" s="160">
        <f t="shared" si="8"/>
        <v>50</v>
      </c>
      <c r="I275" s="151">
        <v>50</v>
      </c>
      <c r="J275" s="432">
        <f t="shared" si="9"/>
        <v>0</v>
      </c>
      <c r="K275" s="155"/>
      <c r="L275" s="171"/>
    </row>
    <row r="276" spans="1:12">
      <c r="A276" s="173"/>
      <c r="B276" s="436" t="s">
        <v>861</v>
      </c>
      <c r="C276" s="437"/>
      <c r="D276" s="437"/>
      <c r="E276" s="438"/>
      <c r="F276" s="151">
        <v>800</v>
      </c>
      <c r="G276" s="151"/>
      <c r="H276" s="160">
        <f t="shared" si="8"/>
        <v>800</v>
      </c>
      <c r="I276" s="151">
        <v>800</v>
      </c>
      <c r="J276" s="432">
        <f t="shared" si="9"/>
        <v>0</v>
      </c>
      <c r="K276" s="155"/>
      <c r="L276" s="171"/>
    </row>
    <row r="277" spans="1:12">
      <c r="A277" s="173"/>
      <c r="B277" s="436" t="s">
        <v>820</v>
      </c>
      <c r="C277" s="437"/>
      <c r="D277" s="437"/>
      <c r="E277" s="438"/>
      <c r="F277" s="151">
        <v>900</v>
      </c>
      <c r="G277" s="151"/>
      <c r="H277" s="160">
        <f t="shared" si="8"/>
        <v>900</v>
      </c>
      <c r="I277" s="151">
        <v>900</v>
      </c>
      <c r="J277" s="432">
        <f t="shared" si="9"/>
        <v>0</v>
      </c>
      <c r="K277" s="155"/>
      <c r="L277" s="171"/>
    </row>
    <row r="278" spans="1:12">
      <c r="A278" s="173"/>
      <c r="B278" s="436" t="s">
        <v>821</v>
      </c>
      <c r="C278" s="437"/>
      <c r="D278" s="437"/>
      <c r="E278" s="438"/>
      <c r="F278" s="151">
        <v>700</v>
      </c>
      <c r="G278" s="151"/>
      <c r="H278" s="160">
        <f t="shared" si="8"/>
        <v>700</v>
      </c>
      <c r="I278" s="151">
        <v>700</v>
      </c>
      <c r="J278" s="432">
        <f t="shared" si="9"/>
        <v>0</v>
      </c>
      <c r="K278" s="155"/>
      <c r="L278" s="171"/>
    </row>
    <row r="279" spans="1:12">
      <c r="A279" s="173"/>
      <c r="B279" s="436" t="s">
        <v>822</v>
      </c>
      <c r="C279" s="437"/>
      <c r="D279" s="437"/>
      <c r="E279" s="438"/>
      <c r="F279" s="151"/>
      <c r="G279" s="151"/>
      <c r="H279" s="160">
        <f t="shared" si="8"/>
        <v>0</v>
      </c>
      <c r="I279" s="151"/>
      <c r="J279" s="432">
        <f t="shared" si="9"/>
        <v>0</v>
      </c>
      <c r="K279" s="155"/>
      <c r="L279" s="171"/>
    </row>
    <row r="280" spans="1:12">
      <c r="A280" s="173"/>
      <c r="B280" s="529" t="s">
        <v>862</v>
      </c>
      <c r="C280" s="567"/>
      <c r="D280" s="567"/>
      <c r="E280" s="568"/>
      <c r="F280" s="151"/>
      <c r="G280" s="151"/>
      <c r="H280" s="160">
        <f t="shared" si="8"/>
        <v>0</v>
      </c>
      <c r="I280" s="151"/>
      <c r="J280" s="432">
        <f t="shared" si="9"/>
        <v>0</v>
      </c>
      <c r="K280" s="155"/>
      <c r="L280" s="171"/>
    </row>
    <row r="281" spans="1:12">
      <c r="A281" s="173"/>
      <c r="B281" s="529" t="s">
        <v>863</v>
      </c>
      <c r="C281" s="567"/>
      <c r="D281" s="567"/>
      <c r="E281" s="568"/>
      <c r="F281" s="151"/>
      <c r="G281" s="151"/>
      <c r="H281" s="160">
        <f t="shared" si="8"/>
        <v>0</v>
      </c>
      <c r="I281" s="151"/>
      <c r="J281" s="432">
        <f t="shared" si="9"/>
        <v>0</v>
      </c>
      <c r="K281" s="155"/>
      <c r="L281" s="171"/>
    </row>
    <row r="282" spans="1:12">
      <c r="A282" s="173"/>
      <c r="B282" s="529" t="s">
        <v>836</v>
      </c>
      <c r="C282" s="567"/>
      <c r="D282" s="567"/>
      <c r="E282" s="568"/>
      <c r="F282" s="151">
        <v>100</v>
      </c>
      <c r="G282" s="151"/>
      <c r="H282" s="160">
        <f t="shared" si="8"/>
        <v>100</v>
      </c>
      <c r="I282" s="151">
        <v>100</v>
      </c>
      <c r="J282" s="432">
        <f t="shared" si="9"/>
        <v>0</v>
      </c>
      <c r="K282" s="155"/>
      <c r="L282" s="171"/>
    </row>
    <row r="283" spans="1:12">
      <c r="A283" s="173"/>
      <c r="B283" s="529" t="s">
        <v>1006</v>
      </c>
      <c r="C283" s="567"/>
      <c r="D283" s="567"/>
      <c r="E283" s="568"/>
      <c r="F283" s="151"/>
      <c r="G283" s="151"/>
      <c r="H283" s="160">
        <f t="shared" si="8"/>
        <v>0</v>
      </c>
      <c r="I283" s="151"/>
      <c r="J283" s="432">
        <f t="shared" si="9"/>
        <v>0</v>
      </c>
      <c r="K283" s="155"/>
      <c r="L283" s="171"/>
    </row>
    <row r="284" spans="1:12">
      <c r="A284" s="173"/>
      <c r="B284" s="529" t="s">
        <v>865</v>
      </c>
      <c r="C284" s="567"/>
      <c r="D284" s="567"/>
      <c r="E284" s="568"/>
      <c r="F284" s="151">
        <v>28550</v>
      </c>
      <c r="G284" s="151"/>
      <c r="H284" s="160">
        <f t="shared" si="8"/>
        <v>28550</v>
      </c>
      <c r="I284" s="151">
        <v>16681</v>
      </c>
      <c r="J284" s="420">
        <f t="shared" si="9"/>
        <v>11869</v>
      </c>
      <c r="K284" s="155"/>
      <c r="L284" s="171" t="s">
        <v>1167</v>
      </c>
    </row>
    <row r="285" spans="1:12">
      <c r="A285" s="173"/>
      <c r="B285" s="436" t="s">
        <v>1082</v>
      </c>
      <c r="C285" s="444"/>
      <c r="D285" s="444"/>
      <c r="E285" s="445"/>
      <c r="F285" s="151"/>
      <c r="G285" s="151"/>
      <c r="H285" s="160">
        <f t="shared" si="8"/>
        <v>0</v>
      </c>
      <c r="I285" s="151"/>
      <c r="J285" s="432">
        <f t="shared" si="9"/>
        <v>0</v>
      </c>
      <c r="K285" s="155"/>
      <c r="L285" s="171"/>
    </row>
    <row r="286" spans="1:12">
      <c r="A286" s="173"/>
      <c r="B286" s="436" t="s">
        <v>867</v>
      </c>
      <c r="C286" s="444"/>
      <c r="D286" s="444"/>
      <c r="E286" s="445"/>
      <c r="F286" s="151"/>
      <c r="G286" s="151"/>
      <c r="H286" s="160">
        <f t="shared" si="8"/>
        <v>0</v>
      </c>
      <c r="I286" s="151"/>
      <c r="J286" s="432">
        <f t="shared" si="9"/>
        <v>0</v>
      </c>
      <c r="K286" s="155"/>
      <c r="L286" s="171"/>
    </row>
    <row r="287" spans="1:12">
      <c r="A287" s="173"/>
      <c r="B287" s="436" t="s">
        <v>868</v>
      </c>
      <c r="C287" s="444"/>
      <c r="D287" s="444"/>
      <c r="E287" s="445"/>
      <c r="F287" s="151">
        <v>200</v>
      </c>
      <c r="G287" s="151"/>
      <c r="H287" s="160">
        <f t="shared" si="8"/>
        <v>200</v>
      </c>
      <c r="I287" s="151">
        <v>200</v>
      </c>
      <c r="J287" s="432">
        <f t="shared" si="9"/>
        <v>0</v>
      </c>
      <c r="K287" s="155"/>
      <c r="L287" s="171"/>
    </row>
    <row r="288" spans="1:12">
      <c r="A288" s="173"/>
      <c r="B288" s="436" t="s">
        <v>869</v>
      </c>
      <c r="C288" s="444"/>
      <c r="D288" s="444"/>
      <c r="E288" s="445"/>
      <c r="F288" s="151"/>
      <c r="G288" s="151"/>
      <c r="H288" s="160">
        <f t="shared" si="8"/>
        <v>0</v>
      </c>
      <c r="I288" s="151"/>
      <c r="J288" s="432">
        <f t="shared" si="9"/>
        <v>0</v>
      </c>
      <c r="K288" s="155"/>
      <c r="L288" s="171"/>
    </row>
    <row r="289" spans="1:12">
      <c r="A289" s="173"/>
      <c r="B289" s="436" t="s">
        <v>870</v>
      </c>
      <c r="C289" s="444"/>
      <c r="D289" s="444"/>
      <c r="E289" s="445"/>
      <c r="F289" s="151">
        <v>2600</v>
      </c>
      <c r="G289" s="151"/>
      <c r="H289" s="160">
        <f t="shared" si="8"/>
        <v>2600</v>
      </c>
      <c r="I289" s="151">
        <v>2600</v>
      </c>
      <c r="J289" s="432">
        <f t="shared" si="9"/>
        <v>0</v>
      </c>
      <c r="K289" s="155"/>
      <c r="L289" s="171"/>
    </row>
    <row r="290" spans="1:12">
      <c r="A290" s="173"/>
      <c r="B290" s="436" t="s">
        <v>871</v>
      </c>
      <c r="C290" s="444"/>
      <c r="D290" s="444"/>
      <c r="E290" s="445"/>
      <c r="F290" s="151">
        <v>3600</v>
      </c>
      <c r="G290" s="151">
        <v>1000</v>
      </c>
      <c r="H290" s="160">
        <f t="shared" si="8"/>
        <v>4600</v>
      </c>
      <c r="I290" s="151">
        <v>4600</v>
      </c>
      <c r="J290" s="432">
        <f t="shared" si="9"/>
        <v>0</v>
      </c>
      <c r="K290" s="155"/>
      <c r="L290" s="171"/>
    </row>
    <row r="291" spans="1:12">
      <c r="A291" s="173"/>
      <c r="B291" s="436" t="s">
        <v>872</v>
      </c>
      <c r="C291" s="444"/>
      <c r="D291" s="444"/>
      <c r="E291" s="445"/>
      <c r="F291" s="151">
        <v>200</v>
      </c>
      <c r="G291" s="151"/>
      <c r="H291" s="160">
        <f t="shared" si="8"/>
        <v>200</v>
      </c>
      <c r="I291" s="151">
        <v>200</v>
      </c>
      <c r="J291" s="432">
        <f t="shared" si="9"/>
        <v>0</v>
      </c>
      <c r="K291" s="155"/>
      <c r="L291" s="171"/>
    </row>
    <row r="292" spans="1:12">
      <c r="A292" s="173"/>
      <c r="B292" s="436" t="s">
        <v>873</v>
      </c>
      <c r="C292" s="444"/>
      <c r="D292" s="444"/>
      <c r="E292" s="445"/>
      <c r="F292" s="151">
        <v>700</v>
      </c>
      <c r="G292" s="151"/>
      <c r="H292" s="160">
        <f t="shared" si="8"/>
        <v>700</v>
      </c>
      <c r="I292" s="151">
        <v>700</v>
      </c>
      <c r="J292" s="432">
        <f t="shared" si="9"/>
        <v>0</v>
      </c>
      <c r="K292" s="155"/>
      <c r="L292" s="171"/>
    </row>
    <row r="293" spans="1:12">
      <c r="A293" s="173"/>
      <c r="B293" s="436" t="s">
        <v>874</v>
      </c>
      <c r="C293" s="444"/>
      <c r="D293" s="444"/>
      <c r="E293" s="445"/>
      <c r="F293" s="151">
        <v>600</v>
      </c>
      <c r="G293" s="151"/>
      <c r="H293" s="160">
        <f t="shared" si="8"/>
        <v>600</v>
      </c>
      <c r="I293" s="151">
        <v>600</v>
      </c>
      <c r="J293" s="432">
        <f t="shared" si="9"/>
        <v>0</v>
      </c>
      <c r="K293" s="155"/>
      <c r="L293" s="171"/>
    </row>
    <row r="294" spans="1:12">
      <c r="A294" s="173"/>
      <c r="B294" s="436" t="s">
        <v>875</v>
      </c>
      <c r="C294" s="444"/>
      <c r="D294" s="444"/>
      <c r="E294" s="445"/>
      <c r="F294" s="151">
        <v>400</v>
      </c>
      <c r="G294" s="151"/>
      <c r="H294" s="160">
        <f t="shared" si="8"/>
        <v>400</v>
      </c>
      <c r="I294" s="151">
        <v>400</v>
      </c>
      <c r="J294" s="432">
        <f t="shared" si="9"/>
        <v>0</v>
      </c>
      <c r="K294" s="155"/>
      <c r="L294" s="171"/>
    </row>
    <row r="295" spans="1:12">
      <c r="A295" s="173"/>
      <c r="B295" s="436" t="s">
        <v>876</v>
      </c>
      <c r="C295" s="444"/>
      <c r="D295" s="444"/>
      <c r="E295" s="445"/>
      <c r="F295" s="151">
        <v>2200</v>
      </c>
      <c r="G295" s="151"/>
      <c r="H295" s="160">
        <f t="shared" si="8"/>
        <v>2200</v>
      </c>
      <c r="I295" s="151">
        <v>2200</v>
      </c>
      <c r="J295" s="432">
        <f t="shared" si="9"/>
        <v>0</v>
      </c>
      <c r="K295" s="155"/>
      <c r="L295" s="171"/>
    </row>
    <row r="296" spans="1:12">
      <c r="A296" s="173"/>
      <c r="B296" s="436" t="s">
        <v>877</v>
      </c>
      <c r="C296" s="444"/>
      <c r="D296" s="444"/>
      <c r="E296" s="445"/>
      <c r="F296" s="151">
        <v>12000</v>
      </c>
      <c r="G296" s="151"/>
      <c r="H296" s="160">
        <f t="shared" si="8"/>
        <v>12000</v>
      </c>
      <c r="I296" s="151">
        <v>9916</v>
      </c>
      <c r="J296" s="432">
        <f t="shared" si="9"/>
        <v>2084</v>
      </c>
      <c r="K296" s="155" t="s">
        <v>1036</v>
      </c>
      <c r="L296" s="171"/>
    </row>
    <row r="297" spans="1:12">
      <c r="A297" s="173"/>
      <c r="B297" s="436" t="s">
        <v>878</v>
      </c>
      <c r="C297" s="444"/>
      <c r="D297" s="444"/>
      <c r="E297" s="445"/>
      <c r="F297" s="151">
        <v>6000</v>
      </c>
      <c r="G297" s="151"/>
      <c r="H297" s="160">
        <f t="shared" si="8"/>
        <v>6000</v>
      </c>
      <c r="I297" s="151">
        <v>5650</v>
      </c>
      <c r="J297" s="432">
        <f t="shared" si="9"/>
        <v>350</v>
      </c>
      <c r="K297" s="155" t="s">
        <v>1168</v>
      </c>
      <c r="L297" s="171"/>
    </row>
    <row r="298" spans="1:12">
      <c r="A298" s="173"/>
      <c r="B298" s="529" t="s">
        <v>879</v>
      </c>
      <c r="C298" s="530"/>
      <c r="D298" s="530"/>
      <c r="E298" s="531"/>
      <c r="F298" s="151"/>
      <c r="G298" s="151"/>
      <c r="H298" s="160">
        <f t="shared" si="8"/>
        <v>0</v>
      </c>
      <c r="I298" s="151"/>
      <c r="J298" s="432">
        <f t="shared" si="9"/>
        <v>0</v>
      </c>
      <c r="K298" s="155"/>
      <c r="L298" s="171"/>
    </row>
    <row r="299" spans="1:12">
      <c r="A299" s="173"/>
      <c r="B299" s="529" t="s">
        <v>880</v>
      </c>
      <c r="C299" s="530"/>
      <c r="D299" s="530"/>
      <c r="E299" s="531"/>
      <c r="F299" s="151">
        <v>2200</v>
      </c>
      <c r="G299" s="151"/>
      <c r="H299" s="160">
        <f t="shared" si="8"/>
        <v>2200</v>
      </c>
      <c r="I299" s="151">
        <v>2200</v>
      </c>
      <c r="J299" s="432">
        <f t="shared" si="9"/>
        <v>0</v>
      </c>
      <c r="K299" s="155"/>
      <c r="L299" s="171"/>
    </row>
    <row r="300" spans="1:12">
      <c r="A300" s="173"/>
      <c r="B300" s="436" t="s">
        <v>1041</v>
      </c>
      <c r="C300" s="437"/>
      <c r="D300" s="437"/>
      <c r="E300" s="438"/>
      <c r="F300" s="151">
        <v>10000</v>
      </c>
      <c r="G300" s="151">
        <v>2200</v>
      </c>
      <c r="H300" s="160">
        <f t="shared" si="8"/>
        <v>12200</v>
      </c>
      <c r="I300" s="151">
        <v>12200</v>
      </c>
      <c r="J300" s="432">
        <f t="shared" si="9"/>
        <v>0</v>
      </c>
      <c r="K300" s="155"/>
      <c r="L300" s="171"/>
    </row>
    <row r="301" spans="1:12">
      <c r="A301" s="173"/>
      <c r="B301" s="436" t="s">
        <v>1042</v>
      </c>
      <c r="C301" s="437"/>
      <c r="D301" s="437"/>
      <c r="E301" s="438"/>
      <c r="F301" s="151"/>
      <c r="G301" s="151"/>
      <c r="H301" s="160">
        <f t="shared" si="8"/>
        <v>0</v>
      </c>
      <c r="I301" s="151"/>
      <c r="J301" s="432">
        <f t="shared" si="9"/>
        <v>0</v>
      </c>
      <c r="K301" s="155"/>
      <c r="L301" s="171"/>
    </row>
    <row r="302" spans="1:12">
      <c r="A302" s="173"/>
      <c r="B302" s="441"/>
      <c r="C302" s="442"/>
      <c r="D302" s="442"/>
      <c r="E302" s="443"/>
      <c r="F302" s="151"/>
      <c r="G302" s="151"/>
      <c r="H302" s="160">
        <f t="shared" si="8"/>
        <v>0</v>
      </c>
      <c r="I302" s="151"/>
      <c r="J302" s="432">
        <f t="shared" si="9"/>
        <v>0</v>
      </c>
      <c r="K302" s="155"/>
      <c r="L302" s="171"/>
    </row>
    <row r="303" spans="1:12">
      <c r="A303" s="172" t="s">
        <v>438</v>
      </c>
      <c r="B303" s="551" t="s">
        <v>439</v>
      </c>
      <c r="C303" s="530"/>
      <c r="D303" s="530"/>
      <c r="E303" s="531"/>
      <c r="F303" s="151"/>
      <c r="G303" s="151"/>
      <c r="H303" s="160">
        <f t="shared" si="8"/>
        <v>0</v>
      </c>
      <c r="I303" s="151"/>
      <c r="J303" s="432">
        <f t="shared" si="9"/>
        <v>0</v>
      </c>
      <c r="K303" s="155"/>
      <c r="L303" s="171"/>
    </row>
    <row r="304" spans="1:12">
      <c r="A304" s="181"/>
      <c r="B304" s="551" t="s">
        <v>440</v>
      </c>
      <c r="C304" s="530"/>
      <c r="D304" s="530"/>
      <c r="E304" s="531"/>
      <c r="F304" s="151"/>
      <c r="G304" s="151"/>
      <c r="H304" s="160">
        <f t="shared" si="8"/>
        <v>0</v>
      </c>
      <c r="I304" s="151"/>
      <c r="J304" s="432">
        <f t="shared" si="9"/>
        <v>0</v>
      </c>
      <c r="K304" s="155"/>
      <c r="L304" s="171"/>
    </row>
    <row r="305" spans="1:12">
      <c r="A305" s="181"/>
      <c r="B305" s="551" t="s">
        <v>441</v>
      </c>
      <c r="C305" s="530"/>
      <c r="D305" s="530"/>
      <c r="E305" s="531"/>
      <c r="F305" s="151">
        <v>9500</v>
      </c>
      <c r="G305" s="151"/>
      <c r="H305" s="160">
        <f t="shared" si="8"/>
        <v>9500</v>
      </c>
      <c r="I305" s="151">
        <v>5500</v>
      </c>
      <c r="J305" s="432">
        <f t="shared" si="9"/>
        <v>4000</v>
      </c>
      <c r="K305" s="155" t="s">
        <v>1036</v>
      </c>
      <c r="L305" s="171"/>
    </row>
    <row r="306" spans="1:12">
      <c r="A306" s="181"/>
      <c r="B306" s="551" t="s">
        <v>442</v>
      </c>
      <c r="C306" s="530"/>
      <c r="D306" s="530"/>
      <c r="E306" s="531"/>
      <c r="F306" s="151"/>
      <c r="G306" s="151"/>
      <c r="H306" s="160">
        <f t="shared" si="8"/>
        <v>0</v>
      </c>
      <c r="I306" s="151"/>
      <c r="J306" s="432">
        <f t="shared" si="9"/>
        <v>0</v>
      </c>
      <c r="K306" s="155"/>
      <c r="L306" s="171"/>
    </row>
    <row r="307" spans="1:12">
      <c r="A307" s="181"/>
      <c r="B307" s="561"/>
      <c r="C307" s="562"/>
      <c r="D307" s="562"/>
      <c r="E307" s="563"/>
      <c r="F307" s="151"/>
      <c r="G307" s="151"/>
      <c r="H307" s="160">
        <f t="shared" si="8"/>
        <v>0</v>
      </c>
      <c r="I307" s="151"/>
      <c r="J307" s="432">
        <f t="shared" si="9"/>
        <v>0</v>
      </c>
      <c r="K307" s="155"/>
      <c r="L307" s="171"/>
    </row>
    <row r="308" spans="1:12">
      <c r="A308" s="181"/>
      <c r="B308" s="561"/>
      <c r="C308" s="562"/>
      <c r="D308" s="562"/>
      <c r="E308" s="563"/>
      <c r="F308" s="151"/>
      <c r="G308" s="151"/>
      <c r="H308" s="160">
        <f t="shared" si="8"/>
        <v>0</v>
      </c>
      <c r="I308" s="151"/>
      <c r="J308" s="432">
        <f t="shared" si="9"/>
        <v>0</v>
      </c>
      <c r="K308" s="155"/>
      <c r="L308" s="171"/>
    </row>
    <row r="309" spans="1:12">
      <c r="A309" s="172" t="s">
        <v>1166</v>
      </c>
      <c r="B309" s="551" t="s">
        <v>1169</v>
      </c>
      <c r="C309" s="530"/>
      <c r="D309" s="530"/>
      <c r="E309" s="531"/>
      <c r="F309" s="182">
        <v>5520</v>
      </c>
      <c r="G309" s="151"/>
      <c r="H309" s="160">
        <f t="shared" si="8"/>
        <v>5520</v>
      </c>
      <c r="I309" s="182">
        <v>5520</v>
      </c>
      <c r="J309" s="432">
        <f t="shared" si="9"/>
        <v>0</v>
      </c>
      <c r="K309" s="155"/>
      <c r="L309" s="171"/>
    </row>
    <row r="310" spans="1:12">
      <c r="A310" s="181"/>
      <c r="B310" s="551"/>
      <c r="C310" s="530"/>
      <c r="D310" s="530"/>
      <c r="E310" s="531"/>
      <c r="F310" s="151"/>
      <c r="G310" s="151"/>
      <c r="H310" s="160">
        <f t="shared" si="8"/>
        <v>0</v>
      </c>
      <c r="I310" s="182"/>
      <c r="J310" s="432">
        <f t="shared" si="9"/>
        <v>0</v>
      </c>
      <c r="K310" s="155"/>
      <c r="L310" s="171"/>
    </row>
    <row r="311" spans="1:12" ht="15.75" thickBot="1">
      <c r="A311" s="173"/>
      <c r="B311" s="561"/>
      <c r="C311" s="562"/>
      <c r="D311" s="562"/>
      <c r="E311" s="563"/>
      <c r="F311" s="151"/>
      <c r="G311" s="151"/>
      <c r="H311" s="160">
        <f t="shared" si="8"/>
        <v>0</v>
      </c>
      <c r="I311" s="182"/>
      <c r="J311" s="432">
        <f t="shared" si="9"/>
        <v>0</v>
      </c>
      <c r="K311" s="155"/>
      <c r="L311" s="171"/>
    </row>
    <row r="312" spans="1:12" ht="15.75" thickBot="1">
      <c r="A312" s="183" t="s">
        <v>443</v>
      </c>
      <c r="B312" s="530" t="s">
        <v>444</v>
      </c>
      <c r="C312" s="530"/>
      <c r="D312" s="530"/>
      <c r="E312" s="531"/>
      <c r="F312" s="151"/>
      <c r="G312" s="151"/>
      <c r="H312" s="160">
        <f t="shared" si="8"/>
        <v>0</v>
      </c>
      <c r="I312" s="151"/>
      <c r="J312" s="432">
        <f t="shared" si="9"/>
        <v>0</v>
      </c>
      <c r="K312" s="155"/>
      <c r="L312" s="171"/>
    </row>
    <row r="313" spans="1:12">
      <c r="A313" s="181"/>
      <c r="B313" s="551" t="s">
        <v>445</v>
      </c>
      <c r="C313" s="530"/>
      <c r="D313" s="530"/>
      <c r="E313" s="531"/>
      <c r="F313" s="151"/>
      <c r="G313" s="151"/>
      <c r="H313" s="160">
        <f t="shared" si="8"/>
        <v>0</v>
      </c>
      <c r="I313" s="151"/>
      <c r="J313" s="432">
        <f t="shared" si="9"/>
        <v>0</v>
      </c>
      <c r="K313" s="155"/>
      <c r="L313" s="171"/>
    </row>
    <row r="314" spans="1:12">
      <c r="A314" s="181"/>
      <c r="B314" s="551" t="s">
        <v>446</v>
      </c>
      <c r="C314" s="530"/>
      <c r="D314" s="530"/>
      <c r="E314" s="531"/>
      <c r="F314" s="151"/>
      <c r="G314" s="151"/>
      <c r="H314" s="160">
        <f t="shared" si="8"/>
        <v>0</v>
      </c>
      <c r="I314" s="151"/>
      <c r="J314" s="432">
        <f t="shared" si="9"/>
        <v>0</v>
      </c>
      <c r="K314" s="155"/>
      <c r="L314" s="171"/>
    </row>
    <row r="315" spans="1:12">
      <c r="A315" s="181"/>
      <c r="B315" s="551" t="s">
        <v>447</v>
      </c>
      <c r="C315" s="530"/>
      <c r="D315" s="530"/>
      <c r="E315" s="531"/>
      <c r="F315" s="151"/>
      <c r="G315" s="151"/>
      <c r="H315" s="160">
        <f t="shared" si="8"/>
        <v>0</v>
      </c>
      <c r="I315" s="151"/>
      <c r="J315" s="432">
        <f t="shared" si="9"/>
        <v>0</v>
      </c>
      <c r="K315" s="155"/>
      <c r="L315" s="171"/>
    </row>
    <row r="316" spans="1:12">
      <c r="A316" s="181"/>
      <c r="B316" s="551" t="s">
        <v>448</v>
      </c>
      <c r="C316" s="530"/>
      <c r="D316" s="530"/>
      <c r="E316" s="531"/>
      <c r="F316" s="151"/>
      <c r="G316" s="151"/>
      <c r="H316" s="160">
        <f t="shared" si="8"/>
        <v>0</v>
      </c>
      <c r="I316" s="151"/>
      <c r="J316" s="432">
        <f t="shared" si="9"/>
        <v>0</v>
      </c>
      <c r="K316" s="155"/>
      <c r="L316" s="171"/>
    </row>
    <row r="317" spans="1:12">
      <c r="A317" s="181"/>
      <c r="B317" s="551" t="s">
        <v>449</v>
      </c>
      <c r="C317" s="530"/>
      <c r="D317" s="530"/>
      <c r="E317" s="531"/>
      <c r="F317" s="151"/>
      <c r="G317" s="151"/>
      <c r="H317" s="160">
        <f t="shared" si="8"/>
        <v>0</v>
      </c>
      <c r="I317" s="151"/>
      <c r="J317" s="432">
        <f t="shared" si="9"/>
        <v>0</v>
      </c>
      <c r="K317" s="155"/>
      <c r="L317" s="171"/>
    </row>
    <row r="318" spans="1:12">
      <c r="A318" s="181"/>
      <c r="B318" s="551" t="s">
        <v>450</v>
      </c>
      <c r="C318" s="530"/>
      <c r="D318" s="530"/>
      <c r="E318" s="531"/>
      <c r="F318" s="151"/>
      <c r="G318" s="151"/>
      <c r="H318" s="160">
        <f t="shared" si="8"/>
        <v>0</v>
      </c>
      <c r="I318" s="151"/>
      <c r="J318" s="432">
        <f t="shared" si="9"/>
        <v>0</v>
      </c>
      <c r="K318" s="155"/>
      <c r="L318" s="171"/>
    </row>
    <row r="319" spans="1:12">
      <c r="A319" s="181"/>
      <c r="B319" s="439" t="s">
        <v>622</v>
      </c>
      <c r="C319" s="437"/>
      <c r="D319" s="437"/>
      <c r="E319" s="438"/>
      <c r="F319" s="151"/>
      <c r="G319" s="151"/>
      <c r="H319" s="160">
        <f t="shared" si="8"/>
        <v>0</v>
      </c>
      <c r="I319" s="151"/>
      <c r="J319" s="432">
        <f t="shared" ref="J319:J382" si="10">(H319-I319)</f>
        <v>0</v>
      </c>
      <c r="K319" s="155"/>
      <c r="L319" s="171"/>
    </row>
    <row r="320" spans="1:12">
      <c r="A320" s="181"/>
      <c r="B320" s="439" t="s">
        <v>154</v>
      </c>
      <c r="C320" s="437"/>
      <c r="D320" s="437"/>
      <c r="E320" s="438"/>
      <c r="F320" s="151"/>
      <c r="G320" s="151"/>
      <c r="H320" s="160">
        <f t="shared" si="8"/>
        <v>0</v>
      </c>
      <c r="I320" s="151"/>
      <c r="J320" s="432">
        <f t="shared" si="10"/>
        <v>0</v>
      </c>
      <c r="K320" s="155"/>
      <c r="L320" s="171"/>
    </row>
    <row r="321" spans="1:12">
      <c r="A321" s="181"/>
      <c r="B321" s="439" t="s">
        <v>623</v>
      </c>
      <c r="C321" s="437"/>
      <c r="D321" s="437"/>
      <c r="E321" s="438"/>
      <c r="F321" s="151"/>
      <c r="G321" s="151"/>
      <c r="H321" s="160">
        <f t="shared" si="8"/>
        <v>0</v>
      </c>
      <c r="I321" s="151"/>
      <c r="J321" s="432">
        <f t="shared" si="10"/>
        <v>0</v>
      </c>
      <c r="K321" s="155"/>
      <c r="L321" s="171"/>
    </row>
    <row r="322" spans="1:12">
      <c r="A322" s="181"/>
      <c r="B322" s="551" t="s">
        <v>634</v>
      </c>
      <c r="C322" s="530"/>
      <c r="D322" s="530"/>
      <c r="E322" s="531"/>
      <c r="F322" s="151"/>
      <c r="G322" s="151"/>
      <c r="H322" s="160">
        <f t="shared" si="8"/>
        <v>0</v>
      </c>
      <c r="I322" s="151"/>
      <c r="J322" s="432">
        <f t="shared" si="10"/>
        <v>0</v>
      </c>
      <c r="K322" s="155"/>
      <c r="L322" s="171"/>
    </row>
    <row r="323" spans="1:12">
      <c r="A323" s="181"/>
      <c r="B323" s="551" t="s">
        <v>451</v>
      </c>
      <c r="C323" s="530"/>
      <c r="D323" s="530"/>
      <c r="E323" s="531"/>
      <c r="F323" s="151"/>
      <c r="G323" s="151"/>
      <c r="H323" s="160">
        <f t="shared" si="8"/>
        <v>0</v>
      </c>
      <c r="I323" s="151"/>
      <c r="J323" s="432">
        <f t="shared" si="10"/>
        <v>0</v>
      </c>
      <c r="K323" s="155"/>
      <c r="L323" s="171"/>
    </row>
    <row r="324" spans="1:12">
      <c r="A324" s="181"/>
      <c r="B324" s="551" t="s">
        <v>452</v>
      </c>
      <c r="C324" s="530"/>
      <c r="D324" s="530"/>
      <c r="E324" s="531"/>
      <c r="F324" s="151"/>
      <c r="G324" s="151"/>
      <c r="H324" s="160">
        <f t="shared" si="8"/>
        <v>0</v>
      </c>
      <c r="I324" s="151"/>
      <c r="J324" s="432">
        <f t="shared" si="10"/>
        <v>0</v>
      </c>
      <c r="K324" s="155"/>
      <c r="L324" s="171"/>
    </row>
    <row r="325" spans="1:12">
      <c r="A325" s="181"/>
      <c r="B325" s="551" t="s">
        <v>453</v>
      </c>
      <c r="C325" s="530"/>
      <c r="D325" s="530"/>
      <c r="E325" s="531"/>
      <c r="F325" s="151"/>
      <c r="G325" s="151"/>
      <c r="H325" s="160">
        <f t="shared" si="8"/>
        <v>0</v>
      </c>
      <c r="I325" s="151"/>
      <c r="J325" s="432">
        <f t="shared" si="10"/>
        <v>0</v>
      </c>
      <c r="K325" s="155"/>
      <c r="L325" s="171"/>
    </row>
    <row r="326" spans="1:12">
      <c r="A326" s="181"/>
      <c r="B326" s="551" t="s">
        <v>454</v>
      </c>
      <c r="C326" s="530"/>
      <c r="D326" s="530"/>
      <c r="E326" s="531"/>
      <c r="F326" s="151"/>
      <c r="G326" s="151"/>
      <c r="H326" s="160">
        <f t="shared" si="8"/>
        <v>0</v>
      </c>
      <c r="I326" s="151"/>
      <c r="J326" s="432">
        <f t="shared" si="10"/>
        <v>0</v>
      </c>
      <c r="K326" s="155"/>
      <c r="L326" s="171"/>
    </row>
    <row r="327" spans="1:12">
      <c r="A327" s="181"/>
      <c r="B327" s="551" t="s">
        <v>455</v>
      </c>
      <c r="C327" s="530"/>
      <c r="D327" s="530"/>
      <c r="E327" s="531"/>
      <c r="F327" s="151"/>
      <c r="G327" s="151"/>
      <c r="H327" s="160">
        <f t="shared" si="8"/>
        <v>0</v>
      </c>
      <c r="I327" s="151"/>
      <c r="J327" s="432">
        <f t="shared" si="10"/>
        <v>0</v>
      </c>
      <c r="K327" s="155"/>
      <c r="L327" s="171"/>
    </row>
    <row r="328" spans="1:12">
      <c r="A328" s="181"/>
      <c r="B328" s="551" t="s">
        <v>456</v>
      </c>
      <c r="C328" s="530"/>
      <c r="D328" s="530"/>
      <c r="E328" s="531"/>
      <c r="F328" s="151"/>
      <c r="G328" s="151"/>
      <c r="H328" s="160">
        <f t="shared" si="8"/>
        <v>0</v>
      </c>
      <c r="I328" s="151"/>
      <c r="J328" s="432">
        <f t="shared" si="10"/>
        <v>0</v>
      </c>
      <c r="K328" s="155"/>
      <c r="L328" s="171"/>
    </row>
    <row r="329" spans="1:12">
      <c r="A329" s="181"/>
      <c r="B329" s="551" t="s">
        <v>457</v>
      </c>
      <c r="C329" s="530"/>
      <c r="D329" s="530"/>
      <c r="E329" s="531"/>
      <c r="F329" s="151"/>
      <c r="G329" s="151"/>
      <c r="H329" s="160">
        <f t="shared" si="8"/>
        <v>0</v>
      </c>
      <c r="I329" s="151"/>
      <c r="J329" s="432">
        <f t="shared" si="10"/>
        <v>0</v>
      </c>
      <c r="K329" s="155"/>
      <c r="L329" s="171"/>
    </row>
    <row r="330" spans="1:12">
      <c r="A330" s="181"/>
      <c r="B330" s="551" t="s">
        <v>458</v>
      </c>
      <c r="C330" s="530"/>
      <c r="D330" s="530"/>
      <c r="E330" s="531"/>
      <c r="F330" s="151"/>
      <c r="G330" s="151"/>
      <c r="H330" s="160">
        <f t="shared" si="8"/>
        <v>0</v>
      </c>
      <c r="I330" s="151"/>
      <c r="J330" s="432">
        <f t="shared" si="10"/>
        <v>0</v>
      </c>
      <c r="K330" s="155"/>
      <c r="L330" s="171"/>
    </row>
    <row r="331" spans="1:12">
      <c r="A331" s="181"/>
      <c r="B331" s="551" t="s">
        <v>459</v>
      </c>
      <c r="C331" s="530"/>
      <c r="D331" s="530"/>
      <c r="E331" s="531"/>
      <c r="F331" s="151"/>
      <c r="G331" s="151"/>
      <c r="H331" s="160">
        <f t="shared" si="8"/>
        <v>0</v>
      </c>
      <c r="I331" s="151"/>
      <c r="J331" s="432">
        <f t="shared" si="10"/>
        <v>0</v>
      </c>
      <c r="K331" s="155"/>
      <c r="L331" s="171"/>
    </row>
    <row r="332" spans="1:12">
      <c r="A332" s="181"/>
      <c r="B332" s="551" t="s">
        <v>460</v>
      </c>
      <c r="C332" s="530"/>
      <c r="D332" s="530"/>
      <c r="E332" s="531"/>
      <c r="F332" s="151"/>
      <c r="G332" s="151"/>
      <c r="H332" s="160">
        <f t="shared" si="8"/>
        <v>0</v>
      </c>
      <c r="I332" s="151"/>
      <c r="J332" s="432">
        <f t="shared" si="10"/>
        <v>0</v>
      </c>
      <c r="K332" s="155"/>
      <c r="L332" s="171"/>
    </row>
    <row r="333" spans="1:12">
      <c r="A333" s="181"/>
      <c r="B333" s="551" t="s">
        <v>461</v>
      </c>
      <c r="C333" s="530"/>
      <c r="D333" s="530"/>
      <c r="E333" s="531"/>
      <c r="F333" s="151"/>
      <c r="G333" s="151"/>
      <c r="H333" s="160">
        <f t="shared" si="8"/>
        <v>0</v>
      </c>
      <c r="I333" s="151"/>
      <c r="J333" s="432">
        <f t="shared" si="10"/>
        <v>0</v>
      </c>
      <c r="K333" s="155"/>
      <c r="L333" s="171"/>
    </row>
    <row r="334" spans="1:12">
      <c r="A334" s="181"/>
      <c r="B334" s="551" t="s">
        <v>462</v>
      </c>
      <c r="C334" s="530"/>
      <c r="D334" s="530"/>
      <c r="E334" s="531"/>
      <c r="F334" s="151"/>
      <c r="G334" s="151"/>
      <c r="H334" s="160">
        <f t="shared" si="8"/>
        <v>0</v>
      </c>
      <c r="I334" s="151"/>
      <c r="J334" s="432">
        <f t="shared" si="10"/>
        <v>0</v>
      </c>
      <c r="K334" s="155"/>
      <c r="L334" s="171"/>
    </row>
    <row r="335" spans="1:12">
      <c r="A335" s="181"/>
      <c r="B335" s="551" t="s">
        <v>463</v>
      </c>
      <c r="C335" s="530"/>
      <c r="D335" s="530"/>
      <c r="E335" s="531"/>
      <c r="F335" s="151"/>
      <c r="G335" s="151"/>
      <c r="H335" s="160">
        <f t="shared" ref="H335:H398" si="11">F335+G335</f>
        <v>0</v>
      </c>
      <c r="I335" s="151"/>
      <c r="J335" s="432">
        <f t="shared" si="10"/>
        <v>0</v>
      </c>
      <c r="K335" s="155"/>
      <c r="L335" s="171"/>
    </row>
    <row r="336" spans="1:12">
      <c r="A336" s="181"/>
      <c r="B336" s="551" t="s">
        <v>464</v>
      </c>
      <c r="C336" s="530"/>
      <c r="D336" s="530"/>
      <c r="E336" s="531"/>
      <c r="F336" s="151"/>
      <c r="G336" s="151"/>
      <c r="H336" s="160">
        <f t="shared" si="11"/>
        <v>0</v>
      </c>
      <c r="I336" s="151"/>
      <c r="J336" s="432">
        <f t="shared" si="10"/>
        <v>0</v>
      </c>
      <c r="K336" s="155"/>
      <c r="L336" s="171"/>
    </row>
    <row r="337" spans="1:12">
      <c r="A337" s="181"/>
      <c r="B337" s="551" t="s">
        <v>465</v>
      </c>
      <c r="C337" s="530"/>
      <c r="D337" s="530"/>
      <c r="E337" s="531"/>
      <c r="F337" s="151"/>
      <c r="G337" s="151"/>
      <c r="H337" s="160">
        <f t="shared" si="11"/>
        <v>0</v>
      </c>
      <c r="I337" s="151"/>
      <c r="J337" s="432">
        <f t="shared" si="10"/>
        <v>0</v>
      </c>
      <c r="K337" s="155"/>
      <c r="L337" s="171"/>
    </row>
    <row r="338" spans="1:12">
      <c r="A338" s="181"/>
      <c r="B338" s="551" t="s">
        <v>466</v>
      </c>
      <c r="C338" s="530"/>
      <c r="D338" s="530"/>
      <c r="E338" s="531"/>
      <c r="F338" s="151"/>
      <c r="G338" s="151"/>
      <c r="H338" s="160">
        <f t="shared" si="11"/>
        <v>0</v>
      </c>
      <c r="I338" s="151"/>
      <c r="J338" s="432">
        <f t="shared" si="10"/>
        <v>0</v>
      </c>
      <c r="K338" s="155"/>
      <c r="L338" s="171"/>
    </row>
    <row r="339" spans="1:12">
      <c r="A339" s="181"/>
      <c r="B339" s="551" t="s">
        <v>467</v>
      </c>
      <c r="C339" s="530"/>
      <c r="D339" s="530"/>
      <c r="E339" s="531"/>
      <c r="F339" s="151"/>
      <c r="G339" s="151"/>
      <c r="H339" s="160">
        <f t="shared" si="11"/>
        <v>0</v>
      </c>
      <c r="I339" s="151"/>
      <c r="J339" s="432">
        <f t="shared" si="10"/>
        <v>0</v>
      </c>
      <c r="K339" s="155"/>
      <c r="L339" s="171"/>
    </row>
    <row r="340" spans="1:12">
      <c r="A340" s="181"/>
      <c r="B340" s="551" t="s">
        <v>468</v>
      </c>
      <c r="C340" s="530"/>
      <c r="D340" s="530"/>
      <c r="E340" s="531"/>
      <c r="F340" s="151"/>
      <c r="G340" s="151"/>
      <c r="H340" s="160">
        <f t="shared" si="11"/>
        <v>0</v>
      </c>
      <c r="I340" s="151"/>
      <c r="J340" s="432">
        <f t="shared" si="10"/>
        <v>0</v>
      </c>
      <c r="K340" s="155"/>
      <c r="L340" s="171"/>
    </row>
    <row r="341" spans="1:12">
      <c r="A341" s="181"/>
      <c r="B341" s="551" t="s">
        <v>469</v>
      </c>
      <c r="C341" s="530"/>
      <c r="D341" s="530"/>
      <c r="E341" s="531"/>
      <c r="F341" s="151"/>
      <c r="G341" s="151"/>
      <c r="H341" s="160">
        <f t="shared" si="11"/>
        <v>0</v>
      </c>
      <c r="I341" s="151"/>
      <c r="J341" s="432">
        <f t="shared" si="10"/>
        <v>0</v>
      </c>
      <c r="K341" s="155"/>
      <c r="L341" s="171"/>
    </row>
    <row r="342" spans="1:12">
      <c r="A342" s="181"/>
      <c r="B342" s="551" t="s">
        <v>470</v>
      </c>
      <c r="C342" s="530"/>
      <c r="D342" s="530"/>
      <c r="E342" s="531"/>
      <c r="F342" s="151"/>
      <c r="G342" s="151"/>
      <c r="H342" s="160">
        <f t="shared" si="11"/>
        <v>0</v>
      </c>
      <c r="I342" s="151"/>
      <c r="J342" s="432">
        <f t="shared" si="10"/>
        <v>0</v>
      </c>
      <c r="K342" s="155"/>
      <c r="L342" s="171"/>
    </row>
    <row r="343" spans="1:12">
      <c r="A343" s="181"/>
      <c r="B343" s="551" t="s">
        <v>471</v>
      </c>
      <c r="C343" s="530"/>
      <c r="D343" s="530"/>
      <c r="E343" s="531"/>
      <c r="F343" s="151"/>
      <c r="G343" s="151"/>
      <c r="H343" s="160">
        <f t="shared" si="11"/>
        <v>0</v>
      </c>
      <c r="I343" s="151"/>
      <c r="J343" s="432">
        <f t="shared" si="10"/>
        <v>0</v>
      </c>
      <c r="K343" s="155"/>
      <c r="L343" s="171"/>
    </row>
    <row r="344" spans="1:12">
      <c r="A344" s="181"/>
      <c r="B344" s="551" t="s">
        <v>472</v>
      </c>
      <c r="C344" s="530"/>
      <c r="D344" s="530"/>
      <c r="E344" s="531"/>
      <c r="F344" s="151"/>
      <c r="G344" s="151"/>
      <c r="H344" s="160">
        <f t="shared" si="11"/>
        <v>0</v>
      </c>
      <c r="I344" s="151"/>
      <c r="J344" s="432">
        <f t="shared" si="10"/>
        <v>0</v>
      </c>
      <c r="K344" s="155"/>
      <c r="L344" s="171"/>
    </row>
    <row r="345" spans="1:12">
      <c r="A345" s="181"/>
      <c r="B345" s="551" t="s">
        <v>473</v>
      </c>
      <c r="C345" s="530"/>
      <c r="D345" s="530"/>
      <c r="E345" s="531"/>
      <c r="F345" s="151"/>
      <c r="G345" s="151"/>
      <c r="H345" s="160">
        <f t="shared" si="11"/>
        <v>0</v>
      </c>
      <c r="I345" s="151"/>
      <c r="J345" s="432">
        <f t="shared" si="10"/>
        <v>0</v>
      </c>
      <c r="K345" s="155"/>
      <c r="L345" s="171"/>
    </row>
    <row r="346" spans="1:12">
      <c r="A346" s="181"/>
      <c r="B346" s="551" t="s">
        <v>474</v>
      </c>
      <c r="C346" s="530"/>
      <c r="D346" s="530"/>
      <c r="E346" s="531"/>
      <c r="F346" s="151"/>
      <c r="G346" s="151"/>
      <c r="H346" s="160">
        <f t="shared" si="11"/>
        <v>0</v>
      </c>
      <c r="I346" s="151"/>
      <c r="J346" s="432">
        <f t="shared" si="10"/>
        <v>0</v>
      </c>
      <c r="K346" s="155"/>
      <c r="L346" s="171"/>
    </row>
    <row r="347" spans="1:12">
      <c r="A347" s="173"/>
      <c r="B347" s="551" t="s">
        <v>475</v>
      </c>
      <c r="C347" s="530"/>
      <c r="D347" s="530"/>
      <c r="E347" s="531"/>
      <c r="F347" s="151"/>
      <c r="G347" s="151"/>
      <c r="H347" s="160">
        <f t="shared" si="11"/>
        <v>0</v>
      </c>
      <c r="I347" s="151"/>
      <c r="J347" s="432">
        <f t="shared" si="10"/>
        <v>0</v>
      </c>
      <c r="K347" s="155"/>
      <c r="L347" s="171"/>
    </row>
    <row r="348" spans="1:12" ht="15.75" thickBot="1">
      <c r="A348" s="173"/>
      <c r="B348" s="561"/>
      <c r="C348" s="562"/>
      <c r="D348" s="562"/>
      <c r="E348" s="563"/>
      <c r="F348" s="151"/>
      <c r="G348" s="151"/>
      <c r="H348" s="160">
        <f t="shared" si="11"/>
        <v>0</v>
      </c>
      <c r="I348" s="151"/>
      <c r="J348" s="432">
        <f t="shared" si="10"/>
        <v>0</v>
      </c>
      <c r="K348" s="155"/>
      <c r="L348" s="171"/>
    </row>
    <row r="349" spans="1:12" ht="15.75" thickBot="1">
      <c r="A349" s="183" t="s">
        <v>476</v>
      </c>
      <c r="B349" s="530" t="s">
        <v>477</v>
      </c>
      <c r="C349" s="530"/>
      <c r="D349" s="530"/>
      <c r="E349" s="531"/>
      <c r="F349" s="151"/>
      <c r="G349" s="151"/>
      <c r="H349" s="160">
        <f t="shared" si="11"/>
        <v>0</v>
      </c>
      <c r="I349" s="151"/>
      <c r="J349" s="432">
        <f t="shared" si="10"/>
        <v>0</v>
      </c>
      <c r="K349" s="155"/>
      <c r="L349" s="171"/>
    </row>
    <row r="350" spans="1:12">
      <c r="A350" s="181"/>
      <c r="B350" s="439" t="s">
        <v>704</v>
      </c>
      <c r="C350" s="437"/>
      <c r="D350" s="437"/>
      <c r="E350" s="438"/>
      <c r="F350" s="151"/>
      <c r="G350" s="151"/>
      <c r="H350" s="160">
        <f t="shared" si="11"/>
        <v>0</v>
      </c>
      <c r="I350" s="151"/>
      <c r="J350" s="432">
        <f t="shared" si="10"/>
        <v>0</v>
      </c>
      <c r="K350" s="155"/>
      <c r="L350" s="171"/>
    </row>
    <row r="351" spans="1:12">
      <c r="A351" s="181"/>
      <c r="B351" s="439" t="s">
        <v>705</v>
      </c>
      <c r="C351" s="437"/>
      <c r="D351" s="437"/>
      <c r="E351" s="438"/>
      <c r="F351" s="151"/>
      <c r="G351" s="151"/>
      <c r="H351" s="160">
        <f t="shared" si="11"/>
        <v>0</v>
      </c>
      <c r="I351" s="151"/>
      <c r="J351" s="432">
        <f t="shared" si="10"/>
        <v>0</v>
      </c>
      <c r="K351" s="155"/>
      <c r="L351" s="171"/>
    </row>
    <row r="352" spans="1:12">
      <c r="A352" s="181"/>
      <c r="B352" s="551" t="s">
        <v>478</v>
      </c>
      <c r="C352" s="530"/>
      <c r="D352" s="530"/>
      <c r="E352" s="531"/>
      <c r="F352" s="151"/>
      <c r="G352" s="151"/>
      <c r="H352" s="160">
        <f t="shared" si="11"/>
        <v>0</v>
      </c>
      <c r="I352" s="151"/>
      <c r="J352" s="432">
        <f t="shared" si="10"/>
        <v>0</v>
      </c>
      <c r="K352" s="155"/>
      <c r="L352" s="171"/>
    </row>
    <row r="353" spans="1:12">
      <c r="A353" s="181"/>
      <c r="B353" s="551" t="s">
        <v>479</v>
      </c>
      <c r="C353" s="530"/>
      <c r="D353" s="530"/>
      <c r="E353" s="531"/>
      <c r="F353" s="151"/>
      <c r="G353" s="151"/>
      <c r="H353" s="160">
        <f t="shared" si="11"/>
        <v>0</v>
      </c>
      <c r="I353" s="151"/>
      <c r="J353" s="432">
        <f t="shared" si="10"/>
        <v>0</v>
      </c>
      <c r="K353" s="155"/>
      <c r="L353" s="171"/>
    </row>
    <row r="354" spans="1:12">
      <c r="A354" s="181"/>
      <c r="B354" s="561"/>
      <c r="C354" s="562"/>
      <c r="D354" s="562"/>
      <c r="E354" s="563"/>
      <c r="F354" s="151"/>
      <c r="G354" s="151"/>
      <c r="H354" s="160">
        <f t="shared" si="11"/>
        <v>0</v>
      </c>
      <c r="I354" s="151"/>
      <c r="J354" s="432">
        <f t="shared" si="10"/>
        <v>0</v>
      </c>
      <c r="K354" s="155"/>
      <c r="L354" s="171"/>
    </row>
    <row r="355" spans="1:12" ht="15.75" thickBot="1">
      <c r="A355" s="184"/>
      <c r="B355" s="561"/>
      <c r="C355" s="562"/>
      <c r="D355" s="562"/>
      <c r="E355" s="563"/>
      <c r="F355" s="151"/>
      <c r="G355" s="151"/>
      <c r="H355" s="160">
        <f t="shared" si="11"/>
        <v>0</v>
      </c>
      <c r="I355" s="151"/>
      <c r="J355" s="432">
        <f t="shared" si="10"/>
        <v>0</v>
      </c>
      <c r="K355" s="155"/>
      <c r="L355" s="171"/>
    </row>
    <row r="356" spans="1:12" ht="15.75" thickBot="1">
      <c r="A356" s="183" t="s">
        <v>480</v>
      </c>
      <c r="B356" s="569" t="s">
        <v>481</v>
      </c>
      <c r="C356" s="569"/>
      <c r="D356" s="569"/>
      <c r="E356" s="570"/>
      <c r="F356" s="151"/>
      <c r="G356" s="151"/>
      <c r="H356" s="160">
        <f t="shared" si="11"/>
        <v>0</v>
      </c>
      <c r="I356" s="151"/>
      <c r="J356" s="432">
        <f t="shared" si="10"/>
        <v>0</v>
      </c>
      <c r="K356" s="155"/>
      <c r="L356" s="171"/>
    </row>
    <row r="357" spans="1:12">
      <c r="A357" s="173"/>
      <c r="B357" s="571" t="s">
        <v>482</v>
      </c>
      <c r="C357" s="569"/>
      <c r="D357" s="569"/>
      <c r="E357" s="570"/>
      <c r="F357" s="151"/>
      <c r="G357" s="151"/>
      <c r="H357" s="160">
        <f t="shared" si="11"/>
        <v>0</v>
      </c>
      <c r="I357" s="151"/>
      <c r="J357" s="432">
        <f t="shared" si="10"/>
        <v>0</v>
      </c>
      <c r="K357" s="155"/>
      <c r="L357" s="171"/>
    </row>
    <row r="358" spans="1:12">
      <c r="A358" s="173"/>
      <c r="B358" s="571" t="s">
        <v>483</v>
      </c>
      <c r="C358" s="569"/>
      <c r="D358" s="569"/>
      <c r="E358" s="570"/>
      <c r="F358" s="151"/>
      <c r="G358" s="151"/>
      <c r="H358" s="160">
        <f t="shared" si="11"/>
        <v>0</v>
      </c>
      <c r="I358" s="151"/>
      <c r="J358" s="432">
        <f t="shared" si="10"/>
        <v>0</v>
      </c>
      <c r="K358" s="155"/>
      <c r="L358" s="171"/>
    </row>
    <row r="359" spans="1:12">
      <c r="A359" s="173"/>
      <c r="B359" s="571" t="s">
        <v>635</v>
      </c>
      <c r="C359" s="569"/>
      <c r="D359" s="569"/>
      <c r="E359" s="570"/>
      <c r="F359" s="151"/>
      <c r="G359" s="151"/>
      <c r="H359" s="160">
        <f t="shared" si="11"/>
        <v>0</v>
      </c>
      <c r="I359" s="151"/>
      <c r="J359" s="432">
        <f t="shared" si="10"/>
        <v>0</v>
      </c>
      <c r="K359" s="155"/>
      <c r="L359" s="171"/>
    </row>
    <row r="360" spans="1:12">
      <c r="A360" s="173"/>
      <c r="B360" s="571" t="s">
        <v>484</v>
      </c>
      <c r="C360" s="569"/>
      <c r="D360" s="569"/>
      <c r="E360" s="570"/>
      <c r="F360" s="151"/>
      <c r="G360" s="151"/>
      <c r="H360" s="160">
        <f t="shared" si="11"/>
        <v>0</v>
      </c>
      <c r="I360" s="151"/>
      <c r="J360" s="432">
        <f t="shared" si="10"/>
        <v>0</v>
      </c>
      <c r="K360" s="155"/>
      <c r="L360" s="171"/>
    </row>
    <row r="361" spans="1:12">
      <c r="A361" s="173"/>
      <c r="B361" s="448" t="s">
        <v>624</v>
      </c>
      <c r="C361" s="446"/>
      <c r="D361" s="446"/>
      <c r="E361" s="447"/>
      <c r="F361" s="151"/>
      <c r="G361" s="151"/>
      <c r="H361" s="160">
        <f t="shared" si="11"/>
        <v>0</v>
      </c>
      <c r="I361" s="151"/>
      <c r="J361" s="432">
        <f t="shared" si="10"/>
        <v>0</v>
      </c>
      <c r="K361" s="155"/>
      <c r="L361" s="171"/>
    </row>
    <row r="362" spans="1:12">
      <c r="A362" s="173"/>
      <c r="B362" s="448" t="s">
        <v>625</v>
      </c>
      <c r="C362" s="446"/>
      <c r="D362" s="446"/>
      <c r="E362" s="447"/>
      <c r="F362" s="151"/>
      <c r="G362" s="151"/>
      <c r="H362" s="160">
        <f t="shared" si="11"/>
        <v>0</v>
      </c>
      <c r="I362" s="151"/>
      <c r="J362" s="432">
        <f t="shared" si="10"/>
        <v>0</v>
      </c>
      <c r="K362" s="155"/>
      <c r="L362" s="171"/>
    </row>
    <row r="363" spans="1:12">
      <c r="A363" s="173"/>
      <c r="B363" s="448" t="s">
        <v>706</v>
      </c>
      <c r="C363" s="446"/>
      <c r="D363" s="446"/>
      <c r="E363" s="447"/>
      <c r="F363" s="151">
        <v>500</v>
      </c>
      <c r="G363" s="151"/>
      <c r="H363" s="160">
        <f t="shared" si="11"/>
        <v>500</v>
      </c>
      <c r="I363" s="151"/>
      <c r="J363" s="432">
        <f t="shared" si="10"/>
        <v>500</v>
      </c>
      <c r="K363" s="155" t="s">
        <v>1172</v>
      </c>
      <c r="L363" s="171"/>
    </row>
    <row r="364" spans="1:12">
      <c r="A364" s="173"/>
      <c r="B364" s="529" t="s">
        <v>881</v>
      </c>
      <c r="C364" s="530"/>
      <c r="D364" s="530"/>
      <c r="E364" s="531"/>
      <c r="F364" s="151">
        <v>1200</v>
      </c>
      <c r="G364" s="151"/>
      <c r="H364" s="160">
        <f t="shared" si="11"/>
        <v>1200</v>
      </c>
      <c r="I364" s="151"/>
      <c r="J364" s="432">
        <f t="shared" si="10"/>
        <v>1200</v>
      </c>
      <c r="K364" s="155" t="s">
        <v>1172</v>
      </c>
      <c r="L364" s="171"/>
    </row>
    <row r="365" spans="1:12">
      <c r="A365" s="173"/>
      <c r="B365" s="436" t="s">
        <v>759</v>
      </c>
      <c r="C365" s="437"/>
      <c r="D365" s="437"/>
      <c r="E365" s="438"/>
      <c r="F365" s="151">
        <v>1500</v>
      </c>
      <c r="G365" s="151"/>
      <c r="H365" s="160">
        <f t="shared" si="11"/>
        <v>1500</v>
      </c>
      <c r="I365" s="151"/>
      <c r="J365" s="432">
        <f t="shared" si="10"/>
        <v>1500</v>
      </c>
      <c r="K365" s="155" t="s">
        <v>1172</v>
      </c>
      <c r="L365" s="171"/>
    </row>
    <row r="366" spans="1:12">
      <c r="A366" s="173"/>
      <c r="B366" s="469" t="s">
        <v>1139</v>
      </c>
      <c r="C366" s="437"/>
      <c r="D366" s="437"/>
      <c r="E366" s="438"/>
      <c r="F366" s="151">
        <v>500</v>
      </c>
      <c r="G366" s="151"/>
      <c r="H366" s="160">
        <f t="shared" si="11"/>
        <v>500</v>
      </c>
      <c r="I366" s="151"/>
      <c r="J366" s="432">
        <f t="shared" si="10"/>
        <v>500</v>
      </c>
      <c r="K366" s="155" t="s">
        <v>1172</v>
      </c>
      <c r="L366" s="171"/>
    </row>
    <row r="367" spans="1:12" ht="15.75" thickBot="1">
      <c r="A367" s="173"/>
      <c r="B367" s="439"/>
      <c r="C367" s="437"/>
      <c r="D367" s="437"/>
      <c r="E367" s="438"/>
      <c r="F367" s="151"/>
      <c r="G367" s="151"/>
      <c r="H367" s="160">
        <f t="shared" si="11"/>
        <v>0</v>
      </c>
      <c r="I367" s="151"/>
      <c r="J367" s="432">
        <f t="shared" si="10"/>
        <v>0</v>
      </c>
      <c r="K367" s="155"/>
      <c r="L367" s="171"/>
    </row>
    <row r="368" spans="1:12" ht="15.75" thickBot="1">
      <c r="A368" s="183" t="s">
        <v>278</v>
      </c>
      <c r="B368" s="530" t="s">
        <v>279</v>
      </c>
      <c r="C368" s="530"/>
      <c r="D368" s="530"/>
      <c r="E368" s="531"/>
      <c r="F368" s="151">
        <v>4000</v>
      </c>
      <c r="G368" s="151"/>
      <c r="H368" s="160">
        <f t="shared" si="11"/>
        <v>4000</v>
      </c>
      <c r="I368" s="151">
        <v>4000</v>
      </c>
      <c r="J368" s="432">
        <f t="shared" si="10"/>
        <v>0</v>
      </c>
      <c r="K368" s="155"/>
      <c r="L368" s="171"/>
    </row>
    <row r="369" spans="1:12">
      <c r="A369" s="173"/>
      <c r="B369" s="551" t="s">
        <v>280</v>
      </c>
      <c r="C369" s="530"/>
      <c r="D369" s="530"/>
      <c r="E369" s="531"/>
      <c r="F369" s="151"/>
      <c r="G369" s="151"/>
      <c r="H369" s="160">
        <f t="shared" si="11"/>
        <v>0</v>
      </c>
      <c r="I369" s="151"/>
      <c r="J369" s="432">
        <f t="shared" si="10"/>
        <v>0</v>
      </c>
      <c r="K369" s="155"/>
      <c r="L369" s="171"/>
    </row>
    <row r="370" spans="1:12">
      <c r="A370" s="173"/>
      <c r="B370" s="551" t="s">
        <v>281</v>
      </c>
      <c r="C370" s="530"/>
      <c r="D370" s="530"/>
      <c r="E370" s="531"/>
      <c r="F370" s="151">
        <v>8000</v>
      </c>
      <c r="G370" s="151"/>
      <c r="H370" s="160">
        <f t="shared" si="11"/>
        <v>8000</v>
      </c>
      <c r="I370" s="151">
        <v>6500</v>
      </c>
      <c r="J370" s="420">
        <f t="shared" si="10"/>
        <v>1500</v>
      </c>
      <c r="K370" s="155"/>
      <c r="L370" s="171"/>
    </row>
    <row r="371" spans="1:12">
      <c r="A371" s="173"/>
      <c r="B371" s="551" t="s">
        <v>282</v>
      </c>
      <c r="C371" s="530"/>
      <c r="D371" s="530"/>
      <c r="E371" s="531"/>
      <c r="F371" s="151">
        <v>10200</v>
      </c>
      <c r="G371" s="151"/>
      <c r="H371" s="160">
        <f t="shared" si="11"/>
        <v>10200</v>
      </c>
      <c r="I371" s="151">
        <v>10100</v>
      </c>
      <c r="J371" s="420">
        <f t="shared" si="10"/>
        <v>100</v>
      </c>
      <c r="K371" s="155"/>
      <c r="L371" s="171"/>
    </row>
    <row r="372" spans="1:12">
      <c r="A372" s="173"/>
      <c r="B372" s="551" t="s">
        <v>283</v>
      </c>
      <c r="C372" s="530"/>
      <c r="D372" s="530"/>
      <c r="E372" s="531"/>
      <c r="F372" s="151">
        <v>6000</v>
      </c>
      <c r="G372" s="151"/>
      <c r="H372" s="160">
        <f t="shared" si="11"/>
        <v>6000</v>
      </c>
      <c r="I372" s="151">
        <v>6000</v>
      </c>
      <c r="J372" s="420">
        <f t="shared" si="10"/>
        <v>0</v>
      </c>
      <c r="K372" s="155"/>
      <c r="L372" s="171"/>
    </row>
    <row r="373" spans="1:12">
      <c r="A373" s="173"/>
      <c r="B373" s="551" t="s">
        <v>284</v>
      </c>
      <c r="C373" s="530"/>
      <c r="D373" s="530"/>
      <c r="E373" s="531"/>
      <c r="F373" s="151">
        <v>5100</v>
      </c>
      <c r="G373" s="151"/>
      <c r="H373" s="160">
        <f t="shared" si="11"/>
        <v>5100</v>
      </c>
      <c r="I373" s="151">
        <v>3600</v>
      </c>
      <c r="J373" s="420">
        <f t="shared" si="10"/>
        <v>1500</v>
      </c>
      <c r="K373" s="155"/>
      <c r="L373" s="171"/>
    </row>
    <row r="374" spans="1:12">
      <c r="A374" s="173"/>
      <c r="B374" s="551" t="s">
        <v>285</v>
      </c>
      <c r="C374" s="530"/>
      <c r="D374" s="530"/>
      <c r="E374" s="531"/>
      <c r="F374" s="151"/>
      <c r="G374" s="151"/>
      <c r="H374" s="160">
        <f t="shared" si="11"/>
        <v>0</v>
      </c>
      <c r="I374" s="151"/>
      <c r="J374" s="420">
        <f t="shared" si="10"/>
        <v>0</v>
      </c>
      <c r="K374" s="155"/>
      <c r="L374" s="171"/>
    </row>
    <row r="375" spans="1:12">
      <c r="A375" s="173"/>
      <c r="B375" s="551" t="s">
        <v>286</v>
      </c>
      <c r="C375" s="530"/>
      <c r="D375" s="530"/>
      <c r="E375" s="531"/>
      <c r="F375" s="151"/>
      <c r="G375" s="151"/>
      <c r="H375" s="160">
        <f t="shared" si="11"/>
        <v>0</v>
      </c>
      <c r="I375" s="151"/>
      <c r="J375" s="432">
        <f t="shared" si="10"/>
        <v>0</v>
      </c>
      <c r="K375" s="155"/>
      <c r="L375" s="171"/>
    </row>
    <row r="376" spans="1:12">
      <c r="A376" s="173"/>
      <c r="B376" s="551" t="s">
        <v>287</v>
      </c>
      <c r="C376" s="530"/>
      <c r="D376" s="530"/>
      <c r="E376" s="531"/>
      <c r="F376" s="151"/>
      <c r="G376" s="151"/>
      <c r="H376" s="160">
        <f t="shared" si="11"/>
        <v>0</v>
      </c>
      <c r="I376" s="151"/>
      <c r="J376" s="432">
        <f t="shared" si="10"/>
        <v>0</v>
      </c>
      <c r="K376" s="155"/>
      <c r="L376" s="171"/>
    </row>
    <row r="377" spans="1:12">
      <c r="A377" s="173"/>
      <c r="B377" s="551" t="s">
        <v>288</v>
      </c>
      <c r="C377" s="530"/>
      <c r="D377" s="530"/>
      <c r="E377" s="531"/>
      <c r="F377" s="151"/>
      <c r="G377" s="151"/>
      <c r="H377" s="160">
        <f t="shared" si="11"/>
        <v>0</v>
      </c>
      <c r="I377" s="151"/>
      <c r="J377" s="432">
        <f t="shared" si="10"/>
        <v>0</v>
      </c>
      <c r="K377" s="155"/>
      <c r="L377" s="171"/>
    </row>
    <row r="378" spans="1:12">
      <c r="A378" s="173"/>
      <c r="B378" s="551" t="s">
        <v>647</v>
      </c>
      <c r="C378" s="530"/>
      <c r="D378" s="530"/>
      <c r="E378" s="531"/>
      <c r="F378" s="151"/>
      <c r="G378" s="151"/>
      <c r="H378" s="160">
        <f t="shared" si="11"/>
        <v>0</v>
      </c>
      <c r="I378" s="151"/>
      <c r="J378" s="432">
        <f t="shared" si="10"/>
        <v>0</v>
      </c>
      <c r="K378" s="155"/>
      <c r="L378" s="171"/>
    </row>
    <row r="379" spans="1:12">
      <c r="A379" s="173"/>
      <c r="B379" s="551" t="s">
        <v>289</v>
      </c>
      <c r="C379" s="530"/>
      <c r="D379" s="530"/>
      <c r="E379" s="531"/>
      <c r="F379" s="151"/>
      <c r="G379" s="151"/>
      <c r="H379" s="160">
        <f t="shared" si="11"/>
        <v>0</v>
      </c>
      <c r="I379" s="151"/>
      <c r="J379" s="432">
        <f t="shared" si="10"/>
        <v>0</v>
      </c>
      <c r="K379" s="155"/>
      <c r="L379" s="171"/>
    </row>
    <row r="380" spans="1:12">
      <c r="A380" s="173"/>
      <c r="B380" s="529" t="s">
        <v>798</v>
      </c>
      <c r="C380" s="530"/>
      <c r="D380" s="530"/>
      <c r="E380" s="531"/>
      <c r="F380" s="151"/>
      <c r="G380" s="151"/>
      <c r="H380" s="160">
        <f t="shared" si="11"/>
        <v>0</v>
      </c>
      <c r="I380" s="151"/>
      <c r="J380" s="432">
        <f t="shared" si="10"/>
        <v>0</v>
      </c>
      <c r="K380" s="155"/>
      <c r="L380" s="171"/>
    </row>
    <row r="381" spans="1:12" ht="15.75" thickBot="1">
      <c r="A381" s="181"/>
      <c r="B381" s="561"/>
      <c r="C381" s="562"/>
      <c r="D381" s="562"/>
      <c r="E381" s="563"/>
      <c r="F381" s="151"/>
      <c r="G381" s="151"/>
      <c r="H381" s="160">
        <f t="shared" si="11"/>
        <v>0</v>
      </c>
      <c r="I381" s="151"/>
      <c r="J381" s="432">
        <f t="shared" si="10"/>
        <v>0</v>
      </c>
      <c r="K381" s="155"/>
      <c r="L381" s="171"/>
    </row>
    <row r="382" spans="1:12" ht="15.75" thickBot="1">
      <c r="A382" s="183" t="s">
        <v>485</v>
      </c>
      <c r="B382" s="530" t="s">
        <v>290</v>
      </c>
      <c r="C382" s="530"/>
      <c r="D382" s="530"/>
      <c r="E382" s="531"/>
      <c r="F382" s="151"/>
      <c r="G382" s="151"/>
      <c r="H382" s="160">
        <f t="shared" si="11"/>
        <v>0</v>
      </c>
      <c r="I382" s="151"/>
      <c r="J382" s="432">
        <f t="shared" si="10"/>
        <v>0</v>
      </c>
      <c r="K382" s="155"/>
      <c r="L382" s="171"/>
    </row>
    <row r="383" spans="1:12">
      <c r="A383" s="181"/>
      <c r="B383" s="551" t="s">
        <v>607</v>
      </c>
      <c r="C383" s="530"/>
      <c r="D383" s="530"/>
      <c r="E383" s="531"/>
      <c r="F383" s="151">
        <v>6000</v>
      </c>
      <c r="G383" s="151"/>
      <c r="H383" s="160">
        <f t="shared" si="11"/>
        <v>6000</v>
      </c>
      <c r="I383" s="151">
        <v>6000</v>
      </c>
      <c r="J383" s="432">
        <f t="shared" ref="J383:J446" si="12">(H383-I383)</f>
        <v>0</v>
      </c>
      <c r="K383" s="155"/>
      <c r="L383" s="171"/>
    </row>
    <row r="384" spans="1:12">
      <c r="A384" s="181"/>
      <c r="B384" s="551" t="s">
        <v>486</v>
      </c>
      <c r="C384" s="530"/>
      <c r="D384" s="530"/>
      <c r="E384" s="531"/>
      <c r="F384" s="151"/>
      <c r="G384" s="151"/>
      <c r="H384" s="160">
        <f t="shared" si="11"/>
        <v>0</v>
      </c>
      <c r="I384" s="151"/>
      <c r="J384" s="432">
        <f t="shared" si="12"/>
        <v>0</v>
      </c>
      <c r="K384" s="155"/>
      <c r="L384" s="171"/>
    </row>
    <row r="385" spans="1:12" ht="15.75" thickBot="1">
      <c r="A385" s="181"/>
      <c r="B385" s="561"/>
      <c r="C385" s="562"/>
      <c r="D385" s="562"/>
      <c r="E385" s="563"/>
      <c r="F385" s="151"/>
      <c r="G385" s="151"/>
      <c r="H385" s="160">
        <f t="shared" si="11"/>
        <v>0</v>
      </c>
      <c r="I385" s="151"/>
      <c r="J385" s="432">
        <f t="shared" si="12"/>
        <v>0</v>
      </c>
      <c r="K385" s="155"/>
      <c r="L385" s="171"/>
    </row>
    <row r="386" spans="1:12" ht="15.75" thickBot="1">
      <c r="A386" s="183" t="s">
        <v>676</v>
      </c>
      <c r="B386" s="530" t="s">
        <v>677</v>
      </c>
      <c r="C386" s="530"/>
      <c r="D386" s="530"/>
      <c r="E386" s="531"/>
      <c r="F386" s="151"/>
      <c r="G386" s="151"/>
      <c r="H386" s="160">
        <f t="shared" si="11"/>
        <v>0</v>
      </c>
      <c r="I386" s="151"/>
      <c r="J386" s="432">
        <f t="shared" si="12"/>
        <v>0</v>
      </c>
      <c r="K386" s="155"/>
      <c r="L386" s="171"/>
    </row>
    <row r="387" spans="1:12">
      <c r="A387" s="181"/>
      <c r="B387" s="439" t="s">
        <v>741</v>
      </c>
      <c r="C387" s="437"/>
      <c r="D387" s="437"/>
      <c r="E387" s="438"/>
      <c r="F387" s="151"/>
      <c r="G387" s="151"/>
      <c r="H387" s="160">
        <f t="shared" si="11"/>
        <v>0</v>
      </c>
      <c r="I387" s="151"/>
      <c r="J387" s="432">
        <f t="shared" si="12"/>
        <v>0</v>
      </c>
      <c r="K387" s="155"/>
      <c r="L387" s="171"/>
    </row>
    <row r="388" spans="1:12">
      <c r="A388" s="181"/>
      <c r="B388" s="436" t="s">
        <v>1007</v>
      </c>
      <c r="C388" s="437"/>
      <c r="D388" s="437"/>
      <c r="E388" s="438"/>
      <c r="F388" s="151"/>
      <c r="G388" s="151"/>
      <c r="H388" s="160">
        <f t="shared" si="11"/>
        <v>0</v>
      </c>
      <c r="I388" s="151"/>
      <c r="J388" s="432">
        <f t="shared" si="12"/>
        <v>0</v>
      </c>
      <c r="K388" s="155"/>
      <c r="L388" s="171"/>
    </row>
    <row r="389" spans="1:12" ht="15.75" thickBot="1">
      <c r="A389" s="181"/>
      <c r="B389" s="439"/>
      <c r="C389" s="437"/>
      <c r="D389" s="437"/>
      <c r="E389" s="438"/>
      <c r="F389" s="151"/>
      <c r="G389" s="151"/>
      <c r="H389" s="160">
        <f t="shared" si="11"/>
        <v>0</v>
      </c>
      <c r="I389" s="151"/>
      <c r="J389" s="432">
        <f t="shared" si="12"/>
        <v>0</v>
      </c>
      <c r="K389" s="155"/>
      <c r="L389" s="171"/>
    </row>
    <row r="390" spans="1:12" ht="15.75" thickBot="1">
      <c r="A390" s="183" t="s">
        <v>292</v>
      </c>
      <c r="B390" s="530" t="s">
        <v>291</v>
      </c>
      <c r="C390" s="530"/>
      <c r="D390" s="530"/>
      <c r="E390" s="531"/>
      <c r="F390" s="151"/>
      <c r="G390" s="151"/>
      <c r="H390" s="160">
        <f t="shared" si="11"/>
        <v>0</v>
      </c>
      <c r="I390" s="151"/>
      <c r="J390" s="432">
        <f t="shared" si="12"/>
        <v>0</v>
      </c>
      <c r="K390" s="155"/>
      <c r="L390" s="171"/>
    </row>
    <row r="391" spans="1:12">
      <c r="A391" s="181"/>
      <c r="B391" s="529" t="s">
        <v>937</v>
      </c>
      <c r="C391" s="530"/>
      <c r="D391" s="530"/>
      <c r="E391" s="531"/>
      <c r="F391" s="151"/>
      <c r="G391" s="151"/>
      <c r="H391" s="160">
        <f t="shared" si="11"/>
        <v>0</v>
      </c>
      <c r="I391" s="151"/>
      <c r="J391" s="432">
        <f t="shared" si="12"/>
        <v>0</v>
      </c>
      <c r="K391" s="155"/>
      <c r="L391" s="171"/>
    </row>
    <row r="392" spans="1:12">
      <c r="A392" s="181"/>
      <c r="B392" s="529" t="s">
        <v>938</v>
      </c>
      <c r="C392" s="530"/>
      <c r="D392" s="530"/>
      <c r="E392" s="531"/>
      <c r="F392" s="151"/>
      <c r="G392" s="151"/>
      <c r="H392" s="160">
        <f t="shared" si="11"/>
        <v>0</v>
      </c>
      <c r="I392" s="151"/>
      <c r="J392" s="432">
        <f t="shared" si="12"/>
        <v>0</v>
      </c>
      <c r="K392" s="155"/>
      <c r="L392" s="171"/>
    </row>
    <row r="393" spans="1:12">
      <c r="A393" s="181"/>
      <c r="B393" s="529" t="s">
        <v>939</v>
      </c>
      <c r="C393" s="530"/>
      <c r="D393" s="530"/>
      <c r="E393" s="531"/>
      <c r="F393" s="151"/>
      <c r="G393" s="151"/>
      <c r="H393" s="160">
        <f t="shared" si="11"/>
        <v>0</v>
      </c>
      <c r="I393" s="151"/>
      <c r="J393" s="432">
        <f t="shared" si="12"/>
        <v>0</v>
      </c>
      <c r="K393" s="155"/>
      <c r="L393" s="171"/>
    </row>
    <row r="394" spans="1:12">
      <c r="A394" s="181"/>
      <c r="B394" s="529" t="s">
        <v>940</v>
      </c>
      <c r="C394" s="567"/>
      <c r="D394" s="567"/>
      <c r="E394" s="568"/>
      <c r="F394" s="151"/>
      <c r="G394" s="151"/>
      <c r="H394" s="160">
        <f t="shared" si="11"/>
        <v>0</v>
      </c>
      <c r="I394" s="151"/>
      <c r="J394" s="432">
        <f t="shared" si="12"/>
        <v>0</v>
      </c>
      <c r="K394" s="155"/>
      <c r="L394" s="171"/>
    </row>
    <row r="395" spans="1:12">
      <c r="A395" s="201"/>
      <c r="B395" s="529" t="s">
        <v>941</v>
      </c>
      <c r="C395" s="567"/>
      <c r="D395" s="567"/>
      <c r="E395" s="568"/>
      <c r="F395" s="151"/>
      <c r="G395" s="151"/>
      <c r="H395" s="160">
        <f t="shared" si="11"/>
        <v>0</v>
      </c>
      <c r="I395" s="151"/>
      <c r="J395" s="432">
        <f t="shared" si="12"/>
        <v>0</v>
      </c>
      <c r="K395" s="155"/>
      <c r="L395" s="171"/>
    </row>
    <row r="396" spans="1:12">
      <c r="A396" s="173"/>
      <c r="B396" s="572" t="s">
        <v>942</v>
      </c>
      <c r="C396" s="572"/>
      <c r="D396" s="572"/>
      <c r="E396" s="572"/>
      <c r="F396" s="151"/>
      <c r="G396" s="151"/>
      <c r="H396" s="160">
        <f t="shared" si="11"/>
        <v>0</v>
      </c>
      <c r="I396" s="151"/>
      <c r="J396" s="432">
        <f t="shared" si="12"/>
        <v>0</v>
      </c>
      <c r="K396" s="155"/>
      <c r="L396" s="171"/>
    </row>
    <row r="397" spans="1:12" ht="15.75" thickBot="1">
      <c r="A397" s="186"/>
      <c r="B397" s="561"/>
      <c r="C397" s="562"/>
      <c r="D397" s="562"/>
      <c r="E397" s="563"/>
      <c r="F397" s="151"/>
      <c r="G397" s="151"/>
      <c r="H397" s="160">
        <f t="shared" si="11"/>
        <v>0</v>
      </c>
      <c r="I397" s="151"/>
      <c r="J397" s="432">
        <f t="shared" si="12"/>
        <v>0</v>
      </c>
      <c r="K397" s="155"/>
      <c r="L397" s="171"/>
    </row>
    <row r="398" spans="1:12" ht="15.75" thickBot="1">
      <c r="A398" s="183" t="s">
        <v>293</v>
      </c>
      <c r="B398" s="530" t="s">
        <v>299</v>
      </c>
      <c r="C398" s="530"/>
      <c r="D398" s="530"/>
      <c r="E398" s="531"/>
      <c r="F398" s="151">
        <v>1600</v>
      </c>
      <c r="G398" s="151"/>
      <c r="H398" s="160">
        <f t="shared" si="11"/>
        <v>1600</v>
      </c>
      <c r="I398" s="151">
        <v>1600</v>
      </c>
      <c r="J398" s="432">
        <f t="shared" si="12"/>
        <v>0</v>
      </c>
      <c r="K398" s="155"/>
      <c r="L398" s="171"/>
    </row>
    <row r="399" spans="1:12">
      <c r="A399" s="187"/>
      <c r="B399" s="551" t="s">
        <v>301</v>
      </c>
      <c r="C399" s="530"/>
      <c r="D399" s="530"/>
      <c r="E399" s="531"/>
      <c r="F399" s="151"/>
      <c r="G399" s="151"/>
      <c r="H399" s="160">
        <f t="shared" ref="H399:H462" si="13">F399+G399</f>
        <v>0</v>
      </c>
      <c r="I399" s="151"/>
      <c r="J399" s="432">
        <f t="shared" si="12"/>
        <v>0</v>
      </c>
      <c r="K399" s="155"/>
      <c r="L399" s="171"/>
    </row>
    <row r="400" spans="1:12">
      <c r="A400" s="187"/>
      <c r="B400" s="551" t="s">
        <v>321</v>
      </c>
      <c r="C400" s="530"/>
      <c r="D400" s="530"/>
      <c r="E400" s="531"/>
      <c r="F400" s="151"/>
      <c r="G400" s="151"/>
      <c r="H400" s="160">
        <f t="shared" si="13"/>
        <v>0</v>
      </c>
      <c r="I400" s="151"/>
      <c r="J400" s="432">
        <f t="shared" si="12"/>
        <v>0</v>
      </c>
      <c r="K400" s="155"/>
      <c r="L400" s="171"/>
    </row>
    <row r="401" spans="1:12">
      <c r="A401" s="187"/>
      <c r="B401" s="551" t="s">
        <v>612</v>
      </c>
      <c r="C401" s="530"/>
      <c r="D401" s="530"/>
      <c r="E401" s="531"/>
      <c r="F401" s="151">
        <v>2000</v>
      </c>
      <c r="G401" s="151"/>
      <c r="H401" s="160">
        <f t="shared" si="13"/>
        <v>2000</v>
      </c>
      <c r="I401" s="151">
        <v>1660</v>
      </c>
      <c r="J401" s="432">
        <f t="shared" si="12"/>
        <v>340</v>
      </c>
      <c r="K401" s="155"/>
      <c r="L401" s="171"/>
    </row>
    <row r="402" spans="1:12">
      <c r="A402" s="187"/>
      <c r="B402" s="551" t="s">
        <v>613</v>
      </c>
      <c r="C402" s="530"/>
      <c r="D402" s="530"/>
      <c r="E402" s="531"/>
      <c r="F402" s="151">
        <v>2000</v>
      </c>
      <c r="G402" s="151"/>
      <c r="H402" s="160">
        <f t="shared" si="13"/>
        <v>2000</v>
      </c>
      <c r="I402" s="151">
        <v>1560</v>
      </c>
      <c r="J402" s="432">
        <f t="shared" si="12"/>
        <v>440</v>
      </c>
      <c r="K402" s="155"/>
      <c r="L402" s="171"/>
    </row>
    <row r="403" spans="1:12">
      <c r="A403" s="187"/>
      <c r="B403" s="551" t="s">
        <v>307</v>
      </c>
      <c r="C403" s="530"/>
      <c r="D403" s="530"/>
      <c r="E403" s="531"/>
      <c r="F403" s="151">
        <v>4100</v>
      </c>
      <c r="G403" s="151"/>
      <c r="H403" s="160">
        <f t="shared" si="13"/>
        <v>4100</v>
      </c>
      <c r="I403" s="151">
        <v>4100</v>
      </c>
      <c r="J403" s="432">
        <f t="shared" si="12"/>
        <v>0</v>
      </c>
      <c r="K403" s="155"/>
      <c r="L403" s="171"/>
    </row>
    <row r="404" spans="1:12">
      <c r="A404" s="187"/>
      <c r="B404" s="551" t="s">
        <v>312</v>
      </c>
      <c r="C404" s="530"/>
      <c r="D404" s="530"/>
      <c r="E404" s="531"/>
      <c r="F404" s="151"/>
      <c r="G404" s="151"/>
      <c r="H404" s="160">
        <f t="shared" si="13"/>
        <v>0</v>
      </c>
      <c r="I404" s="151"/>
      <c r="J404" s="432">
        <f t="shared" si="12"/>
        <v>0</v>
      </c>
      <c r="K404" s="155"/>
      <c r="L404" s="171"/>
    </row>
    <row r="405" spans="1:12">
      <c r="A405" s="187"/>
      <c r="B405" s="551" t="s">
        <v>308</v>
      </c>
      <c r="C405" s="530"/>
      <c r="D405" s="530"/>
      <c r="E405" s="531"/>
      <c r="F405" s="151">
        <v>3000</v>
      </c>
      <c r="G405" s="151"/>
      <c r="H405" s="160">
        <f t="shared" si="13"/>
        <v>3000</v>
      </c>
      <c r="I405" s="151">
        <v>2875</v>
      </c>
      <c r="J405" s="432">
        <f t="shared" si="12"/>
        <v>125</v>
      </c>
      <c r="K405" s="155"/>
      <c r="L405" s="171"/>
    </row>
    <row r="406" spans="1:12">
      <c r="A406" s="187"/>
      <c r="B406" s="551" t="s">
        <v>309</v>
      </c>
      <c r="C406" s="530"/>
      <c r="D406" s="530"/>
      <c r="E406" s="531"/>
      <c r="F406" s="151">
        <v>900</v>
      </c>
      <c r="G406" s="151"/>
      <c r="H406" s="160">
        <f t="shared" si="13"/>
        <v>900</v>
      </c>
      <c r="I406" s="151">
        <v>900</v>
      </c>
      <c r="J406" s="432">
        <f t="shared" si="12"/>
        <v>0</v>
      </c>
      <c r="K406" s="155"/>
      <c r="L406" s="171"/>
    </row>
    <row r="407" spans="1:12">
      <c r="A407" s="187"/>
      <c r="B407" s="551" t="s">
        <v>296</v>
      </c>
      <c r="C407" s="530"/>
      <c r="D407" s="530"/>
      <c r="E407" s="531"/>
      <c r="F407" s="151"/>
      <c r="G407" s="151"/>
      <c r="H407" s="160">
        <f t="shared" si="13"/>
        <v>0</v>
      </c>
      <c r="I407" s="151"/>
      <c r="J407" s="432">
        <f t="shared" si="12"/>
        <v>0</v>
      </c>
      <c r="K407" s="155"/>
      <c r="L407" s="171"/>
    </row>
    <row r="408" spans="1:12">
      <c r="A408" s="187"/>
      <c r="B408" s="529" t="s">
        <v>295</v>
      </c>
      <c r="C408" s="530"/>
      <c r="D408" s="530"/>
      <c r="E408" s="531"/>
      <c r="F408" s="151"/>
      <c r="G408" s="151"/>
      <c r="H408" s="160">
        <f t="shared" si="13"/>
        <v>0</v>
      </c>
      <c r="I408" s="151"/>
      <c r="J408" s="432">
        <f t="shared" si="12"/>
        <v>0</v>
      </c>
      <c r="K408" s="155"/>
      <c r="L408" s="171"/>
    </row>
    <row r="409" spans="1:12">
      <c r="A409" s="187"/>
      <c r="B409" s="551" t="s">
        <v>298</v>
      </c>
      <c r="C409" s="530"/>
      <c r="D409" s="530"/>
      <c r="E409" s="531"/>
      <c r="F409" s="151">
        <v>300</v>
      </c>
      <c r="G409" s="151"/>
      <c r="H409" s="160">
        <f t="shared" si="13"/>
        <v>300</v>
      </c>
      <c r="I409" s="151">
        <v>300</v>
      </c>
      <c r="J409" s="432">
        <f t="shared" si="12"/>
        <v>0</v>
      </c>
      <c r="K409" s="155"/>
      <c r="L409" s="171"/>
    </row>
    <row r="410" spans="1:12">
      <c r="A410" s="187"/>
      <c r="B410" s="551" t="s">
        <v>707</v>
      </c>
      <c r="C410" s="530"/>
      <c r="D410" s="530"/>
      <c r="E410" s="531"/>
      <c r="F410" s="151"/>
      <c r="G410" s="151"/>
      <c r="H410" s="160">
        <f t="shared" si="13"/>
        <v>0</v>
      </c>
      <c r="I410" s="151"/>
      <c r="J410" s="432">
        <f t="shared" si="12"/>
        <v>0</v>
      </c>
      <c r="K410" s="155"/>
      <c r="L410" s="171"/>
    </row>
    <row r="411" spans="1:12">
      <c r="A411" s="187"/>
      <c r="B411" s="551" t="s">
        <v>636</v>
      </c>
      <c r="C411" s="530"/>
      <c r="D411" s="530"/>
      <c r="E411" s="531"/>
      <c r="F411" s="151">
        <v>1000</v>
      </c>
      <c r="G411" s="151"/>
      <c r="H411" s="160">
        <f t="shared" si="13"/>
        <v>1000</v>
      </c>
      <c r="I411" s="151">
        <v>1000</v>
      </c>
      <c r="J411" s="432">
        <f t="shared" si="12"/>
        <v>0</v>
      </c>
      <c r="K411" s="155"/>
      <c r="L411" s="171"/>
    </row>
    <row r="412" spans="1:12">
      <c r="A412" s="187"/>
      <c r="B412" s="551" t="s">
        <v>294</v>
      </c>
      <c r="C412" s="530"/>
      <c r="D412" s="530"/>
      <c r="E412" s="531"/>
      <c r="F412" s="151">
        <v>81000</v>
      </c>
      <c r="G412" s="151"/>
      <c r="H412" s="160">
        <f t="shared" si="13"/>
        <v>81000</v>
      </c>
      <c r="I412" s="151">
        <v>81000</v>
      </c>
      <c r="J412" s="432">
        <f t="shared" si="12"/>
        <v>0</v>
      </c>
      <c r="K412" s="415"/>
      <c r="L412" s="425"/>
    </row>
    <row r="413" spans="1:12">
      <c r="A413" s="187"/>
      <c r="B413" s="551" t="s">
        <v>300</v>
      </c>
      <c r="C413" s="530"/>
      <c r="D413" s="530"/>
      <c r="E413" s="531"/>
      <c r="F413" s="151"/>
      <c r="G413" s="151"/>
      <c r="H413" s="160">
        <f t="shared" si="13"/>
        <v>0</v>
      </c>
      <c r="I413" s="151"/>
      <c r="J413" s="432">
        <f t="shared" si="12"/>
        <v>0</v>
      </c>
      <c r="K413" s="155"/>
      <c r="L413" s="171"/>
    </row>
    <row r="414" spans="1:12">
      <c r="A414" s="187"/>
      <c r="B414" s="551" t="s">
        <v>311</v>
      </c>
      <c r="C414" s="530"/>
      <c r="D414" s="530"/>
      <c r="E414" s="531"/>
      <c r="F414" s="151"/>
      <c r="G414" s="151"/>
      <c r="H414" s="160">
        <f t="shared" si="13"/>
        <v>0</v>
      </c>
      <c r="I414" s="151"/>
      <c r="J414" s="432">
        <f t="shared" si="12"/>
        <v>0</v>
      </c>
      <c r="K414" s="155"/>
      <c r="L414" s="171"/>
    </row>
    <row r="415" spans="1:12">
      <c r="A415" s="187"/>
      <c r="B415" s="551" t="s">
        <v>314</v>
      </c>
      <c r="C415" s="530"/>
      <c r="D415" s="530"/>
      <c r="E415" s="531"/>
      <c r="F415" s="151"/>
      <c r="G415" s="151"/>
      <c r="H415" s="160">
        <f t="shared" si="13"/>
        <v>0</v>
      </c>
      <c r="I415" s="151"/>
      <c r="J415" s="432">
        <f t="shared" si="12"/>
        <v>0</v>
      </c>
      <c r="K415" s="155"/>
      <c r="L415" s="171"/>
    </row>
    <row r="416" spans="1:12">
      <c r="A416" s="187"/>
      <c r="B416" s="551" t="s">
        <v>313</v>
      </c>
      <c r="C416" s="530"/>
      <c r="D416" s="530"/>
      <c r="E416" s="531"/>
      <c r="F416" s="151"/>
      <c r="G416" s="151"/>
      <c r="H416" s="160">
        <f t="shared" si="13"/>
        <v>0</v>
      </c>
      <c r="I416" s="151"/>
      <c r="J416" s="432">
        <f t="shared" si="12"/>
        <v>0</v>
      </c>
      <c r="K416" s="155"/>
      <c r="L416" s="171"/>
    </row>
    <row r="417" spans="1:12">
      <c r="A417" s="187"/>
      <c r="B417" s="551" t="s">
        <v>319</v>
      </c>
      <c r="C417" s="530"/>
      <c r="D417" s="530"/>
      <c r="E417" s="531"/>
      <c r="F417" s="151"/>
      <c r="G417" s="151"/>
      <c r="H417" s="160">
        <f t="shared" si="13"/>
        <v>0</v>
      </c>
      <c r="I417" s="151"/>
      <c r="J417" s="432">
        <f t="shared" si="12"/>
        <v>0</v>
      </c>
      <c r="K417" s="155"/>
      <c r="L417" s="171"/>
    </row>
    <row r="418" spans="1:12">
      <c r="A418" s="187"/>
      <c r="B418" s="551" t="s">
        <v>737</v>
      </c>
      <c r="C418" s="530"/>
      <c r="D418" s="530"/>
      <c r="E418" s="531"/>
      <c r="F418" s="151"/>
      <c r="G418" s="151"/>
      <c r="H418" s="160">
        <f t="shared" si="13"/>
        <v>0</v>
      </c>
      <c r="I418" s="151"/>
      <c r="J418" s="432">
        <f t="shared" si="12"/>
        <v>0</v>
      </c>
      <c r="K418" s="155"/>
      <c r="L418" s="171"/>
    </row>
    <row r="419" spans="1:12">
      <c r="A419" s="187"/>
      <c r="B419" s="529" t="s">
        <v>885</v>
      </c>
      <c r="C419" s="530"/>
      <c r="D419" s="530"/>
      <c r="E419" s="531"/>
      <c r="F419" s="151"/>
      <c r="G419" s="151"/>
      <c r="H419" s="160">
        <f t="shared" si="13"/>
        <v>0</v>
      </c>
      <c r="I419" s="151"/>
      <c r="J419" s="432">
        <f t="shared" si="12"/>
        <v>0</v>
      </c>
      <c r="K419" s="155"/>
      <c r="L419" s="171"/>
    </row>
    <row r="420" spans="1:12">
      <c r="A420" s="187"/>
      <c r="B420" s="529" t="s">
        <v>886</v>
      </c>
      <c r="C420" s="530"/>
      <c r="D420" s="530"/>
      <c r="E420" s="531"/>
      <c r="F420" s="151"/>
      <c r="G420" s="151"/>
      <c r="H420" s="160">
        <f t="shared" si="13"/>
        <v>0</v>
      </c>
      <c r="I420" s="151"/>
      <c r="J420" s="432">
        <f t="shared" si="12"/>
        <v>0</v>
      </c>
      <c r="K420" s="155"/>
      <c r="L420" s="171"/>
    </row>
    <row r="421" spans="1:12">
      <c r="A421" s="187"/>
      <c r="B421" s="551" t="s">
        <v>310</v>
      </c>
      <c r="C421" s="530"/>
      <c r="D421" s="530"/>
      <c r="E421" s="531"/>
      <c r="F421" s="151"/>
      <c r="G421" s="151"/>
      <c r="H421" s="160">
        <f t="shared" si="13"/>
        <v>0</v>
      </c>
      <c r="I421" s="151"/>
      <c r="J421" s="432">
        <f t="shared" si="12"/>
        <v>0</v>
      </c>
      <c r="K421" s="155"/>
      <c r="L421" s="171"/>
    </row>
    <row r="422" spans="1:12">
      <c r="A422" s="187"/>
      <c r="B422" s="551" t="s">
        <v>316</v>
      </c>
      <c r="C422" s="530"/>
      <c r="D422" s="530"/>
      <c r="E422" s="531"/>
      <c r="F422" s="151"/>
      <c r="G422" s="151"/>
      <c r="H422" s="160">
        <f t="shared" si="13"/>
        <v>0</v>
      </c>
      <c r="I422" s="151"/>
      <c r="J422" s="432">
        <f t="shared" si="12"/>
        <v>0</v>
      </c>
      <c r="K422" s="155"/>
      <c r="L422" s="171"/>
    </row>
    <row r="423" spans="1:12">
      <c r="A423" s="187"/>
      <c r="B423" s="551" t="s">
        <v>297</v>
      </c>
      <c r="C423" s="530"/>
      <c r="D423" s="530"/>
      <c r="E423" s="531"/>
      <c r="F423" s="151"/>
      <c r="G423" s="151"/>
      <c r="H423" s="160">
        <f t="shared" si="13"/>
        <v>0</v>
      </c>
      <c r="I423" s="151"/>
      <c r="J423" s="432">
        <f t="shared" si="12"/>
        <v>0</v>
      </c>
      <c r="K423" s="155"/>
      <c r="L423" s="171"/>
    </row>
    <row r="424" spans="1:12">
      <c r="A424" s="187"/>
      <c r="B424" s="551" t="s">
        <v>315</v>
      </c>
      <c r="C424" s="530"/>
      <c r="D424" s="530"/>
      <c r="E424" s="531"/>
      <c r="F424" s="151"/>
      <c r="G424" s="151"/>
      <c r="H424" s="160">
        <f t="shared" si="13"/>
        <v>0</v>
      </c>
      <c r="I424" s="151"/>
      <c r="J424" s="432">
        <f t="shared" si="12"/>
        <v>0</v>
      </c>
      <c r="K424" s="155"/>
      <c r="L424" s="171"/>
    </row>
    <row r="425" spans="1:12">
      <c r="A425" s="187"/>
      <c r="B425" s="551" t="s">
        <v>317</v>
      </c>
      <c r="C425" s="530"/>
      <c r="D425" s="530"/>
      <c r="E425" s="531"/>
      <c r="F425" s="151"/>
      <c r="G425" s="151"/>
      <c r="H425" s="160">
        <f t="shared" si="13"/>
        <v>0</v>
      </c>
      <c r="I425" s="151"/>
      <c r="J425" s="432">
        <f t="shared" si="12"/>
        <v>0</v>
      </c>
      <c r="K425" s="155"/>
      <c r="L425" s="171"/>
    </row>
    <row r="426" spans="1:12">
      <c r="A426" s="187"/>
      <c r="B426" s="551" t="s">
        <v>318</v>
      </c>
      <c r="C426" s="530"/>
      <c r="D426" s="530"/>
      <c r="E426" s="531"/>
      <c r="F426" s="151"/>
      <c r="G426" s="151"/>
      <c r="H426" s="160">
        <f t="shared" si="13"/>
        <v>0</v>
      </c>
      <c r="I426" s="151"/>
      <c r="J426" s="432">
        <f t="shared" si="12"/>
        <v>0</v>
      </c>
      <c r="K426" s="155"/>
      <c r="L426" s="171"/>
    </row>
    <row r="427" spans="1:12">
      <c r="A427" s="187"/>
      <c r="B427" s="551" t="s">
        <v>320</v>
      </c>
      <c r="C427" s="530"/>
      <c r="D427" s="530"/>
      <c r="E427" s="531"/>
      <c r="F427" s="151"/>
      <c r="G427" s="151"/>
      <c r="H427" s="160">
        <f t="shared" si="13"/>
        <v>0</v>
      </c>
      <c r="I427" s="151"/>
      <c r="J427" s="432">
        <f t="shared" si="12"/>
        <v>0</v>
      </c>
      <c r="K427" s="155"/>
      <c r="L427" s="171"/>
    </row>
    <row r="428" spans="1:12">
      <c r="A428" s="187"/>
      <c r="B428" s="551" t="s">
        <v>306</v>
      </c>
      <c r="C428" s="530"/>
      <c r="D428" s="530"/>
      <c r="E428" s="531"/>
      <c r="F428" s="151"/>
      <c r="G428" s="151"/>
      <c r="H428" s="160">
        <f t="shared" si="13"/>
        <v>0</v>
      </c>
      <c r="I428" s="151"/>
      <c r="J428" s="432">
        <f t="shared" si="12"/>
        <v>0</v>
      </c>
      <c r="K428" s="155"/>
      <c r="L428" s="171"/>
    </row>
    <row r="429" spans="1:12">
      <c r="A429" s="187"/>
      <c r="B429" s="551" t="s">
        <v>302</v>
      </c>
      <c r="C429" s="530"/>
      <c r="D429" s="530"/>
      <c r="E429" s="531"/>
      <c r="F429" s="151">
        <v>9800</v>
      </c>
      <c r="G429" s="151"/>
      <c r="H429" s="160">
        <f t="shared" si="13"/>
        <v>9800</v>
      </c>
      <c r="I429" s="151">
        <v>9800</v>
      </c>
      <c r="J429" s="432">
        <f t="shared" si="12"/>
        <v>0</v>
      </c>
      <c r="K429" s="155"/>
      <c r="L429" s="171"/>
    </row>
    <row r="430" spans="1:12">
      <c r="A430" s="187"/>
      <c r="B430" s="551" t="s">
        <v>303</v>
      </c>
      <c r="C430" s="530"/>
      <c r="D430" s="530"/>
      <c r="E430" s="531"/>
      <c r="F430" s="151">
        <v>18800</v>
      </c>
      <c r="G430" s="151"/>
      <c r="H430" s="160">
        <f t="shared" si="13"/>
        <v>18800</v>
      </c>
      <c r="I430" s="151">
        <v>18800</v>
      </c>
      <c r="J430" s="432">
        <f t="shared" si="12"/>
        <v>0</v>
      </c>
      <c r="K430" s="155"/>
      <c r="L430" s="171"/>
    </row>
    <row r="431" spans="1:12">
      <c r="A431" s="187"/>
      <c r="B431" s="551" t="s">
        <v>304</v>
      </c>
      <c r="C431" s="530"/>
      <c r="D431" s="530"/>
      <c r="E431" s="531"/>
      <c r="F431" s="151">
        <v>2365</v>
      </c>
      <c r="G431" s="151"/>
      <c r="H431" s="160">
        <f t="shared" si="13"/>
        <v>2365</v>
      </c>
      <c r="I431" s="151">
        <v>2365</v>
      </c>
      <c r="J431" s="432">
        <f t="shared" si="12"/>
        <v>0</v>
      </c>
      <c r="K431" s="155"/>
      <c r="L431" s="171"/>
    </row>
    <row r="432" spans="1:12">
      <c r="A432" s="187"/>
      <c r="B432" s="551" t="s">
        <v>305</v>
      </c>
      <c r="C432" s="530"/>
      <c r="D432" s="530"/>
      <c r="E432" s="531"/>
      <c r="F432" s="151">
        <v>2475</v>
      </c>
      <c r="G432" s="151"/>
      <c r="H432" s="160">
        <f t="shared" si="13"/>
        <v>2475</v>
      </c>
      <c r="I432" s="151">
        <v>2000</v>
      </c>
      <c r="J432" s="432">
        <f t="shared" si="12"/>
        <v>475</v>
      </c>
      <c r="K432" s="155"/>
      <c r="L432" s="171"/>
    </row>
    <row r="433" spans="1:12">
      <c r="A433" s="187"/>
      <c r="B433" s="551" t="s">
        <v>487</v>
      </c>
      <c r="C433" s="530"/>
      <c r="D433" s="530"/>
      <c r="E433" s="531"/>
      <c r="F433" s="151">
        <v>3600</v>
      </c>
      <c r="G433" s="151"/>
      <c r="H433" s="160">
        <f t="shared" si="13"/>
        <v>3600</v>
      </c>
      <c r="I433" s="151">
        <v>3600</v>
      </c>
      <c r="J433" s="432">
        <f t="shared" si="12"/>
        <v>0</v>
      </c>
      <c r="K433" s="155"/>
      <c r="L433" s="171"/>
    </row>
    <row r="434" spans="1:12">
      <c r="A434" s="187"/>
      <c r="B434" s="551" t="s">
        <v>489</v>
      </c>
      <c r="C434" s="530"/>
      <c r="D434" s="530"/>
      <c r="E434" s="531"/>
      <c r="F434" s="151"/>
      <c r="G434" s="151"/>
      <c r="H434" s="160">
        <f t="shared" si="13"/>
        <v>0</v>
      </c>
      <c r="I434" s="151"/>
      <c r="J434" s="432">
        <f t="shared" si="12"/>
        <v>0</v>
      </c>
      <c r="K434" s="155"/>
      <c r="L434" s="171"/>
    </row>
    <row r="435" spans="1:12">
      <c r="A435" s="187"/>
      <c r="B435" s="551" t="s">
        <v>488</v>
      </c>
      <c r="C435" s="530"/>
      <c r="D435" s="530"/>
      <c r="E435" s="531"/>
      <c r="F435" s="151">
        <v>3000</v>
      </c>
      <c r="G435" s="151"/>
      <c r="H435" s="160">
        <f t="shared" si="13"/>
        <v>3000</v>
      </c>
      <c r="I435" s="151">
        <v>2970</v>
      </c>
      <c r="J435" s="432">
        <f t="shared" si="12"/>
        <v>30</v>
      </c>
      <c r="K435" s="155"/>
      <c r="L435" s="171"/>
    </row>
    <row r="436" spans="1:12">
      <c r="A436" s="187"/>
      <c r="B436" s="561"/>
      <c r="C436" s="562"/>
      <c r="D436" s="562"/>
      <c r="E436" s="563"/>
      <c r="F436" s="151"/>
      <c r="G436" s="151"/>
      <c r="H436" s="160">
        <f t="shared" si="13"/>
        <v>0</v>
      </c>
      <c r="I436" s="151"/>
      <c r="J436" s="432">
        <f t="shared" si="12"/>
        <v>0</v>
      </c>
      <c r="K436" s="155"/>
      <c r="L436" s="171"/>
    </row>
    <row r="437" spans="1:12" ht="15.75" thickBot="1">
      <c r="A437" s="184"/>
      <c r="B437" s="561"/>
      <c r="C437" s="562"/>
      <c r="D437" s="562"/>
      <c r="E437" s="563"/>
      <c r="F437" s="151"/>
      <c r="G437" s="151"/>
      <c r="H437" s="160">
        <f t="shared" si="13"/>
        <v>0</v>
      </c>
      <c r="I437" s="151"/>
      <c r="J437" s="432">
        <f t="shared" si="12"/>
        <v>0</v>
      </c>
      <c r="K437" s="155"/>
      <c r="L437" s="171"/>
    </row>
    <row r="438" spans="1:12" ht="15.75" thickBot="1">
      <c r="A438" s="183" t="s">
        <v>390</v>
      </c>
      <c r="B438" s="530" t="s">
        <v>389</v>
      </c>
      <c r="C438" s="530"/>
      <c r="D438" s="530"/>
      <c r="E438" s="531"/>
      <c r="F438" s="151"/>
      <c r="G438" s="151"/>
      <c r="H438" s="160">
        <f t="shared" si="13"/>
        <v>0</v>
      </c>
      <c r="I438" s="151"/>
      <c r="J438" s="432">
        <f t="shared" si="12"/>
        <v>0</v>
      </c>
      <c r="K438" s="155"/>
      <c r="L438" s="171"/>
    </row>
    <row r="439" spans="1:12">
      <c r="A439" s="181"/>
      <c r="B439" s="551" t="s">
        <v>388</v>
      </c>
      <c r="C439" s="530"/>
      <c r="D439" s="530"/>
      <c r="E439" s="531"/>
      <c r="F439" s="151">
        <v>10000</v>
      </c>
      <c r="G439" s="151"/>
      <c r="H439" s="160">
        <f t="shared" si="13"/>
        <v>10000</v>
      </c>
      <c r="I439" s="151">
        <v>10000</v>
      </c>
      <c r="J439" s="432">
        <f t="shared" si="12"/>
        <v>0</v>
      </c>
      <c r="K439" s="155"/>
      <c r="L439" s="171"/>
    </row>
    <row r="440" spans="1:12">
      <c r="A440" s="181"/>
      <c r="B440" s="551" t="s">
        <v>387</v>
      </c>
      <c r="C440" s="530"/>
      <c r="D440" s="530"/>
      <c r="E440" s="531"/>
      <c r="F440" s="151"/>
      <c r="G440" s="151"/>
      <c r="H440" s="160">
        <f t="shared" si="13"/>
        <v>0</v>
      </c>
      <c r="I440" s="151"/>
      <c r="J440" s="432">
        <f t="shared" si="12"/>
        <v>0</v>
      </c>
      <c r="K440" s="155"/>
      <c r="L440" s="171"/>
    </row>
    <row r="441" spans="1:12">
      <c r="A441" s="181"/>
      <c r="B441" s="439" t="s">
        <v>626</v>
      </c>
      <c r="C441" s="437"/>
      <c r="D441" s="437"/>
      <c r="E441" s="438"/>
      <c r="F441" s="151">
        <v>6000</v>
      </c>
      <c r="G441" s="151"/>
      <c r="H441" s="160">
        <f t="shared" si="13"/>
        <v>6000</v>
      </c>
      <c r="I441" s="151">
        <v>6000</v>
      </c>
      <c r="J441" s="432">
        <f t="shared" si="12"/>
        <v>0</v>
      </c>
      <c r="K441" s="479"/>
      <c r="L441" s="171"/>
    </row>
    <row r="442" spans="1:12">
      <c r="A442" s="181"/>
      <c r="B442" s="551" t="s">
        <v>396</v>
      </c>
      <c r="C442" s="530"/>
      <c r="D442" s="530"/>
      <c r="E442" s="531"/>
      <c r="F442" s="151">
        <v>5585</v>
      </c>
      <c r="G442" s="151"/>
      <c r="H442" s="160">
        <f t="shared" si="13"/>
        <v>5585</v>
      </c>
      <c r="I442" s="151">
        <v>5585</v>
      </c>
      <c r="J442" s="432">
        <f t="shared" si="12"/>
        <v>0</v>
      </c>
      <c r="K442" s="479"/>
      <c r="L442" s="171"/>
    </row>
    <row r="443" spans="1:12">
      <c r="A443" s="181"/>
      <c r="B443" s="551" t="s">
        <v>386</v>
      </c>
      <c r="C443" s="530"/>
      <c r="D443" s="530"/>
      <c r="E443" s="531"/>
      <c r="F443" s="151"/>
      <c r="G443" s="151"/>
      <c r="H443" s="160">
        <f t="shared" si="13"/>
        <v>0</v>
      </c>
      <c r="I443" s="151"/>
      <c r="J443" s="432">
        <f t="shared" si="12"/>
        <v>0</v>
      </c>
      <c r="K443" s="155"/>
      <c r="L443" s="171"/>
    </row>
    <row r="444" spans="1:12">
      <c r="A444" s="181"/>
      <c r="B444" s="551" t="s">
        <v>385</v>
      </c>
      <c r="C444" s="530"/>
      <c r="D444" s="530"/>
      <c r="E444" s="531"/>
      <c r="F444" s="151"/>
      <c r="G444" s="151"/>
      <c r="H444" s="160">
        <f t="shared" si="13"/>
        <v>0</v>
      </c>
      <c r="I444" s="151"/>
      <c r="J444" s="432">
        <f t="shared" si="12"/>
        <v>0</v>
      </c>
      <c r="K444" s="155"/>
      <c r="L444" s="171"/>
    </row>
    <row r="445" spans="1:12">
      <c r="A445" s="181"/>
      <c r="B445" s="551" t="s">
        <v>384</v>
      </c>
      <c r="C445" s="530"/>
      <c r="D445" s="530"/>
      <c r="E445" s="531"/>
      <c r="F445" s="151"/>
      <c r="G445" s="151"/>
      <c r="H445" s="160">
        <f t="shared" si="13"/>
        <v>0</v>
      </c>
      <c r="I445" s="151"/>
      <c r="J445" s="432">
        <f t="shared" si="12"/>
        <v>0</v>
      </c>
      <c r="K445" s="155"/>
      <c r="L445" s="171"/>
    </row>
    <row r="446" spans="1:12">
      <c r="A446" s="181"/>
      <c r="B446" s="551" t="s">
        <v>383</v>
      </c>
      <c r="C446" s="530"/>
      <c r="D446" s="530"/>
      <c r="E446" s="531"/>
      <c r="F446" s="151"/>
      <c r="G446" s="151"/>
      <c r="H446" s="160">
        <f t="shared" si="13"/>
        <v>0</v>
      </c>
      <c r="I446" s="151"/>
      <c r="J446" s="432">
        <f t="shared" si="12"/>
        <v>0</v>
      </c>
      <c r="K446" s="155"/>
      <c r="L446" s="171"/>
    </row>
    <row r="447" spans="1:12">
      <c r="A447" s="181"/>
      <c r="B447" s="551" t="s">
        <v>382</v>
      </c>
      <c r="C447" s="530"/>
      <c r="D447" s="530"/>
      <c r="E447" s="531"/>
      <c r="F447" s="151"/>
      <c r="G447" s="151"/>
      <c r="H447" s="160">
        <f t="shared" si="13"/>
        <v>0</v>
      </c>
      <c r="I447" s="151"/>
      <c r="J447" s="432">
        <f t="shared" ref="J447:J510" si="14">(H447-I447)</f>
        <v>0</v>
      </c>
      <c r="K447" s="155"/>
      <c r="L447" s="171"/>
    </row>
    <row r="448" spans="1:12">
      <c r="A448" s="181"/>
      <c r="B448" s="529" t="s">
        <v>887</v>
      </c>
      <c r="C448" s="530"/>
      <c r="D448" s="530"/>
      <c r="E448" s="531"/>
      <c r="F448" s="151"/>
      <c r="G448" s="151"/>
      <c r="H448" s="160">
        <f t="shared" si="13"/>
        <v>0</v>
      </c>
      <c r="I448" s="151"/>
      <c r="J448" s="432">
        <f t="shared" si="14"/>
        <v>0</v>
      </c>
      <c r="K448" s="155"/>
      <c r="L448" s="171"/>
    </row>
    <row r="449" spans="1:12">
      <c r="A449" s="181"/>
      <c r="B449" s="439" t="s">
        <v>490</v>
      </c>
      <c r="C449" s="437"/>
      <c r="D449" s="437"/>
      <c r="E449" s="438"/>
      <c r="F449" s="151"/>
      <c r="G449" s="151"/>
      <c r="H449" s="160">
        <f t="shared" si="13"/>
        <v>0</v>
      </c>
      <c r="I449" s="151"/>
      <c r="J449" s="432">
        <f t="shared" si="14"/>
        <v>0</v>
      </c>
      <c r="K449" s="155"/>
      <c r="L449" s="171"/>
    </row>
    <row r="450" spans="1:12">
      <c r="A450" s="181"/>
      <c r="B450" s="439" t="s">
        <v>604</v>
      </c>
      <c r="C450" s="437"/>
      <c r="D450" s="437"/>
      <c r="E450" s="438"/>
      <c r="F450" s="151"/>
      <c r="G450" s="151"/>
      <c r="H450" s="160">
        <f t="shared" si="13"/>
        <v>0</v>
      </c>
      <c r="I450" s="151"/>
      <c r="J450" s="432">
        <f t="shared" si="14"/>
        <v>0</v>
      </c>
      <c r="K450" s="155"/>
      <c r="L450" s="171"/>
    </row>
    <row r="451" spans="1:12">
      <c r="A451" s="181"/>
      <c r="B451" s="439" t="s">
        <v>653</v>
      </c>
      <c r="C451" s="437"/>
      <c r="D451" s="437"/>
      <c r="E451" s="438"/>
      <c r="F451" s="151"/>
      <c r="G451" s="151"/>
      <c r="H451" s="160">
        <f t="shared" si="13"/>
        <v>0</v>
      </c>
      <c r="I451" s="151"/>
      <c r="J451" s="432">
        <f t="shared" si="14"/>
        <v>0</v>
      </c>
      <c r="K451" s="155"/>
      <c r="L451" s="171"/>
    </row>
    <row r="452" spans="1:12">
      <c r="A452" s="181"/>
      <c r="B452" s="439" t="s">
        <v>654</v>
      </c>
      <c r="C452" s="437"/>
      <c r="D452" s="437"/>
      <c r="E452" s="438"/>
      <c r="F452" s="151"/>
      <c r="G452" s="151"/>
      <c r="H452" s="160">
        <f t="shared" si="13"/>
        <v>0</v>
      </c>
      <c r="I452" s="151"/>
      <c r="J452" s="432">
        <f t="shared" si="14"/>
        <v>0</v>
      </c>
      <c r="K452" s="155"/>
      <c r="L452" s="171"/>
    </row>
    <row r="453" spans="1:12">
      <c r="A453" s="181"/>
      <c r="B453" s="439" t="s">
        <v>655</v>
      </c>
      <c r="C453" s="437"/>
      <c r="D453" s="437"/>
      <c r="E453" s="438"/>
      <c r="F453" s="151"/>
      <c r="G453" s="151"/>
      <c r="H453" s="160">
        <f t="shared" si="13"/>
        <v>0</v>
      </c>
      <c r="I453" s="151"/>
      <c r="J453" s="432">
        <f t="shared" si="14"/>
        <v>0</v>
      </c>
      <c r="K453" s="155"/>
      <c r="L453" s="171"/>
    </row>
    <row r="454" spans="1:12">
      <c r="A454" s="181"/>
      <c r="B454" s="439" t="s">
        <v>673</v>
      </c>
      <c r="C454" s="437"/>
      <c r="D454" s="437"/>
      <c r="E454" s="438"/>
      <c r="F454" s="151"/>
      <c r="G454" s="151"/>
      <c r="H454" s="160">
        <f t="shared" si="13"/>
        <v>0</v>
      </c>
      <c r="I454" s="151"/>
      <c r="J454" s="432">
        <f t="shared" si="14"/>
        <v>0</v>
      </c>
      <c r="K454" s="155"/>
      <c r="L454" s="171"/>
    </row>
    <row r="455" spans="1:12">
      <c r="A455" s="181"/>
      <c r="B455" s="439" t="s">
        <v>674</v>
      </c>
      <c r="C455" s="437"/>
      <c r="D455" s="437"/>
      <c r="E455" s="438"/>
      <c r="F455" s="151">
        <v>10000</v>
      </c>
      <c r="G455" s="151"/>
      <c r="H455" s="160">
        <f t="shared" si="13"/>
        <v>10000</v>
      </c>
      <c r="I455" s="151">
        <v>5400</v>
      </c>
      <c r="J455" s="432">
        <f t="shared" si="14"/>
        <v>4600</v>
      </c>
      <c r="K455" s="155" t="s">
        <v>1036</v>
      </c>
      <c r="L455" s="171"/>
    </row>
    <row r="456" spans="1:12">
      <c r="A456" s="181"/>
      <c r="B456" s="439" t="s">
        <v>708</v>
      </c>
      <c r="C456" s="437"/>
      <c r="D456" s="437"/>
      <c r="E456" s="438"/>
      <c r="F456" s="151">
        <v>5000</v>
      </c>
      <c r="G456" s="151"/>
      <c r="H456" s="160">
        <f t="shared" si="13"/>
        <v>5000</v>
      </c>
      <c r="I456" s="151">
        <v>4700</v>
      </c>
      <c r="J456" s="432">
        <f t="shared" si="14"/>
        <v>300</v>
      </c>
      <c r="K456" s="155" t="s">
        <v>1036</v>
      </c>
      <c r="L456" s="171"/>
    </row>
    <row r="457" spans="1:12">
      <c r="A457" s="181"/>
      <c r="B457" s="436" t="s">
        <v>768</v>
      </c>
      <c r="C457" s="437"/>
      <c r="D457" s="437"/>
      <c r="E457" s="438"/>
      <c r="F457" s="151"/>
      <c r="G457" s="151"/>
      <c r="H457" s="160">
        <f t="shared" si="13"/>
        <v>0</v>
      </c>
      <c r="I457" s="151"/>
      <c r="J457" s="432">
        <f t="shared" si="14"/>
        <v>0</v>
      </c>
      <c r="K457" s="155"/>
      <c r="L457" s="171"/>
    </row>
    <row r="458" spans="1:12" ht="15.75" thickBot="1">
      <c r="A458" s="181"/>
      <c r="B458" s="561"/>
      <c r="C458" s="562"/>
      <c r="D458" s="562"/>
      <c r="E458" s="563"/>
      <c r="F458" s="151"/>
      <c r="G458" s="151"/>
      <c r="H458" s="160">
        <f t="shared" si="13"/>
        <v>0</v>
      </c>
      <c r="I458" s="151"/>
      <c r="J458" s="432">
        <f t="shared" si="14"/>
        <v>0</v>
      </c>
      <c r="K458" s="155"/>
      <c r="L458" s="171"/>
    </row>
    <row r="459" spans="1:12" ht="15.75" thickBot="1">
      <c r="A459" s="183" t="s">
        <v>322</v>
      </c>
      <c r="B459" s="530" t="s">
        <v>323</v>
      </c>
      <c r="C459" s="530"/>
      <c r="D459" s="530"/>
      <c r="E459" s="531"/>
      <c r="F459" s="151"/>
      <c r="G459" s="151"/>
      <c r="H459" s="160">
        <f t="shared" si="13"/>
        <v>0</v>
      </c>
      <c r="I459" s="151"/>
      <c r="J459" s="432">
        <f t="shared" si="14"/>
        <v>0</v>
      </c>
      <c r="K459" s="155"/>
      <c r="L459" s="171"/>
    </row>
    <row r="460" spans="1:12">
      <c r="A460" s="181"/>
      <c r="B460" s="551" t="s">
        <v>290</v>
      </c>
      <c r="C460" s="530"/>
      <c r="D460" s="530"/>
      <c r="E460" s="531"/>
      <c r="F460" s="151"/>
      <c r="G460" s="151"/>
      <c r="H460" s="160">
        <f t="shared" si="13"/>
        <v>0</v>
      </c>
      <c r="I460" s="151"/>
      <c r="J460" s="432">
        <f t="shared" si="14"/>
        <v>0</v>
      </c>
      <c r="K460" s="155"/>
      <c r="L460" s="171"/>
    </row>
    <row r="461" spans="1:12">
      <c r="A461" s="187"/>
      <c r="B461" s="551" t="s">
        <v>324</v>
      </c>
      <c r="C461" s="530"/>
      <c r="D461" s="530"/>
      <c r="E461" s="531"/>
      <c r="F461" s="151"/>
      <c r="G461" s="151"/>
      <c r="H461" s="160">
        <f t="shared" si="13"/>
        <v>0</v>
      </c>
      <c r="I461" s="151"/>
      <c r="J461" s="432">
        <f t="shared" si="14"/>
        <v>0</v>
      </c>
      <c r="K461" s="155"/>
      <c r="L461" s="171"/>
    </row>
    <row r="462" spans="1:12">
      <c r="A462" s="187"/>
      <c r="B462" s="551" t="s">
        <v>325</v>
      </c>
      <c r="C462" s="530"/>
      <c r="D462" s="530"/>
      <c r="E462" s="531"/>
      <c r="F462" s="151"/>
      <c r="G462" s="151"/>
      <c r="H462" s="160">
        <f t="shared" si="13"/>
        <v>0</v>
      </c>
      <c r="I462" s="151"/>
      <c r="J462" s="432">
        <f t="shared" si="14"/>
        <v>0</v>
      </c>
      <c r="K462" s="155"/>
      <c r="L462" s="171"/>
    </row>
    <row r="463" spans="1:12">
      <c r="A463" s="187"/>
      <c r="B463" s="551" t="s">
        <v>326</v>
      </c>
      <c r="C463" s="530"/>
      <c r="D463" s="530"/>
      <c r="E463" s="531"/>
      <c r="F463" s="151"/>
      <c r="G463" s="151"/>
      <c r="H463" s="160">
        <f t="shared" ref="H463:H526" si="15">F463+G463</f>
        <v>0</v>
      </c>
      <c r="I463" s="151"/>
      <c r="J463" s="432">
        <f t="shared" si="14"/>
        <v>0</v>
      </c>
      <c r="K463" s="155"/>
      <c r="L463" s="171"/>
    </row>
    <row r="464" spans="1:12">
      <c r="A464" s="187"/>
      <c r="B464" s="551" t="s">
        <v>327</v>
      </c>
      <c r="C464" s="530"/>
      <c r="D464" s="530"/>
      <c r="E464" s="531"/>
      <c r="F464" s="151"/>
      <c r="G464" s="151"/>
      <c r="H464" s="160">
        <f t="shared" si="15"/>
        <v>0</v>
      </c>
      <c r="I464" s="151"/>
      <c r="J464" s="432">
        <f t="shared" si="14"/>
        <v>0</v>
      </c>
      <c r="K464" s="155"/>
      <c r="L464" s="171"/>
    </row>
    <row r="465" spans="1:12">
      <c r="A465" s="187"/>
      <c r="B465" s="551" t="s">
        <v>328</v>
      </c>
      <c r="C465" s="530"/>
      <c r="D465" s="530"/>
      <c r="E465" s="531"/>
      <c r="F465" s="151"/>
      <c r="G465" s="151"/>
      <c r="H465" s="160">
        <f t="shared" si="15"/>
        <v>0</v>
      </c>
      <c r="I465" s="151"/>
      <c r="J465" s="432">
        <f t="shared" si="14"/>
        <v>0</v>
      </c>
      <c r="K465" s="155"/>
      <c r="L465" s="171"/>
    </row>
    <row r="466" spans="1:12">
      <c r="A466" s="187"/>
      <c r="B466" s="551" t="s">
        <v>329</v>
      </c>
      <c r="C466" s="530"/>
      <c r="D466" s="530"/>
      <c r="E466" s="531"/>
      <c r="F466" s="151"/>
      <c r="G466" s="151"/>
      <c r="H466" s="160">
        <f t="shared" si="15"/>
        <v>0</v>
      </c>
      <c r="I466" s="151"/>
      <c r="J466" s="432">
        <f t="shared" si="14"/>
        <v>0</v>
      </c>
      <c r="K466" s="155"/>
      <c r="L466" s="171"/>
    </row>
    <row r="467" spans="1:12">
      <c r="A467" s="187"/>
      <c r="B467" s="551" t="s">
        <v>330</v>
      </c>
      <c r="C467" s="530"/>
      <c r="D467" s="530"/>
      <c r="E467" s="531"/>
      <c r="F467" s="151"/>
      <c r="G467" s="151"/>
      <c r="H467" s="160">
        <f t="shared" si="15"/>
        <v>0</v>
      </c>
      <c r="I467" s="151"/>
      <c r="J467" s="432">
        <f t="shared" si="14"/>
        <v>0</v>
      </c>
      <c r="K467" s="155"/>
      <c r="L467" s="171"/>
    </row>
    <row r="468" spans="1:12">
      <c r="A468" s="187"/>
      <c r="B468" s="439" t="s">
        <v>331</v>
      </c>
      <c r="C468" s="437"/>
      <c r="D468" s="437"/>
      <c r="E468" s="438"/>
      <c r="F468" s="151"/>
      <c r="G468" s="151"/>
      <c r="H468" s="160">
        <f t="shared" si="15"/>
        <v>0</v>
      </c>
      <c r="I468" s="151"/>
      <c r="J468" s="432">
        <f t="shared" si="14"/>
        <v>0</v>
      </c>
      <c r="K468" s="155"/>
      <c r="L468" s="171"/>
    </row>
    <row r="469" spans="1:12">
      <c r="A469" s="187"/>
      <c r="B469" s="551" t="s">
        <v>332</v>
      </c>
      <c r="C469" s="530"/>
      <c r="D469" s="530"/>
      <c r="E469" s="531"/>
      <c r="F469" s="151"/>
      <c r="G469" s="151"/>
      <c r="H469" s="160">
        <f t="shared" si="15"/>
        <v>0</v>
      </c>
      <c r="I469" s="151"/>
      <c r="J469" s="432">
        <f t="shared" si="14"/>
        <v>0</v>
      </c>
      <c r="K469" s="155"/>
      <c r="L469" s="171"/>
    </row>
    <row r="470" spans="1:12">
      <c r="A470" s="187"/>
      <c r="B470" s="551" t="s">
        <v>333</v>
      </c>
      <c r="C470" s="530"/>
      <c r="D470" s="530"/>
      <c r="E470" s="531"/>
      <c r="F470" s="151"/>
      <c r="G470" s="151"/>
      <c r="H470" s="160">
        <f t="shared" si="15"/>
        <v>0</v>
      </c>
      <c r="I470" s="151"/>
      <c r="J470" s="432">
        <f t="shared" si="14"/>
        <v>0</v>
      </c>
      <c r="K470" s="155"/>
      <c r="L470" s="171"/>
    </row>
    <row r="471" spans="1:12">
      <c r="A471" s="187"/>
      <c r="B471" s="551" t="s">
        <v>334</v>
      </c>
      <c r="C471" s="530"/>
      <c r="D471" s="530"/>
      <c r="E471" s="531"/>
      <c r="F471" s="151"/>
      <c r="G471" s="151"/>
      <c r="H471" s="160">
        <f t="shared" si="15"/>
        <v>0</v>
      </c>
      <c r="I471" s="151"/>
      <c r="J471" s="432">
        <f t="shared" si="14"/>
        <v>0</v>
      </c>
      <c r="K471" s="155"/>
      <c r="L471" s="171"/>
    </row>
    <row r="472" spans="1:12">
      <c r="A472" s="187"/>
      <c r="B472" s="551" t="s">
        <v>335</v>
      </c>
      <c r="C472" s="530"/>
      <c r="D472" s="530"/>
      <c r="E472" s="531"/>
      <c r="F472" s="151"/>
      <c r="G472" s="151"/>
      <c r="H472" s="160">
        <f t="shared" si="15"/>
        <v>0</v>
      </c>
      <c r="I472" s="151"/>
      <c r="J472" s="432">
        <f t="shared" si="14"/>
        <v>0</v>
      </c>
      <c r="K472" s="155"/>
      <c r="L472" s="171"/>
    </row>
    <row r="473" spans="1:12">
      <c r="A473" s="187"/>
      <c r="B473" s="551" t="s">
        <v>336</v>
      </c>
      <c r="C473" s="530"/>
      <c r="D473" s="530"/>
      <c r="E473" s="531"/>
      <c r="F473" s="151"/>
      <c r="G473" s="151"/>
      <c r="H473" s="160">
        <f t="shared" si="15"/>
        <v>0</v>
      </c>
      <c r="I473" s="151"/>
      <c r="J473" s="432">
        <f t="shared" si="14"/>
        <v>0</v>
      </c>
      <c r="K473" s="155"/>
      <c r="L473" s="171"/>
    </row>
    <row r="474" spans="1:12" ht="15.75" thickBot="1">
      <c r="A474" s="187"/>
      <c r="B474" s="561"/>
      <c r="C474" s="562"/>
      <c r="D474" s="562"/>
      <c r="E474" s="563"/>
      <c r="F474" s="151"/>
      <c r="G474" s="151"/>
      <c r="H474" s="160">
        <f t="shared" si="15"/>
        <v>0</v>
      </c>
      <c r="I474" s="151"/>
      <c r="J474" s="432">
        <f t="shared" si="14"/>
        <v>0</v>
      </c>
      <c r="K474" s="155"/>
      <c r="L474" s="171"/>
    </row>
    <row r="475" spans="1:12" ht="15.75" thickBot="1">
      <c r="A475" s="183" t="s">
        <v>491</v>
      </c>
      <c r="B475" s="567" t="s">
        <v>1083</v>
      </c>
      <c r="C475" s="530"/>
      <c r="D475" s="530"/>
      <c r="E475" s="531"/>
      <c r="F475" s="151"/>
      <c r="G475" s="151"/>
      <c r="H475" s="160">
        <f t="shared" si="15"/>
        <v>0</v>
      </c>
      <c r="I475" s="151"/>
      <c r="J475" s="432">
        <f t="shared" si="14"/>
        <v>0</v>
      </c>
      <c r="K475" s="155"/>
      <c r="L475" s="171"/>
    </row>
    <row r="476" spans="1:12">
      <c r="A476" s="187"/>
      <c r="B476" s="529" t="s">
        <v>1084</v>
      </c>
      <c r="C476" s="530"/>
      <c r="D476" s="530"/>
      <c r="E476" s="531"/>
      <c r="F476" s="151"/>
      <c r="G476" s="151"/>
      <c r="H476" s="160">
        <f t="shared" si="15"/>
        <v>0</v>
      </c>
      <c r="I476" s="151"/>
      <c r="J476" s="432">
        <f t="shared" si="14"/>
        <v>0</v>
      </c>
      <c r="K476" s="155"/>
      <c r="L476" s="171"/>
    </row>
    <row r="477" spans="1:12">
      <c r="A477" s="187"/>
      <c r="B477" s="551" t="s">
        <v>493</v>
      </c>
      <c r="C477" s="530"/>
      <c r="D477" s="530"/>
      <c r="E477" s="531"/>
      <c r="F477" s="151"/>
      <c r="G477" s="151"/>
      <c r="H477" s="160">
        <f t="shared" si="15"/>
        <v>0</v>
      </c>
      <c r="I477" s="151"/>
      <c r="J477" s="432">
        <f t="shared" si="14"/>
        <v>0</v>
      </c>
      <c r="K477" s="155"/>
      <c r="L477" s="171"/>
    </row>
    <row r="478" spans="1:12">
      <c r="A478" s="187"/>
      <c r="B478" s="551" t="s">
        <v>494</v>
      </c>
      <c r="C478" s="530"/>
      <c r="D478" s="530"/>
      <c r="E478" s="531"/>
      <c r="F478" s="151"/>
      <c r="G478" s="151"/>
      <c r="H478" s="160">
        <f t="shared" si="15"/>
        <v>0</v>
      </c>
      <c r="I478" s="151"/>
      <c r="J478" s="432">
        <f t="shared" si="14"/>
        <v>0</v>
      </c>
      <c r="K478" s="155"/>
      <c r="L478" s="171"/>
    </row>
    <row r="479" spans="1:12">
      <c r="A479" s="187"/>
      <c r="B479" s="529" t="s">
        <v>760</v>
      </c>
      <c r="C479" s="530"/>
      <c r="D479" s="530"/>
      <c r="E479" s="531"/>
      <c r="F479" s="151"/>
      <c r="G479" s="151"/>
      <c r="H479" s="160">
        <f t="shared" si="15"/>
        <v>0</v>
      </c>
      <c r="I479" s="151"/>
      <c r="J479" s="432">
        <f t="shared" si="14"/>
        <v>0</v>
      </c>
      <c r="K479" s="155"/>
      <c r="L479" s="171"/>
    </row>
    <row r="480" spans="1:12">
      <c r="A480" s="187"/>
      <c r="B480" s="551" t="s">
        <v>495</v>
      </c>
      <c r="C480" s="530"/>
      <c r="D480" s="530"/>
      <c r="E480" s="531"/>
      <c r="F480" s="151"/>
      <c r="G480" s="151"/>
      <c r="H480" s="160">
        <f t="shared" si="15"/>
        <v>0</v>
      </c>
      <c r="I480" s="151"/>
      <c r="J480" s="432">
        <f t="shared" si="14"/>
        <v>0</v>
      </c>
      <c r="K480" s="155"/>
      <c r="L480" s="171"/>
    </row>
    <row r="481" spans="1:12">
      <c r="A481" s="187"/>
      <c r="B481" s="551" t="s">
        <v>725</v>
      </c>
      <c r="C481" s="530"/>
      <c r="D481" s="530"/>
      <c r="E481" s="531"/>
      <c r="F481" s="151"/>
      <c r="G481" s="151"/>
      <c r="H481" s="160">
        <f t="shared" si="15"/>
        <v>0</v>
      </c>
      <c r="I481" s="151"/>
      <c r="J481" s="432">
        <f t="shared" si="14"/>
        <v>0</v>
      </c>
      <c r="K481" s="155"/>
      <c r="L481" s="171"/>
    </row>
    <row r="482" spans="1:12">
      <c r="A482" s="187"/>
      <c r="B482" s="439" t="s">
        <v>584</v>
      </c>
      <c r="C482" s="437"/>
      <c r="D482" s="437"/>
      <c r="E482" s="438"/>
      <c r="F482" s="151"/>
      <c r="G482" s="151"/>
      <c r="H482" s="160">
        <f t="shared" si="15"/>
        <v>0</v>
      </c>
      <c r="I482" s="151"/>
      <c r="J482" s="432">
        <f t="shared" si="14"/>
        <v>0</v>
      </c>
      <c r="K482" s="155"/>
      <c r="L482" s="171"/>
    </row>
    <row r="483" spans="1:12">
      <c r="A483" s="187"/>
      <c r="B483" s="439" t="s">
        <v>656</v>
      </c>
      <c r="C483" s="437"/>
      <c r="D483" s="437"/>
      <c r="E483" s="438"/>
      <c r="F483" s="151"/>
      <c r="G483" s="151"/>
      <c r="H483" s="160">
        <f t="shared" si="15"/>
        <v>0</v>
      </c>
      <c r="I483" s="151"/>
      <c r="J483" s="432">
        <f t="shared" si="14"/>
        <v>0</v>
      </c>
      <c r="K483" s="155"/>
      <c r="L483" s="171"/>
    </row>
    <row r="484" spans="1:12" ht="15.75" thickBot="1">
      <c r="A484" s="187"/>
      <c r="B484" s="561"/>
      <c r="C484" s="562"/>
      <c r="D484" s="562"/>
      <c r="E484" s="563"/>
      <c r="F484" s="151"/>
      <c r="G484" s="151"/>
      <c r="H484" s="160">
        <f t="shared" si="15"/>
        <v>0</v>
      </c>
      <c r="I484" s="151"/>
      <c r="J484" s="432">
        <f t="shared" si="14"/>
        <v>0</v>
      </c>
      <c r="K484" s="155"/>
      <c r="L484" s="171"/>
    </row>
    <row r="485" spans="1:12" ht="15.75" thickBot="1">
      <c r="A485" s="183" t="s">
        <v>397</v>
      </c>
      <c r="B485" s="569" t="s">
        <v>398</v>
      </c>
      <c r="C485" s="569"/>
      <c r="D485" s="569"/>
      <c r="E485" s="570"/>
      <c r="F485" s="151"/>
      <c r="G485" s="151"/>
      <c r="H485" s="160">
        <f t="shared" si="15"/>
        <v>0</v>
      </c>
      <c r="I485" s="151"/>
      <c r="J485" s="432">
        <f t="shared" si="14"/>
        <v>0</v>
      </c>
      <c r="K485" s="155"/>
      <c r="L485" s="171"/>
    </row>
    <row r="486" spans="1:12">
      <c r="A486" s="188"/>
      <c r="B486" s="569" t="s">
        <v>496</v>
      </c>
      <c r="C486" s="569"/>
      <c r="D486" s="569"/>
      <c r="E486" s="570"/>
      <c r="F486" s="151"/>
      <c r="G486" s="151"/>
      <c r="H486" s="160">
        <f t="shared" si="15"/>
        <v>0</v>
      </c>
      <c r="I486" s="151"/>
      <c r="J486" s="432">
        <f t="shared" si="14"/>
        <v>0</v>
      </c>
      <c r="K486" s="155"/>
      <c r="L486" s="171"/>
    </row>
    <row r="487" spans="1:12">
      <c r="A487" s="188"/>
      <c r="B487" s="569" t="s">
        <v>888</v>
      </c>
      <c r="C487" s="569"/>
      <c r="D487" s="569"/>
      <c r="E487" s="570"/>
      <c r="F487" s="151"/>
      <c r="G487" s="151"/>
      <c r="H487" s="160">
        <f t="shared" si="15"/>
        <v>0</v>
      </c>
      <c r="I487" s="151"/>
      <c r="J487" s="432">
        <f t="shared" si="14"/>
        <v>0</v>
      </c>
      <c r="K487" s="155"/>
      <c r="L487" s="171"/>
    </row>
    <row r="488" spans="1:12">
      <c r="A488" s="188"/>
      <c r="B488" s="569" t="s">
        <v>497</v>
      </c>
      <c r="C488" s="569"/>
      <c r="D488" s="569"/>
      <c r="E488" s="570"/>
      <c r="F488" s="151"/>
      <c r="G488" s="151"/>
      <c r="H488" s="160">
        <f t="shared" si="15"/>
        <v>0</v>
      </c>
      <c r="I488" s="151"/>
      <c r="J488" s="432">
        <f t="shared" si="14"/>
        <v>0</v>
      </c>
      <c r="K488" s="155"/>
      <c r="L488" s="171"/>
    </row>
    <row r="489" spans="1:12">
      <c r="A489" s="188"/>
      <c r="B489" s="569" t="s">
        <v>498</v>
      </c>
      <c r="C489" s="569"/>
      <c r="D489" s="569"/>
      <c r="E489" s="570"/>
      <c r="F489" s="151"/>
      <c r="G489" s="151"/>
      <c r="H489" s="160">
        <f t="shared" si="15"/>
        <v>0</v>
      </c>
      <c r="I489" s="151"/>
      <c r="J489" s="432">
        <f t="shared" si="14"/>
        <v>0</v>
      </c>
      <c r="K489" s="155"/>
      <c r="L489" s="171"/>
    </row>
    <row r="490" spans="1:12">
      <c r="A490" s="188"/>
      <c r="B490" s="446" t="s">
        <v>648</v>
      </c>
      <c r="C490" s="446"/>
      <c r="D490" s="446"/>
      <c r="E490" s="447"/>
      <c r="F490" s="151"/>
      <c r="G490" s="151"/>
      <c r="H490" s="160">
        <f t="shared" si="15"/>
        <v>0</v>
      </c>
      <c r="I490" s="151"/>
      <c r="J490" s="432">
        <f t="shared" si="14"/>
        <v>0</v>
      </c>
      <c r="K490" s="155"/>
      <c r="L490" s="171"/>
    </row>
    <row r="491" spans="1:12">
      <c r="A491" s="188"/>
      <c r="B491" s="446" t="s">
        <v>649</v>
      </c>
      <c r="C491" s="446"/>
      <c r="D491" s="446"/>
      <c r="E491" s="447"/>
      <c r="F491" s="151"/>
      <c r="G491" s="151"/>
      <c r="H491" s="160">
        <f t="shared" si="15"/>
        <v>0</v>
      </c>
      <c r="I491" s="151"/>
      <c r="J491" s="432">
        <f t="shared" si="14"/>
        <v>0</v>
      </c>
      <c r="K491" s="155"/>
      <c r="L491" s="171"/>
    </row>
    <row r="492" spans="1:12">
      <c r="A492" s="188"/>
      <c r="B492" s="446" t="s">
        <v>650</v>
      </c>
      <c r="C492" s="446"/>
      <c r="D492" s="446"/>
      <c r="E492" s="447"/>
      <c r="F492" s="151"/>
      <c r="G492" s="151"/>
      <c r="H492" s="160">
        <f t="shared" si="15"/>
        <v>0</v>
      </c>
      <c r="I492" s="151"/>
      <c r="J492" s="432">
        <f t="shared" si="14"/>
        <v>0</v>
      </c>
      <c r="K492" s="155"/>
      <c r="L492" s="171"/>
    </row>
    <row r="493" spans="1:12">
      <c r="A493" s="188"/>
      <c r="B493" s="446" t="s">
        <v>657</v>
      </c>
      <c r="C493" s="446"/>
      <c r="D493" s="446"/>
      <c r="E493" s="447"/>
      <c r="F493" s="151"/>
      <c r="G493" s="151"/>
      <c r="H493" s="160">
        <f t="shared" si="15"/>
        <v>0</v>
      </c>
      <c r="I493" s="151"/>
      <c r="J493" s="432">
        <f t="shared" si="14"/>
        <v>0</v>
      </c>
      <c r="K493" s="155"/>
      <c r="L493" s="171"/>
    </row>
    <row r="494" spans="1:12">
      <c r="A494" s="188"/>
      <c r="B494" s="446" t="s">
        <v>662</v>
      </c>
      <c r="C494" s="446"/>
      <c r="D494" s="446"/>
      <c r="E494" s="447"/>
      <c r="F494" s="151"/>
      <c r="G494" s="151"/>
      <c r="H494" s="160">
        <f t="shared" si="15"/>
        <v>0</v>
      </c>
      <c r="I494" s="151"/>
      <c r="J494" s="432">
        <f t="shared" si="14"/>
        <v>0</v>
      </c>
      <c r="K494" s="155"/>
      <c r="L494" s="171"/>
    </row>
    <row r="495" spans="1:12">
      <c r="A495" s="188"/>
      <c r="B495" s="446" t="s">
        <v>671</v>
      </c>
      <c r="C495" s="446"/>
      <c r="D495" s="446"/>
      <c r="E495" s="447"/>
      <c r="F495" s="151"/>
      <c r="G495" s="151"/>
      <c r="H495" s="160">
        <f t="shared" si="15"/>
        <v>0</v>
      </c>
      <c r="I495" s="151"/>
      <c r="J495" s="432">
        <f t="shared" si="14"/>
        <v>0</v>
      </c>
      <c r="K495" s="155"/>
      <c r="L495" s="171"/>
    </row>
    <row r="496" spans="1:12">
      <c r="A496" s="188"/>
      <c r="B496" s="446" t="s">
        <v>982</v>
      </c>
      <c r="C496" s="446"/>
      <c r="D496" s="446"/>
      <c r="E496" s="447"/>
      <c r="F496" s="151"/>
      <c r="G496" s="151"/>
      <c r="H496" s="160">
        <f t="shared" si="15"/>
        <v>0</v>
      </c>
      <c r="I496" s="151"/>
      <c r="J496" s="432">
        <f t="shared" si="14"/>
        <v>0</v>
      </c>
      <c r="K496" s="155"/>
      <c r="L496" s="171"/>
    </row>
    <row r="497" spans="1:12" ht="15.75" thickBot="1">
      <c r="A497" s="188"/>
      <c r="B497" s="530"/>
      <c r="C497" s="530"/>
      <c r="D497" s="530"/>
      <c r="E497" s="531"/>
      <c r="F497" s="151"/>
      <c r="G497" s="151"/>
      <c r="H497" s="160">
        <f t="shared" si="15"/>
        <v>0</v>
      </c>
      <c r="I497" s="151"/>
      <c r="J497" s="432">
        <f t="shared" si="14"/>
        <v>0</v>
      </c>
      <c r="K497" s="155"/>
      <c r="L497" s="171"/>
    </row>
    <row r="498" spans="1:12" ht="15.75" thickBot="1">
      <c r="A498" s="183" t="s">
        <v>499</v>
      </c>
      <c r="B498" s="530" t="s">
        <v>500</v>
      </c>
      <c r="C498" s="530"/>
      <c r="D498" s="530"/>
      <c r="E498" s="531"/>
      <c r="F498" s="151"/>
      <c r="G498" s="151"/>
      <c r="H498" s="160">
        <f t="shared" si="15"/>
        <v>0</v>
      </c>
      <c r="I498" s="151"/>
      <c r="J498" s="432">
        <f t="shared" si="14"/>
        <v>0</v>
      </c>
      <c r="K498" s="155"/>
      <c r="L498" s="171"/>
    </row>
    <row r="499" spans="1:12">
      <c r="A499" s="187"/>
      <c r="B499" s="551" t="s">
        <v>501</v>
      </c>
      <c r="C499" s="530"/>
      <c r="D499" s="530"/>
      <c r="E499" s="531"/>
      <c r="F499" s="151"/>
      <c r="G499" s="151"/>
      <c r="H499" s="160">
        <f t="shared" si="15"/>
        <v>0</v>
      </c>
      <c r="I499" s="151"/>
      <c r="J499" s="432">
        <f t="shared" si="14"/>
        <v>0</v>
      </c>
      <c r="K499" s="155"/>
      <c r="L499" s="171"/>
    </row>
    <row r="500" spans="1:12">
      <c r="A500" s="187"/>
      <c r="B500" s="551" t="s">
        <v>502</v>
      </c>
      <c r="C500" s="530"/>
      <c r="D500" s="530"/>
      <c r="E500" s="531"/>
      <c r="F500" s="151"/>
      <c r="G500" s="151"/>
      <c r="H500" s="160">
        <f t="shared" si="15"/>
        <v>0</v>
      </c>
      <c r="I500" s="151"/>
      <c r="J500" s="432">
        <f t="shared" si="14"/>
        <v>0</v>
      </c>
      <c r="K500" s="155"/>
      <c r="L500" s="171"/>
    </row>
    <row r="501" spans="1:12" ht="15.75" thickBot="1">
      <c r="A501" s="187"/>
      <c r="B501" s="561"/>
      <c r="C501" s="562"/>
      <c r="D501" s="562"/>
      <c r="E501" s="563"/>
      <c r="F501" s="151"/>
      <c r="G501" s="151"/>
      <c r="H501" s="160">
        <f t="shared" si="15"/>
        <v>0</v>
      </c>
      <c r="I501" s="151"/>
      <c r="J501" s="432">
        <f t="shared" si="14"/>
        <v>0</v>
      </c>
      <c r="K501" s="155"/>
      <c r="L501" s="171"/>
    </row>
    <row r="502" spans="1:12" ht="15.75" thickBot="1">
      <c r="A502" s="183" t="s">
        <v>503</v>
      </c>
      <c r="B502" s="530" t="s">
        <v>627</v>
      </c>
      <c r="C502" s="530"/>
      <c r="D502" s="530"/>
      <c r="E502" s="531"/>
      <c r="F502" s="151"/>
      <c r="G502" s="151"/>
      <c r="H502" s="160">
        <f t="shared" si="15"/>
        <v>0</v>
      </c>
      <c r="I502" s="151"/>
      <c r="J502" s="432">
        <f t="shared" si="14"/>
        <v>0</v>
      </c>
      <c r="K502" s="155"/>
      <c r="L502" s="171"/>
    </row>
    <row r="503" spans="1:12">
      <c r="A503" s="181"/>
      <c r="B503" s="551" t="s">
        <v>663</v>
      </c>
      <c r="C503" s="530"/>
      <c r="D503" s="530"/>
      <c r="E503" s="531"/>
      <c r="F503" s="151"/>
      <c r="G503" s="151"/>
      <c r="H503" s="160">
        <f t="shared" si="15"/>
        <v>0</v>
      </c>
      <c r="I503" s="151"/>
      <c r="J503" s="432">
        <f t="shared" si="14"/>
        <v>0</v>
      </c>
      <c r="K503" s="155"/>
      <c r="L503" s="171"/>
    </row>
    <row r="504" spans="1:12" ht="15.75" thickBot="1">
      <c r="A504" s="184"/>
      <c r="B504" s="561"/>
      <c r="C504" s="562"/>
      <c r="D504" s="562"/>
      <c r="E504" s="563"/>
      <c r="F504" s="151"/>
      <c r="G504" s="151"/>
      <c r="H504" s="160">
        <f t="shared" si="15"/>
        <v>0</v>
      </c>
      <c r="I504" s="151"/>
      <c r="J504" s="432">
        <f t="shared" si="14"/>
        <v>0</v>
      </c>
      <c r="K504" s="155"/>
      <c r="L504" s="171"/>
    </row>
    <row r="505" spans="1:12" ht="15.75" thickBot="1">
      <c r="A505" s="183" t="s">
        <v>504</v>
      </c>
      <c r="B505" s="530" t="s">
        <v>505</v>
      </c>
      <c r="C505" s="530"/>
      <c r="D505" s="530"/>
      <c r="E505" s="531"/>
      <c r="F505" s="151"/>
      <c r="G505" s="151"/>
      <c r="H505" s="160">
        <f t="shared" si="15"/>
        <v>0</v>
      </c>
      <c r="I505" s="151"/>
      <c r="J505" s="432">
        <f t="shared" si="14"/>
        <v>0</v>
      </c>
      <c r="K505" s="155"/>
      <c r="L505" s="171"/>
    </row>
    <row r="506" spans="1:12">
      <c r="A506" s="187"/>
      <c r="B506" s="551" t="s">
        <v>506</v>
      </c>
      <c r="C506" s="530"/>
      <c r="D506" s="530"/>
      <c r="E506" s="531"/>
      <c r="F506" s="151"/>
      <c r="G506" s="151"/>
      <c r="H506" s="160">
        <f t="shared" si="15"/>
        <v>0</v>
      </c>
      <c r="I506" s="151"/>
      <c r="J506" s="432">
        <f t="shared" si="14"/>
        <v>0</v>
      </c>
      <c r="K506" s="155"/>
      <c r="L506" s="171"/>
    </row>
    <row r="507" spans="1:12">
      <c r="A507" s="187"/>
      <c r="B507" s="551" t="s">
        <v>507</v>
      </c>
      <c r="C507" s="530"/>
      <c r="D507" s="530"/>
      <c r="E507" s="531"/>
      <c r="F507" s="151"/>
      <c r="G507" s="151"/>
      <c r="H507" s="160">
        <f t="shared" si="15"/>
        <v>0</v>
      </c>
      <c r="I507" s="151"/>
      <c r="J507" s="432">
        <f t="shared" si="14"/>
        <v>0</v>
      </c>
      <c r="K507" s="155"/>
      <c r="L507" s="171"/>
    </row>
    <row r="508" spans="1:12">
      <c r="A508" s="187"/>
      <c r="B508" s="551" t="s">
        <v>508</v>
      </c>
      <c r="C508" s="530"/>
      <c r="D508" s="530"/>
      <c r="E508" s="531"/>
      <c r="F508" s="151"/>
      <c r="G508" s="151"/>
      <c r="H508" s="160">
        <f t="shared" si="15"/>
        <v>0</v>
      </c>
      <c r="I508" s="151"/>
      <c r="J508" s="432">
        <f t="shared" si="14"/>
        <v>0</v>
      </c>
      <c r="K508" s="155"/>
      <c r="L508" s="171"/>
    </row>
    <row r="509" spans="1:12">
      <c r="A509" s="187"/>
      <c r="B509" s="551" t="s">
        <v>509</v>
      </c>
      <c r="C509" s="530"/>
      <c r="D509" s="530"/>
      <c r="E509" s="531"/>
      <c r="F509" s="151"/>
      <c r="G509" s="151"/>
      <c r="H509" s="160">
        <f t="shared" si="15"/>
        <v>0</v>
      </c>
      <c r="I509" s="151"/>
      <c r="J509" s="432">
        <f t="shared" si="14"/>
        <v>0</v>
      </c>
      <c r="K509" s="155"/>
      <c r="L509" s="171"/>
    </row>
    <row r="510" spans="1:12">
      <c r="A510" s="187"/>
      <c r="B510" s="551" t="s">
        <v>510</v>
      </c>
      <c r="C510" s="530"/>
      <c r="D510" s="530"/>
      <c r="E510" s="531"/>
      <c r="F510" s="151"/>
      <c r="G510" s="151"/>
      <c r="H510" s="160">
        <f t="shared" si="15"/>
        <v>0</v>
      </c>
      <c r="I510" s="151"/>
      <c r="J510" s="432">
        <f t="shared" si="14"/>
        <v>0</v>
      </c>
      <c r="K510" s="155"/>
      <c r="L510" s="171"/>
    </row>
    <row r="511" spans="1:12">
      <c r="A511" s="187"/>
      <c r="B511" s="551" t="s">
        <v>511</v>
      </c>
      <c r="C511" s="530"/>
      <c r="D511" s="530"/>
      <c r="E511" s="531"/>
      <c r="F511" s="151"/>
      <c r="G511" s="151"/>
      <c r="H511" s="160">
        <f t="shared" si="15"/>
        <v>0</v>
      </c>
      <c r="I511" s="151"/>
      <c r="J511" s="432">
        <f t="shared" ref="J511:J574" si="16">(H511-I511)</f>
        <v>0</v>
      </c>
      <c r="K511" s="155"/>
      <c r="L511" s="171"/>
    </row>
    <row r="512" spans="1:12" ht="15.75" thickBot="1">
      <c r="A512" s="187"/>
      <c r="B512" s="561"/>
      <c r="C512" s="562"/>
      <c r="D512" s="562"/>
      <c r="E512" s="563"/>
      <c r="F512" s="151"/>
      <c r="G512" s="151"/>
      <c r="H512" s="160">
        <f t="shared" si="15"/>
        <v>0</v>
      </c>
      <c r="I512" s="151"/>
      <c r="J512" s="432">
        <f t="shared" si="16"/>
        <v>0</v>
      </c>
      <c r="K512" s="155"/>
      <c r="L512" s="171"/>
    </row>
    <row r="513" spans="1:12" ht="15.75" thickBot="1">
      <c r="A513" s="183" t="s">
        <v>337</v>
      </c>
      <c r="B513" s="567" t="s">
        <v>837</v>
      </c>
      <c r="C513" s="530"/>
      <c r="D513" s="530"/>
      <c r="E513" s="531"/>
      <c r="F513" s="151"/>
      <c r="G513" s="151"/>
      <c r="H513" s="160">
        <f t="shared" si="15"/>
        <v>0</v>
      </c>
      <c r="I513" s="151"/>
      <c r="J513" s="432">
        <f t="shared" si="16"/>
        <v>0</v>
      </c>
      <c r="K513" s="155"/>
      <c r="L513" s="171"/>
    </row>
    <row r="514" spans="1:12">
      <c r="A514" s="190"/>
      <c r="B514" s="551" t="s">
        <v>338</v>
      </c>
      <c r="C514" s="530"/>
      <c r="D514" s="530"/>
      <c r="E514" s="531"/>
      <c r="F514" s="151"/>
      <c r="G514" s="151"/>
      <c r="H514" s="160">
        <f t="shared" si="15"/>
        <v>0</v>
      </c>
      <c r="I514" s="151"/>
      <c r="J514" s="432">
        <f t="shared" si="16"/>
        <v>0</v>
      </c>
      <c r="K514" s="155"/>
      <c r="L514" s="171"/>
    </row>
    <row r="515" spans="1:12">
      <c r="A515" s="191"/>
      <c r="B515" s="551" t="s">
        <v>339</v>
      </c>
      <c r="C515" s="530"/>
      <c r="D515" s="530"/>
      <c r="E515" s="531"/>
      <c r="F515" s="151"/>
      <c r="G515" s="151"/>
      <c r="H515" s="160">
        <f t="shared" si="15"/>
        <v>0</v>
      </c>
      <c r="I515" s="151"/>
      <c r="J515" s="432">
        <f t="shared" si="16"/>
        <v>0</v>
      </c>
      <c r="K515" s="155"/>
      <c r="L515" s="171"/>
    </row>
    <row r="516" spans="1:12">
      <c r="A516" s="191"/>
      <c r="B516" s="551" t="s">
        <v>340</v>
      </c>
      <c r="C516" s="530"/>
      <c r="D516" s="530"/>
      <c r="E516" s="531"/>
      <c r="F516" s="151">
        <v>10000</v>
      </c>
      <c r="G516" s="151"/>
      <c r="H516" s="160">
        <f t="shared" si="15"/>
        <v>10000</v>
      </c>
      <c r="I516" s="151">
        <v>2124</v>
      </c>
      <c r="J516" s="432">
        <f t="shared" si="16"/>
        <v>7876</v>
      </c>
      <c r="K516" s="155" t="s">
        <v>1173</v>
      </c>
      <c r="L516" s="171"/>
    </row>
    <row r="517" spans="1:12">
      <c r="A517" s="191"/>
      <c r="B517" s="551" t="s">
        <v>672</v>
      </c>
      <c r="C517" s="530"/>
      <c r="D517" s="530"/>
      <c r="E517" s="531"/>
      <c r="F517" s="151"/>
      <c r="G517" s="151"/>
      <c r="H517" s="160">
        <f t="shared" si="15"/>
        <v>0</v>
      </c>
      <c r="I517" s="151"/>
      <c r="J517" s="432">
        <f t="shared" si="16"/>
        <v>0</v>
      </c>
      <c r="K517" s="155"/>
      <c r="L517" s="171"/>
    </row>
    <row r="518" spans="1:12">
      <c r="A518" s="191"/>
      <c r="B518" s="551" t="s">
        <v>341</v>
      </c>
      <c r="C518" s="530"/>
      <c r="D518" s="530"/>
      <c r="E518" s="531"/>
      <c r="F518" s="151">
        <v>10000</v>
      </c>
      <c r="G518" s="151"/>
      <c r="H518" s="160">
        <f t="shared" si="15"/>
        <v>10000</v>
      </c>
      <c r="I518" s="151">
        <v>10000</v>
      </c>
      <c r="J518" s="432">
        <f t="shared" si="16"/>
        <v>0</v>
      </c>
      <c r="K518" s="155"/>
      <c r="L518" s="171"/>
    </row>
    <row r="519" spans="1:12">
      <c r="A519" s="192"/>
      <c r="B519" s="463" t="s">
        <v>1140</v>
      </c>
      <c r="C519" s="464"/>
      <c r="D519" s="464"/>
      <c r="E519" s="465"/>
      <c r="F519" s="151">
        <v>328</v>
      </c>
      <c r="G519" s="151"/>
      <c r="H519" s="160">
        <f t="shared" si="15"/>
        <v>328</v>
      </c>
      <c r="I519" s="151">
        <v>328</v>
      </c>
      <c r="J519" s="432">
        <f t="shared" si="16"/>
        <v>0</v>
      </c>
      <c r="K519" s="155"/>
      <c r="L519" s="171"/>
    </row>
    <row r="520" spans="1:12">
      <c r="A520" s="192"/>
      <c r="B520" s="436" t="s">
        <v>968</v>
      </c>
      <c r="C520" s="437"/>
      <c r="D520" s="437"/>
      <c r="E520" s="438"/>
      <c r="F520" s="151">
        <v>151</v>
      </c>
      <c r="G520" s="151"/>
      <c r="H520" s="160">
        <f t="shared" si="15"/>
        <v>151</v>
      </c>
      <c r="I520" s="151">
        <v>151</v>
      </c>
      <c r="J520" s="432">
        <f t="shared" si="16"/>
        <v>0</v>
      </c>
      <c r="K520" s="155"/>
      <c r="L520" s="171"/>
    </row>
    <row r="521" spans="1:12">
      <c r="A521" s="192"/>
      <c r="B521" s="436" t="s">
        <v>1085</v>
      </c>
      <c r="C521" s="437"/>
      <c r="D521" s="437"/>
      <c r="E521" s="438"/>
      <c r="F521" s="151"/>
      <c r="G521" s="151"/>
      <c r="H521" s="160">
        <f t="shared" si="15"/>
        <v>0</v>
      </c>
      <c r="I521" s="151"/>
      <c r="J521" s="432">
        <f t="shared" si="16"/>
        <v>0</v>
      </c>
      <c r="K521" s="155"/>
      <c r="L521" s="171"/>
    </row>
    <row r="522" spans="1:12">
      <c r="A522" s="192"/>
      <c r="B522" s="529" t="s">
        <v>891</v>
      </c>
      <c r="C522" s="530"/>
      <c r="D522" s="530"/>
      <c r="E522" s="531"/>
      <c r="F522" s="151"/>
      <c r="G522" s="151"/>
      <c r="H522" s="160">
        <f t="shared" si="15"/>
        <v>0</v>
      </c>
      <c r="I522" s="151"/>
      <c r="J522" s="432">
        <f t="shared" si="16"/>
        <v>0</v>
      </c>
      <c r="K522" s="155"/>
      <c r="L522" s="171"/>
    </row>
    <row r="523" spans="1:12">
      <c r="A523" s="187"/>
      <c r="B523" s="529" t="s">
        <v>892</v>
      </c>
      <c r="C523" s="530"/>
      <c r="D523" s="530"/>
      <c r="E523" s="531"/>
      <c r="F523" s="151"/>
      <c r="G523" s="151"/>
      <c r="H523" s="160">
        <f t="shared" si="15"/>
        <v>0</v>
      </c>
      <c r="I523" s="151"/>
      <c r="J523" s="432">
        <f t="shared" si="16"/>
        <v>0</v>
      </c>
      <c r="K523" s="155"/>
      <c r="L523" s="171"/>
    </row>
    <row r="524" spans="1:12">
      <c r="A524" s="187"/>
      <c r="B524" s="529" t="s">
        <v>893</v>
      </c>
      <c r="C524" s="530"/>
      <c r="D524" s="530"/>
      <c r="E524" s="531"/>
      <c r="F524" s="151"/>
      <c r="G524" s="151"/>
      <c r="H524" s="160">
        <f t="shared" si="15"/>
        <v>0</v>
      </c>
      <c r="I524" s="151"/>
      <c r="J524" s="432">
        <f t="shared" si="16"/>
        <v>0</v>
      </c>
      <c r="K524" s="155"/>
      <c r="L524" s="171"/>
    </row>
    <row r="525" spans="1:12">
      <c r="A525" s="187"/>
      <c r="B525" s="529" t="s">
        <v>894</v>
      </c>
      <c r="C525" s="530"/>
      <c r="D525" s="530"/>
      <c r="E525" s="531"/>
      <c r="F525" s="151"/>
      <c r="G525" s="151"/>
      <c r="H525" s="160">
        <f t="shared" si="15"/>
        <v>0</v>
      </c>
      <c r="I525" s="151"/>
      <c r="J525" s="432">
        <f t="shared" si="16"/>
        <v>0</v>
      </c>
      <c r="K525" s="155"/>
      <c r="L525" s="171"/>
    </row>
    <row r="526" spans="1:12" ht="15.75" thickBot="1">
      <c r="A526" s="187"/>
      <c r="B526" s="266"/>
      <c r="C526" s="442"/>
      <c r="D526" s="442"/>
      <c r="E526" s="443"/>
      <c r="F526" s="151"/>
      <c r="G526" s="151"/>
      <c r="H526" s="160">
        <f t="shared" si="15"/>
        <v>0</v>
      </c>
      <c r="I526" s="151"/>
      <c r="J526" s="432">
        <f t="shared" si="16"/>
        <v>0</v>
      </c>
      <c r="K526" s="155"/>
      <c r="L526" s="171"/>
    </row>
    <row r="527" spans="1:12" ht="15.75" thickBot="1">
      <c r="A527" s="183" t="s">
        <v>895</v>
      </c>
      <c r="B527" s="530" t="s">
        <v>280</v>
      </c>
      <c r="C527" s="530"/>
      <c r="D527" s="530"/>
      <c r="E527" s="531"/>
      <c r="F527" s="151"/>
      <c r="G527" s="151"/>
      <c r="H527" s="160">
        <f t="shared" ref="H527:H590" si="17">F527+G527</f>
        <v>0</v>
      </c>
      <c r="I527" s="151"/>
      <c r="J527" s="432">
        <f t="shared" si="16"/>
        <v>0</v>
      </c>
      <c r="K527" s="155"/>
      <c r="L527" s="171"/>
    </row>
    <row r="528" spans="1:12">
      <c r="A528" s="181"/>
      <c r="B528" s="551" t="s">
        <v>342</v>
      </c>
      <c r="C528" s="530"/>
      <c r="D528" s="530"/>
      <c r="E528" s="531"/>
      <c r="F528" s="151"/>
      <c r="G528" s="151"/>
      <c r="H528" s="160">
        <f t="shared" si="17"/>
        <v>0</v>
      </c>
      <c r="I528" s="151"/>
      <c r="J528" s="432">
        <f t="shared" si="16"/>
        <v>0</v>
      </c>
      <c r="K528" s="155"/>
      <c r="L528" s="171"/>
    </row>
    <row r="529" spans="1:12">
      <c r="A529" s="181"/>
      <c r="B529" s="551" t="s">
        <v>343</v>
      </c>
      <c r="C529" s="530"/>
      <c r="D529" s="530"/>
      <c r="E529" s="531"/>
      <c r="F529" s="151"/>
      <c r="G529" s="151"/>
      <c r="H529" s="160">
        <f t="shared" si="17"/>
        <v>0</v>
      </c>
      <c r="I529" s="151"/>
      <c r="J529" s="432">
        <f t="shared" si="16"/>
        <v>0</v>
      </c>
      <c r="K529" s="155"/>
      <c r="L529" s="171"/>
    </row>
    <row r="530" spans="1:12">
      <c r="A530" s="181"/>
      <c r="B530" s="551" t="s">
        <v>651</v>
      </c>
      <c r="C530" s="530"/>
      <c r="D530" s="530"/>
      <c r="E530" s="531"/>
      <c r="F530" s="151"/>
      <c r="G530" s="151"/>
      <c r="H530" s="160">
        <f t="shared" si="17"/>
        <v>0</v>
      </c>
      <c r="I530" s="151"/>
      <c r="J530" s="432">
        <f t="shared" si="16"/>
        <v>0</v>
      </c>
      <c r="K530" s="155"/>
      <c r="L530" s="171"/>
    </row>
    <row r="531" spans="1:12">
      <c r="A531" s="181"/>
      <c r="B531" s="551" t="s">
        <v>344</v>
      </c>
      <c r="C531" s="530"/>
      <c r="D531" s="530"/>
      <c r="E531" s="531"/>
      <c r="F531" s="151"/>
      <c r="G531" s="151"/>
      <c r="H531" s="160">
        <f t="shared" si="17"/>
        <v>0</v>
      </c>
      <c r="I531" s="151"/>
      <c r="J531" s="432">
        <f t="shared" si="16"/>
        <v>0</v>
      </c>
      <c r="K531" s="155"/>
      <c r="L531" s="171"/>
    </row>
    <row r="532" spans="1:12">
      <c r="A532" s="181"/>
      <c r="B532" s="551" t="s">
        <v>345</v>
      </c>
      <c r="C532" s="530"/>
      <c r="D532" s="530"/>
      <c r="E532" s="531"/>
      <c r="F532" s="151"/>
      <c r="G532" s="151"/>
      <c r="H532" s="160">
        <f t="shared" si="17"/>
        <v>0</v>
      </c>
      <c r="I532" s="151"/>
      <c r="J532" s="432">
        <f t="shared" si="16"/>
        <v>0</v>
      </c>
      <c r="K532" s="155"/>
      <c r="L532" s="171"/>
    </row>
    <row r="533" spans="1:12" ht="15.75" thickBot="1">
      <c r="A533" s="181"/>
      <c r="B533" s="561"/>
      <c r="C533" s="562"/>
      <c r="D533" s="562"/>
      <c r="E533" s="563"/>
      <c r="F533" s="151"/>
      <c r="G533" s="151"/>
      <c r="H533" s="160">
        <f t="shared" si="17"/>
        <v>0</v>
      </c>
      <c r="I533" s="151"/>
      <c r="J533" s="432">
        <f t="shared" si="16"/>
        <v>0</v>
      </c>
      <c r="K533" s="155"/>
      <c r="L533" s="171"/>
    </row>
    <row r="534" spans="1:12" ht="15.75" thickBot="1">
      <c r="A534" s="183" t="s">
        <v>399</v>
      </c>
      <c r="B534" s="530" t="s">
        <v>512</v>
      </c>
      <c r="C534" s="530"/>
      <c r="D534" s="530"/>
      <c r="E534" s="531"/>
      <c r="F534" s="151"/>
      <c r="G534" s="151"/>
      <c r="H534" s="160">
        <f t="shared" si="17"/>
        <v>0</v>
      </c>
      <c r="I534" s="151"/>
      <c r="J534" s="432">
        <f t="shared" si="16"/>
        <v>0</v>
      </c>
      <c r="K534" s="155"/>
      <c r="L534" s="171"/>
    </row>
    <row r="535" spans="1:12">
      <c r="A535" s="187"/>
      <c r="B535" s="551" t="s">
        <v>513</v>
      </c>
      <c r="C535" s="530"/>
      <c r="D535" s="530"/>
      <c r="E535" s="531"/>
      <c r="F535" s="151"/>
      <c r="G535" s="151"/>
      <c r="H535" s="160">
        <f t="shared" si="17"/>
        <v>0</v>
      </c>
      <c r="I535" s="151"/>
      <c r="J535" s="432">
        <f t="shared" si="16"/>
        <v>0</v>
      </c>
      <c r="K535" s="155"/>
      <c r="L535" s="171"/>
    </row>
    <row r="536" spans="1:12">
      <c r="A536" s="187"/>
      <c r="B536" s="551" t="s">
        <v>514</v>
      </c>
      <c r="C536" s="530"/>
      <c r="D536" s="530"/>
      <c r="E536" s="531"/>
      <c r="F536" s="151"/>
      <c r="G536" s="151"/>
      <c r="H536" s="160">
        <f t="shared" si="17"/>
        <v>0</v>
      </c>
      <c r="I536" s="151"/>
      <c r="J536" s="432">
        <f t="shared" si="16"/>
        <v>0</v>
      </c>
      <c r="K536" s="155"/>
      <c r="L536" s="171"/>
    </row>
    <row r="537" spans="1:12">
      <c r="A537" s="187"/>
      <c r="B537" s="551" t="s">
        <v>515</v>
      </c>
      <c r="C537" s="530"/>
      <c r="D537" s="530"/>
      <c r="E537" s="531"/>
      <c r="F537" s="151"/>
      <c r="G537" s="151"/>
      <c r="H537" s="160">
        <f t="shared" si="17"/>
        <v>0</v>
      </c>
      <c r="I537" s="151"/>
      <c r="J537" s="432">
        <f t="shared" si="16"/>
        <v>0</v>
      </c>
      <c r="K537" s="155"/>
      <c r="L537" s="171"/>
    </row>
    <row r="538" spans="1:12">
      <c r="A538" s="187"/>
      <c r="B538" s="551" t="s">
        <v>516</v>
      </c>
      <c r="C538" s="530"/>
      <c r="D538" s="530"/>
      <c r="E538" s="531"/>
      <c r="F538" s="151"/>
      <c r="G538" s="151"/>
      <c r="H538" s="160">
        <f t="shared" si="17"/>
        <v>0</v>
      </c>
      <c r="I538" s="151"/>
      <c r="J538" s="432">
        <f t="shared" si="16"/>
        <v>0</v>
      </c>
      <c r="K538" s="155"/>
      <c r="L538" s="171"/>
    </row>
    <row r="539" spans="1:12">
      <c r="A539" s="187"/>
      <c r="B539" s="551" t="s">
        <v>517</v>
      </c>
      <c r="C539" s="530"/>
      <c r="D539" s="530"/>
      <c r="E539" s="531"/>
      <c r="F539" s="151"/>
      <c r="G539" s="151"/>
      <c r="H539" s="160">
        <f t="shared" si="17"/>
        <v>0</v>
      </c>
      <c r="I539" s="151"/>
      <c r="J539" s="432">
        <f t="shared" si="16"/>
        <v>0</v>
      </c>
      <c r="K539" s="155"/>
      <c r="L539" s="171"/>
    </row>
    <row r="540" spans="1:12">
      <c r="A540" s="187"/>
      <c r="B540" s="551" t="s">
        <v>518</v>
      </c>
      <c r="C540" s="530"/>
      <c r="D540" s="530"/>
      <c r="E540" s="531"/>
      <c r="F540" s="151"/>
      <c r="G540" s="151"/>
      <c r="H540" s="160">
        <f t="shared" si="17"/>
        <v>0</v>
      </c>
      <c r="I540" s="151"/>
      <c r="J540" s="432">
        <f t="shared" si="16"/>
        <v>0</v>
      </c>
      <c r="K540" s="155"/>
      <c r="L540" s="171"/>
    </row>
    <row r="541" spans="1:12">
      <c r="A541" s="187"/>
      <c r="B541" s="571" t="s">
        <v>519</v>
      </c>
      <c r="C541" s="530"/>
      <c r="D541" s="530"/>
      <c r="E541" s="531"/>
      <c r="F541" s="151"/>
      <c r="G541" s="151"/>
      <c r="H541" s="160">
        <f t="shared" si="17"/>
        <v>0</v>
      </c>
      <c r="I541" s="151"/>
      <c r="J541" s="432">
        <f t="shared" si="16"/>
        <v>0</v>
      </c>
      <c r="K541" s="155"/>
      <c r="L541" s="171"/>
    </row>
    <row r="542" spans="1:12">
      <c r="A542" s="187"/>
      <c r="B542" s="551" t="s">
        <v>520</v>
      </c>
      <c r="C542" s="530"/>
      <c r="D542" s="530"/>
      <c r="E542" s="531"/>
      <c r="F542" s="151"/>
      <c r="G542" s="151"/>
      <c r="H542" s="160">
        <f t="shared" si="17"/>
        <v>0</v>
      </c>
      <c r="I542" s="151"/>
      <c r="J542" s="432">
        <f t="shared" si="16"/>
        <v>0</v>
      </c>
      <c r="K542" s="155"/>
      <c r="L542" s="171"/>
    </row>
    <row r="543" spans="1:12">
      <c r="A543" s="187"/>
      <c r="B543" s="551" t="s">
        <v>400</v>
      </c>
      <c r="C543" s="530"/>
      <c r="D543" s="530"/>
      <c r="E543" s="531"/>
      <c r="F543" s="151"/>
      <c r="G543" s="151"/>
      <c r="H543" s="160">
        <f t="shared" si="17"/>
        <v>0</v>
      </c>
      <c r="I543" s="151"/>
      <c r="J543" s="432">
        <f t="shared" si="16"/>
        <v>0</v>
      </c>
      <c r="K543" s="155"/>
      <c r="L543" s="171"/>
    </row>
    <row r="544" spans="1:12">
      <c r="A544" s="181"/>
      <c r="B544" s="551" t="s">
        <v>407</v>
      </c>
      <c r="C544" s="530"/>
      <c r="D544" s="530"/>
      <c r="E544" s="531"/>
      <c r="F544" s="151"/>
      <c r="G544" s="151"/>
      <c r="H544" s="160">
        <f t="shared" si="17"/>
        <v>0</v>
      </c>
      <c r="I544" s="151"/>
      <c r="J544" s="432">
        <f t="shared" si="16"/>
        <v>0</v>
      </c>
      <c r="K544" s="155"/>
      <c r="L544" s="171"/>
    </row>
    <row r="545" spans="1:12" ht="15.75" thickBot="1">
      <c r="A545" s="193"/>
      <c r="B545" s="442"/>
      <c r="C545" s="442"/>
      <c r="D545" s="442"/>
      <c r="E545" s="443"/>
      <c r="F545" s="151"/>
      <c r="G545" s="151"/>
      <c r="H545" s="160">
        <f t="shared" si="17"/>
        <v>0</v>
      </c>
      <c r="I545" s="151"/>
      <c r="J545" s="432">
        <f t="shared" si="16"/>
        <v>0</v>
      </c>
      <c r="K545" s="155"/>
      <c r="L545" s="171"/>
    </row>
    <row r="546" spans="1:12" ht="15.75" thickBot="1">
      <c r="A546" s="183" t="s">
        <v>521</v>
      </c>
      <c r="B546" s="530" t="s">
        <v>522</v>
      </c>
      <c r="C546" s="530"/>
      <c r="D546" s="530"/>
      <c r="E546" s="531"/>
      <c r="F546" s="151"/>
      <c r="G546" s="151"/>
      <c r="H546" s="160">
        <f t="shared" si="17"/>
        <v>0</v>
      </c>
      <c r="I546" s="151"/>
      <c r="J546" s="432">
        <f t="shared" si="16"/>
        <v>0</v>
      </c>
      <c r="K546" s="155"/>
      <c r="L546" s="171"/>
    </row>
    <row r="547" spans="1:12">
      <c r="A547" s="187"/>
      <c r="B547" s="551" t="s">
        <v>523</v>
      </c>
      <c r="C547" s="530"/>
      <c r="D547" s="530"/>
      <c r="E547" s="531"/>
      <c r="F547" s="151"/>
      <c r="G547" s="151"/>
      <c r="H547" s="160">
        <f t="shared" si="17"/>
        <v>0</v>
      </c>
      <c r="I547" s="151"/>
      <c r="J547" s="432">
        <f t="shared" si="16"/>
        <v>0</v>
      </c>
      <c r="K547" s="155"/>
      <c r="L547" s="171"/>
    </row>
    <row r="548" spans="1:12">
      <c r="A548" s="187"/>
      <c r="B548" s="551" t="s">
        <v>524</v>
      </c>
      <c r="C548" s="530"/>
      <c r="D548" s="530"/>
      <c r="E548" s="531"/>
      <c r="F548" s="151"/>
      <c r="G548" s="151"/>
      <c r="H548" s="160">
        <f t="shared" si="17"/>
        <v>0</v>
      </c>
      <c r="I548" s="151"/>
      <c r="J548" s="432">
        <f t="shared" si="16"/>
        <v>0</v>
      </c>
      <c r="K548" s="155"/>
      <c r="L548" s="171"/>
    </row>
    <row r="549" spans="1:12">
      <c r="A549" s="187"/>
      <c r="B549" s="551" t="s">
        <v>525</v>
      </c>
      <c r="C549" s="530"/>
      <c r="D549" s="530"/>
      <c r="E549" s="531"/>
      <c r="F549" s="151"/>
      <c r="G549" s="151"/>
      <c r="H549" s="160">
        <f t="shared" si="17"/>
        <v>0</v>
      </c>
      <c r="I549" s="151"/>
      <c r="J549" s="432">
        <f t="shared" si="16"/>
        <v>0</v>
      </c>
      <c r="K549" s="155"/>
      <c r="L549" s="171"/>
    </row>
    <row r="550" spans="1:12">
      <c r="A550" s="187"/>
      <c r="B550" s="551" t="s">
        <v>526</v>
      </c>
      <c r="C550" s="530"/>
      <c r="D550" s="530"/>
      <c r="E550" s="531"/>
      <c r="F550" s="151"/>
      <c r="G550" s="151"/>
      <c r="H550" s="160">
        <f t="shared" si="17"/>
        <v>0</v>
      </c>
      <c r="I550" s="151"/>
      <c r="J550" s="432">
        <f t="shared" si="16"/>
        <v>0</v>
      </c>
      <c r="K550" s="155"/>
      <c r="L550" s="171"/>
    </row>
    <row r="551" spans="1:12">
      <c r="A551" s="187"/>
      <c r="B551" s="551" t="s">
        <v>527</v>
      </c>
      <c r="C551" s="530"/>
      <c r="D551" s="530"/>
      <c r="E551" s="531"/>
      <c r="F551" s="151"/>
      <c r="G551" s="151"/>
      <c r="H551" s="160">
        <f t="shared" si="17"/>
        <v>0</v>
      </c>
      <c r="I551" s="151"/>
      <c r="J551" s="432">
        <f t="shared" si="16"/>
        <v>0</v>
      </c>
      <c r="K551" s="155"/>
      <c r="L551" s="171"/>
    </row>
    <row r="552" spans="1:12">
      <c r="A552" s="187"/>
      <c r="B552" s="551" t="s">
        <v>658</v>
      </c>
      <c r="C552" s="530"/>
      <c r="D552" s="530"/>
      <c r="E552" s="531"/>
      <c r="F552" s="151"/>
      <c r="G552" s="151"/>
      <c r="H552" s="160">
        <f t="shared" si="17"/>
        <v>0</v>
      </c>
      <c r="I552" s="151"/>
      <c r="J552" s="432">
        <f t="shared" si="16"/>
        <v>0</v>
      </c>
      <c r="K552" s="155"/>
      <c r="L552" s="171"/>
    </row>
    <row r="553" spans="1:12" ht="15.75" thickBot="1">
      <c r="A553" s="187"/>
      <c r="B553" s="561"/>
      <c r="C553" s="562"/>
      <c r="D553" s="562"/>
      <c r="E553" s="563"/>
      <c r="F553" s="151"/>
      <c r="G553" s="151"/>
      <c r="H553" s="160">
        <f t="shared" si="17"/>
        <v>0</v>
      </c>
      <c r="I553" s="151"/>
      <c r="J553" s="432">
        <f t="shared" si="16"/>
        <v>0</v>
      </c>
      <c r="K553" s="155"/>
      <c r="L553" s="171"/>
    </row>
    <row r="554" spans="1:12" ht="15.75" thickBot="1">
      <c r="A554" s="183" t="s">
        <v>346</v>
      </c>
      <c r="B554" s="569" t="s">
        <v>347</v>
      </c>
      <c r="C554" s="569"/>
      <c r="D554" s="569"/>
      <c r="E554" s="570"/>
      <c r="F554" s="151"/>
      <c r="G554" s="151"/>
      <c r="H554" s="160">
        <f t="shared" si="17"/>
        <v>0</v>
      </c>
      <c r="I554" s="151"/>
      <c r="J554" s="432">
        <f t="shared" si="16"/>
        <v>0</v>
      </c>
      <c r="K554" s="155"/>
      <c r="L554" s="171"/>
    </row>
    <row r="555" spans="1:12">
      <c r="A555" s="187"/>
      <c r="B555" s="571" t="s">
        <v>348</v>
      </c>
      <c r="C555" s="569"/>
      <c r="D555" s="569"/>
      <c r="E555" s="570"/>
      <c r="F555" s="151">
        <v>30</v>
      </c>
      <c r="G555" s="151"/>
      <c r="H555" s="160">
        <f t="shared" si="17"/>
        <v>30</v>
      </c>
      <c r="I555" s="151">
        <v>30</v>
      </c>
      <c r="J555" s="432">
        <f t="shared" si="16"/>
        <v>0</v>
      </c>
      <c r="K555" s="155"/>
      <c r="L555" s="171"/>
    </row>
    <row r="556" spans="1:12">
      <c r="A556" s="187"/>
      <c r="B556" s="571" t="s">
        <v>896</v>
      </c>
      <c r="C556" s="569"/>
      <c r="D556" s="569"/>
      <c r="E556" s="570"/>
      <c r="F556" s="151"/>
      <c r="G556" s="151"/>
      <c r="H556" s="160">
        <f t="shared" si="17"/>
        <v>0</v>
      </c>
      <c r="I556" s="151"/>
      <c r="J556" s="432">
        <f t="shared" si="16"/>
        <v>0</v>
      </c>
      <c r="K556" s="155"/>
      <c r="L556" s="171"/>
    </row>
    <row r="557" spans="1:12">
      <c r="A557" s="187"/>
      <c r="B557" s="571" t="s">
        <v>349</v>
      </c>
      <c r="C557" s="569"/>
      <c r="D557" s="569"/>
      <c r="E557" s="570"/>
      <c r="F557" s="151"/>
      <c r="G557" s="151"/>
      <c r="H557" s="160">
        <f t="shared" si="17"/>
        <v>0</v>
      </c>
      <c r="I557" s="151"/>
      <c r="J557" s="432">
        <f t="shared" si="16"/>
        <v>0</v>
      </c>
      <c r="K557" s="155"/>
      <c r="L557" s="171"/>
    </row>
    <row r="558" spans="1:12">
      <c r="A558" s="187"/>
      <c r="B558" s="571" t="s">
        <v>350</v>
      </c>
      <c r="C558" s="569"/>
      <c r="D558" s="569"/>
      <c r="E558" s="570"/>
      <c r="F558" s="151">
        <v>80</v>
      </c>
      <c r="G558" s="151"/>
      <c r="H558" s="160">
        <f t="shared" si="17"/>
        <v>80</v>
      </c>
      <c r="I558" s="151">
        <v>80</v>
      </c>
      <c r="J558" s="432">
        <f t="shared" si="16"/>
        <v>0</v>
      </c>
      <c r="K558" s="155"/>
      <c r="L558" s="171"/>
    </row>
    <row r="559" spans="1:12">
      <c r="A559" s="187"/>
      <c r="B559" s="571" t="s">
        <v>351</v>
      </c>
      <c r="C559" s="569"/>
      <c r="D559" s="569"/>
      <c r="E559" s="570"/>
      <c r="F559" s="151">
        <v>120</v>
      </c>
      <c r="G559" s="151"/>
      <c r="H559" s="160">
        <f t="shared" si="17"/>
        <v>120</v>
      </c>
      <c r="I559" s="151">
        <v>120</v>
      </c>
      <c r="J559" s="432">
        <f t="shared" si="16"/>
        <v>0</v>
      </c>
      <c r="K559" s="155"/>
      <c r="L559" s="171"/>
    </row>
    <row r="560" spans="1:12">
      <c r="A560" s="187"/>
      <c r="B560" s="571" t="s">
        <v>352</v>
      </c>
      <c r="C560" s="569"/>
      <c r="D560" s="569"/>
      <c r="E560" s="570"/>
      <c r="F560" s="151">
        <v>300</v>
      </c>
      <c r="G560" s="151"/>
      <c r="H560" s="160">
        <f t="shared" si="17"/>
        <v>300</v>
      </c>
      <c r="I560" s="151">
        <v>164</v>
      </c>
      <c r="J560" s="432">
        <f t="shared" si="16"/>
        <v>136</v>
      </c>
      <c r="K560" s="155" t="s">
        <v>1036</v>
      </c>
      <c r="L560" s="171"/>
    </row>
    <row r="561" spans="1:12">
      <c r="A561" s="187"/>
      <c r="B561" s="571" t="s">
        <v>353</v>
      </c>
      <c r="C561" s="569"/>
      <c r="D561" s="569"/>
      <c r="E561" s="570"/>
      <c r="F561" s="151"/>
      <c r="G561" s="151"/>
      <c r="H561" s="160">
        <f t="shared" si="17"/>
        <v>0</v>
      </c>
      <c r="I561" s="151"/>
      <c r="J561" s="432">
        <f t="shared" si="16"/>
        <v>0</v>
      </c>
      <c r="K561" s="155"/>
      <c r="L561" s="171"/>
    </row>
    <row r="562" spans="1:12">
      <c r="A562" s="187"/>
      <c r="B562" s="571" t="s">
        <v>354</v>
      </c>
      <c r="C562" s="569"/>
      <c r="D562" s="569"/>
      <c r="E562" s="570"/>
      <c r="F562" s="151">
        <v>160</v>
      </c>
      <c r="G562" s="151"/>
      <c r="H562" s="160">
        <f t="shared" si="17"/>
        <v>160</v>
      </c>
      <c r="I562" s="151">
        <v>160</v>
      </c>
      <c r="J562" s="432">
        <f t="shared" si="16"/>
        <v>0</v>
      </c>
      <c r="K562" s="155"/>
      <c r="L562" s="171"/>
    </row>
    <row r="563" spans="1:12">
      <c r="A563" s="187"/>
      <c r="B563" s="571" t="s">
        <v>355</v>
      </c>
      <c r="C563" s="569"/>
      <c r="D563" s="569"/>
      <c r="E563" s="570"/>
      <c r="F563" s="151"/>
      <c r="G563" s="151"/>
      <c r="H563" s="160">
        <f t="shared" si="17"/>
        <v>0</v>
      </c>
      <c r="I563" s="151"/>
      <c r="J563" s="432">
        <f t="shared" si="16"/>
        <v>0</v>
      </c>
      <c r="K563" s="155"/>
      <c r="L563" s="171"/>
    </row>
    <row r="564" spans="1:12">
      <c r="A564" s="187"/>
      <c r="B564" s="571" t="s">
        <v>356</v>
      </c>
      <c r="C564" s="569"/>
      <c r="D564" s="569"/>
      <c r="E564" s="570"/>
      <c r="F564" s="151"/>
      <c r="G564" s="151"/>
      <c r="H564" s="160">
        <f t="shared" si="17"/>
        <v>0</v>
      </c>
      <c r="I564" s="151"/>
      <c r="J564" s="432">
        <f t="shared" si="16"/>
        <v>0</v>
      </c>
      <c r="K564" s="155"/>
      <c r="L564" s="171"/>
    </row>
    <row r="565" spans="1:12">
      <c r="A565" s="187"/>
      <c r="B565" s="571" t="s">
        <v>357</v>
      </c>
      <c r="C565" s="569"/>
      <c r="D565" s="569"/>
      <c r="E565" s="570"/>
      <c r="F565" s="151">
        <v>30</v>
      </c>
      <c r="G565" s="151"/>
      <c r="H565" s="160">
        <f t="shared" si="17"/>
        <v>30</v>
      </c>
      <c r="I565" s="151">
        <v>30</v>
      </c>
      <c r="J565" s="432">
        <f t="shared" si="16"/>
        <v>0</v>
      </c>
      <c r="K565" s="155"/>
      <c r="L565" s="171"/>
    </row>
    <row r="566" spans="1:12">
      <c r="A566" s="187"/>
      <c r="B566" s="571" t="s">
        <v>358</v>
      </c>
      <c r="C566" s="569"/>
      <c r="D566" s="569"/>
      <c r="E566" s="570"/>
      <c r="F566" s="151">
        <v>30</v>
      </c>
      <c r="G566" s="151"/>
      <c r="H566" s="160">
        <f t="shared" si="17"/>
        <v>30</v>
      </c>
      <c r="I566" s="151">
        <v>30</v>
      </c>
      <c r="J566" s="432">
        <f t="shared" si="16"/>
        <v>0</v>
      </c>
      <c r="K566" s="155"/>
      <c r="L566" s="171"/>
    </row>
    <row r="567" spans="1:12">
      <c r="A567" s="187"/>
      <c r="B567" s="571" t="s">
        <v>359</v>
      </c>
      <c r="C567" s="569"/>
      <c r="D567" s="569"/>
      <c r="E567" s="570"/>
      <c r="F567" s="151"/>
      <c r="G567" s="151"/>
      <c r="H567" s="160">
        <f t="shared" si="17"/>
        <v>0</v>
      </c>
      <c r="I567" s="151"/>
      <c r="J567" s="432">
        <f t="shared" si="16"/>
        <v>0</v>
      </c>
      <c r="K567" s="155"/>
      <c r="L567" s="171"/>
    </row>
    <row r="568" spans="1:12">
      <c r="A568" s="187"/>
      <c r="B568" s="194" t="s">
        <v>1141</v>
      </c>
      <c r="C568" s="437"/>
      <c r="D568" s="437"/>
      <c r="E568" s="438"/>
      <c r="F568" s="151"/>
      <c r="G568" s="151"/>
      <c r="H568" s="160">
        <f t="shared" si="17"/>
        <v>0</v>
      </c>
      <c r="I568" s="151"/>
      <c r="J568" s="432">
        <f t="shared" si="16"/>
        <v>0</v>
      </c>
      <c r="K568" s="155"/>
      <c r="L568" s="171"/>
    </row>
    <row r="569" spans="1:12">
      <c r="A569" s="187"/>
      <c r="B569" s="573" t="s">
        <v>528</v>
      </c>
      <c r="C569" s="574"/>
      <c r="D569" s="574"/>
      <c r="E569" s="575"/>
      <c r="F569" s="151"/>
      <c r="G569" s="151"/>
      <c r="H569" s="160">
        <f t="shared" si="17"/>
        <v>0</v>
      </c>
      <c r="I569" s="151"/>
      <c r="J569" s="432">
        <f t="shared" si="16"/>
        <v>0</v>
      </c>
      <c r="K569" s="155"/>
      <c r="L569" s="171"/>
    </row>
    <row r="570" spans="1:12">
      <c r="A570" s="187"/>
      <c r="B570" s="194" t="s">
        <v>807</v>
      </c>
      <c r="C570" s="449"/>
      <c r="D570" s="449"/>
      <c r="E570" s="450"/>
      <c r="F570" s="151">
        <v>64</v>
      </c>
      <c r="G570" s="151"/>
      <c r="H570" s="160">
        <f t="shared" si="17"/>
        <v>64</v>
      </c>
      <c r="I570" s="151">
        <v>64</v>
      </c>
      <c r="J570" s="432">
        <f t="shared" si="16"/>
        <v>0</v>
      </c>
      <c r="K570" s="155"/>
      <c r="L570" s="171"/>
    </row>
    <row r="571" spans="1:12">
      <c r="A571" s="187"/>
      <c r="B571" s="561"/>
      <c r="C571" s="562"/>
      <c r="D571" s="562"/>
      <c r="E571" s="563"/>
      <c r="F571" s="151"/>
      <c r="G571" s="151"/>
      <c r="H571" s="160">
        <f t="shared" si="17"/>
        <v>0</v>
      </c>
      <c r="I571" s="151"/>
      <c r="J571" s="432">
        <f t="shared" si="16"/>
        <v>0</v>
      </c>
      <c r="K571" s="155"/>
      <c r="L571" s="171"/>
    </row>
    <row r="572" spans="1:12">
      <c r="A572" s="172" t="s">
        <v>395</v>
      </c>
      <c r="B572" s="551" t="s">
        <v>291</v>
      </c>
      <c r="C572" s="530"/>
      <c r="D572" s="530"/>
      <c r="E572" s="531"/>
      <c r="F572" s="151"/>
      <c r="G572" s="151"/>
      <c r="H572" s="160">
        <f t="shared" si="17"/>
        <v>0</v>
      </c>
      <c r="I572" s="151"/>
      <c r="J572" s="432">
        <f t="shared" si="16"/>
        <v>0</v>
      </c>
      <c r="K572" s="155"/>
      <c r="L572" s="171"/>
    </row>
    <row r="573" spans="1:12" ht="15.75" thickBot="1">
      <c r="A573" s="192"/>
      <c r="B573" s="561"/>
      <c r="C573" s="562"/>
      <c r="D573" s="562"/>
      <c r="E573" s="563"/>
      <c r="F573" s="151"/>
      <c r="G573" s="151"/>
      <c r="H573" s="160">
        <f t="shared" si="17"/>
        <v>0</v>
      </c>
      <c r="I573" s="151"/>
      <c r="J573" s="432">
        <f t="shared" si="16"/>
        <v>0</v>
      </c>
      <c r="K573" s="155"/>
      <c r="L573" s="171"/>
    </row>
    <row r="574" spans="1:12" ht="15.75" thickBot="1">
      <c r="A574" s="183" t="s">
        <v>529</v>
      </c>
      <c r="B574" s="567" t="s">
        <v>1050</v>
      </c>
      <c r="C574" s="530"/>
      <c r="D574" s="530"/>
      <c r="E574" s="531"/>
      <c r="F574" s="151"/>
      <c r="G574" s="151"/>
      <c r="H574" s="160">
        <f t="shared" si="17"/>
        <v>0</v>
      </c>
      <c r="I574" s="151"/>
      <c r="J574" s="432">
        <f t="shared" si="16"/>
        <v>0</v>
      </c>
      <c r="K574" s="155"/>
      <c r="L574" s="171"/>
    </row>
    <row r="575" spans="1:12">
      <c r="A575" s="190"/>
      <c r="B575" s="529" t="s">
        <v>1051</v>
      </c>
      <c r="C575" s="530"/>
      <c r="D575" s="530"/>
      <c r="E575" s="531"/>
      <c r="F575" s="151"/>
      <c r="G575" s="151"/>
      <c r="H575" s="160">
        <f t="shared" si="17"/>
        <v>0</v>
      </c>
      <c r="I575" s="151"/>
      <c r="J575" s="432">
        <f t="shared" ref="J575:J638" si="18">(H575-I575)</f>
        <v>0</v>
      </c>
      <c r="K575" s="155"/>
      <c r="L575" s="171"/>
    </row>
    <row r="576" spans="1:12">
      <c r="A576" s="191"/>
      <c r="B576" s="529" t="s">
        <v>1052</v>
      </c>
      <c r="C576" s="530"/>
      <c r="D576" s="530"/>
      <c r="E576" s="531"/>
      <c r="F576" s="151"/>
      <c r="G576" s="151"/>
      <c r="H576" s="160">
        <f t="shared" si="17"/>
        <v>0</v>
      </c>
      <c r="I576" s="151"/>
      <c r="J576" s="432">
        <f t="shared" si="18"/>
        <v>0</v>
      </c>
      <c r="K576" s="155"/>
      <c r="L576" s="171"/>
    </row>
    <row r="577" spans="1:12">
      <c r="A577" s="191"/>
      <c r="B577" s="529" t="s">
        <v>799</v>
      </c>
      <c r="C577" s="530"/>
      <c r="D577" s="530"/>
      <c r="E577" s="531"/>
      <c r="F577" s="151"/>
      <c r="G577" s="151"/>
      <c r="H577" s="160">
        <f t="shared" si="17"/>
        <v>0</v>
      </c>
      <c r="I577" s="151"/>
      <c r="J577" s="432">
        <f t="shared" si="18"/>
        <v>0</v>
      </c>
      <c r="K577" s="155"/>
      <c r="L577" s="171"/>
    </row>
    <row r="578" spans="1:12">
      <c r="A578" s="191"/>
      <c r="B578" s="529" t="s">
        <v>790</v>
      </c>
      <c r="C578" s="530"/>
      <c r="D578" s="530"/>
      <c r="E578" s="531"/>
      <c r="F578" s="151"/>
      <c r="G578" s="151"/>
      <c r="H578" s="160">
        <f t="shared" si="17"/>
        <v>0</v>
      </c>
      <c r="I578" s="151"/>
      <c r="J578" s="432">
        <f t="shared" si="18"/>
        <v>0</v>
      </c>
      <c r="K578" s="155"/>
      <c r="L578" s="171"/>
    </row>
    <row r="579" spans="1:12">
      <c r="A579" s="191"/>
      <c r="B579" s="551" t="s">
        <v>531</v>
      </c>
      <c r="C579" s="530"/>
      <c r="D579" s="530"/>
      <c r="E579" s="531"/>
      <c r="F579" s="151"/>
      <c r="G579" s="151"/>
      <c r="H579" s="160">
        <f t="shared" si="17"/>
        <v>0</v>
      </c>
      <c r="I579" s="151"/>
      <c r="J579" s="432">
        <f t="shared" si="18"/>
        <v>0</v>
      </c>
      <c r="K579" s="155"/>
      <c r="L579" s="171"/>
    </row>
    <row r="580" spans="1:12" ht="15.75">
      <c r="A580" s="191"/>
      <c r="B580" s="576" t="s">
        <v>532</v>
      </c>
      <c r="C580" s="577"/>
      <c r="D580" s="577"/>
      <c r="E580" s="578"/>
      <c r="F580" s="151"/>
      <c r="G580" s="151"/>
      <c r="H580" s="160">
        <f t="shared" si="17"/>
        <v>0</v>
      </c>
      <c r="I580" s="151"/>
      <c r="J580" s="432">
        <f t="shared" si="18"/>
        <v>0</v>
      </c>
      <c r="K580" s="155"/>
      <c r="L580" s="171"/>
    </row>
    <row r="581" spans="1:12">
      <c r="A581" s="192"/>
      <c r="B581" s="567" t="s">
        <v>1142</v>
      </c>
      <c r="C581" s="530"/>
      <c r="D581" s="530"/>
      <c r="E581" s="531"/>
      <c r="F581" s="151">
        <v>5635</v>
      </c>
      <c r="G581" s="151"/>
      <c r="H581" s="160">
        <f t="shared" si="17"/>
        <v>5635</v>
      </c>
      <c r="I581" s="151">
        <v>5635</v>
      </c>
      <c r="J581" s="432">
        <f t="shared" si="18"/>
        <v>0</v>
      </c>
      <c r="K581" s="155"/>
      <c r="L581" s="171"/>
    </row>
    <row r="582" spans="1:12">
      <c r="A582" s="192"/>
      <c r="B582" s="466" t="s">
        <v>809</v>
      </c>
      <c r="C582" s="437"/>
      <c r="D582" s="437"/>
      <c r="E582" s="438"/>
      <c r="F582" s="151">
        <v>1925</v>
      </c>
      <c r="G582" s="151"/>
      <c r="H582" s="160">
        <f t="shared" si="17"/>
        <v>1925</v>
      </c>
      <c r="I582" s="151">
        <v>1925</v>
      </c>
      <c r="J582" s="432">
        <f t="shared" si="18"/>
        <v>0</v>
      </c>
      <c r="K582" s="155"/>
      <c r="L582" s="171"/>
    </row>
    <row r="583" spans="1:12" ht="15.75" thickBot="1">
      <c r="A583" s="192"/>
      <c r="B583" s="561"/>
      <c r="C583" s="562"/>
      <c r="D583" s="562"/>
      <c r="E583" s="563"/>
      <c r="F583" s="151"/>
      <c r="G583" s="151"/>
      <c r="H583" s="160">
        <f t="shared" si="17"/>
        <v>0</v>
      </c>
      <c r="I583" s="151"/>
      <c r="J583" s="432">
        <f t="shared" si="18"/>
        <v>0</v>
      </c>
      <c r="K583" s="155"/>
      <c r="L583" s="171"/>
    </row>
    <row r="584" spans="1:12" ht="15.75" thickBot="1">
      <c r="A584" s="183" t="s">
        <v>533</v>
      </c>
      <c r="B584" s="530" t="s">
        <v>534</v>
      </c>
      <c r="C584" s="530"/>
      <c r="D584" s="530"/>
      <c r="E584" s="531"/>
      <c r="F584" s="151"/>
      <c r="G584" s="151"/>
      <c r="H584" s="160">
        <f t="shared" si="17"/>
        <v>0</v>
      </c>
      <c r="I584" s="151"/>
      <c r="J584" s="432">
        <f t="shared" si="18"/>
        <v>0</v>
      </c>
      <c r="K584" s="155"/>
      <c r="L584" s="171"/>
    </row>
    <row r="585" spans="1:12">
      <c r="A585" s="181"/>
      <c r="B585" s="551" t="s">
        <v>716</v>
      </c>
      <c r="C585" s="530"/>
      <c r="D585" s="530"/>
      <c r="E585" s="531"/>
      <c r="F585" s="151"/>
      <c r="G585" s="151"/>
      <c r="H585" s="160">
        <f t="shared" si="17"/>
        <v>0</v>
      </c>
      <c r="I585" s="151"/>
      <c r="J585" s="432">
        <f t="shared" si="18"/>
        <v>0</v>
      </c>
      <c r="K585" s="155"/>
      <c r="L585" s="171"/>
    </row>
    <row r="586" spans="1:12">
      <c r="A586" s="181"/>
      <c r="B586" s="551" t="s">
        <v>717</v>
      </c>
      <c r="C586" s="530"/>
      <c r="D586" s="530"/>
      <c r="E586" s="531"/>
      <c r="F586" s="151"/>
      <c r="G586" s="151"/>
      <c r="H586" s="160">
        <f t="shared" si="17"/>
        <v>0</v>
      </c>
      <c r="I586" s="151"/>
      <c r="J586" s="432">
        <f t="shared" si="18"/>
        <v>0</v>
      </c>
      <c r="K586" s="155"/>
      <c r="L586" s="171"/>
    </row>
    <row r="587" spans="1:12">
      <c r="A587" s="181"/>
      <c r="B587" s="551" t="s">
        <v>718</v>
      </c>
      <c r="C587" s="530"/>
      <c r="D587" s="530"/>
      <c r="E587" s="531"/>
      <c r="F587" s="151"/>
      <c r="G587" s="151"/>
      <c r="H587" s="160">
        <f t="shared" si="17"/>
        <v>0</v>
      </c>
      <c r="I587" s="151"/>
      <c r="J587" s="432">
        <f t="shared" si="18"/>
        <v>0</v>
      </c>
      <c r="K587" s="155"/>
      <c r="L587" s="171"/>
    </row>
    <row r="588" spans="1:12" ht="15.75" thickBot="1">
      <c r="A588" s="173"/>
      <c r="B588" s="561"/>
      <c r="C588" s="562"/>
      <c r="D588" s="562"/>
      <c r="E588" s="563"/>
      <c r="F588" s="151"/>
      <c r="G588" s="151"/>
      <c r="H588" s="160">
        <f t="shared" si="17"/>
        <v>0</v>
      </c>
      <c r="I588" s="151"/>
      <c r="J588" s="432">
        <f t="shared" si="18"/>
        <v>0</v>
      </c>
      <c r="K588" s="155"/>
      <c r="L588" s="171"/>
    </row>
    <row r="589" spans="1:12" ht="15.75" thickBot="1">
      <c r="A589" s="189" t="s">
        <v>535</v>
      </c>
      <c r="B589" s="530" t="s">
        <v>536</v>
      </c>
      <c r="C589" s="530"/>
      <c r="D589" s="530"/>
      <c r="E589" s="531"/>
      <c r="F589" s="151"/>
      <c r="G589" s="151"/>
      <c r="H589" s="160">
        <f t="shared" si="17"/>
        <v>0</v>
      </c>
      <c r="I589" s="151"/>
      <c r="J589" s="432">
        <f t="shared" si="18"/>
        <v>0</v>
      </c>
      <c r="K589" s="155"/>
      <c r="L589" s="171"/>
    </row>
    <row r="590" spans="1:12">
      <c r="A590" s="195"/>
      <c r="B590" s="439" t="s">
        <v>614</v>
      </c>
      <c r="C590" s="437"/>
      <c r="D590" s="437"/>
      <c r="E590" s="438"/>
      <c r="F590" s="151"/>
      <c r="G590" s="151"/>
      <c r="H590" s="160">
        <f t="shared" si="17"/>
        <v>0</v>
      </c>
      <c r="I590" s="151"/>
      <c r="J590" s="432">
        <f t="shared" si="18"/>
        <v>0</v>
      </c>
      <c r="K590" s="155"/>
      <c r="L590" s="171"/>
    </row>
    <row r="591" spans="1:12">
      <c r="A591" s="195"/>
      <c r="B591" s="439" t="s">
        <v>628</v>
      </c>
      <c r="C591" s="437"/>
      <c r="D591" s="437"/>
      <c r="E591" s="438"/>
      <c r="F591" s="151"/>
      <c r="G591" s="151"/>
      <c r="H591" s="160">
        <f t="shared" ref="H591:H654" si="19">F591+G591</f>
        <v>0</v>
      </c>
      <c r="I591" s="151"/>
      <c r="J591" s="432">
        <f t="shared" si="18"/>
        <v>0</v>
      </c>
      <c r="K591" s="155"/>
      <c r="L591" s="171"/>
    </row>
    <row r="592" spans="1:12" ht="15.75" thickBot="1">
      <c r="A592" s="195"/>
      <c r="B592" s="561"/>
      <c r="C592" s="562"/>
      <c r="D592" s="562"/>
      <c r="E592" s="563"/>
      <c r="F592" s="151"/>
      <c r="G592" s="151"/>
      <c r="H592" s="160">
        <f t="shared" si="19"/>
        <v>0</v>
      </c>
      <c r="I592" s="151"/>
      <c r="J592" s="432">
        <f t="shared" si="18"/>
        <v>0</v>
      </c>
      <c r="K592" s="155"/>
      <c r="L592" s="171"/>
    </row>
    <row r="593" spans="1:12" ht="15.75" thickBot="1">
      <c r="A593" s="196" t="s">
        <v>688</v>
      </c>
      <c r="B593" s="579" t="s">
        <v>690</v>
      </c>
      <c r="C593" s="530"/>
      <c r="D593" s="530"/>
      <c r="E593" s="531"/>
      <c r="F593" s="151"/>
      <c r="G593" s="151"/>
      <c r="H593" s="160">
        <f t="shared" si="19"/>
        <v>0</v>
      </c>
      <c r="I593" s="151"/>
      <c r="J593" s="432">
        <f t="shared" si="18"/>
        <v>0</v>
      </c>
      <c r="K593" s="155"/>
      <c r="L593" s="171"/>
    </row>
    <row r="594" spans="1:12">
      <c r="A594" s="197" t="s">
        <v>689</v>
      </c>
      <c r="B594" s="579" t="s">
        <v>709</v>
      </c>
      <c r="C594" s="530"/>
      <c r="D594" s="530"/>
      <c r="E594" s="531"/>
      <c r="F594" s="151"/>
      <c r="G594" s="151"/>
      <c r="H594" s="160">
        <f t="shared" si="19"/>
        <v>0</v>
      </c>
      <c r="I594" s="151"/>
      <c r="J594" s="432">
        <f t="shared" si="18"/>
        <v>0</v>
      </c>
      <c r="K594" s="155"/>
      <c r="L594" s="171"/>
    </row>
    <row r="595" spans="1:12" ht="15.75" thickBot="1">
      <c r="A595" s="198"/>
      <c r="B595" s="442"/>
      <c r="C595" s="442"/>
      <c r="D595" s="442"/>
      <c r="E595" s="443"/>
      <c r="F595" s="151"/>
      <c r="G595" s="151"/>
      <c r="H595" s="160">
        <f t="shared" si="19"/>
        <v>0</v>
      </c>
      <c r="I595" s="151"/>
      <c r="J595" s="432">
        <f t="shared" si="18"/>
        <v>0</v>
      </c>
      <c r="K595" s="155"/>
      <c r="L595" s="171"/>
    </row>
    <row r="596" spans="1:12" ht="15.75" thickBot="1">
      <c r="A596" s="183" t="s">
        <v>953</v>
      </c>
      <c r="B596" s="567" t="s">
        <v>954</v>
      </c>
      <c r="C596" s="530"/>
      <c r="D596" s="530"/>
      <c r="E596" s="531"/>
      <c r="F596" s="151">
        <v>10000</v>
      </c>
      <c r="G596" s="151"/>
      <c r="H596" s="160">
        <f t="shared" si="19"/>
        <v>10000</v>
      </c>
      <c r="I596" s="151">
        <v>10000</v>
      </c>
      <c r="J596" s="432">
        <f t="shared" si="18"/>
        <v>0</v>
      </c>
      <c r="K596" s="155"/>
      <c r="L596" s="171"/>
    </row>
    <row r="597" spans="1:12" ht="15.75" thickBot="1">
      <c r="A597" s="181"/>
      <c r="B597" s="561"/>
      <c r="C597" s="562"/>
      <c r="D597" s="562"/>
      <c r="E597" s="563"/>
      <c r="F597" s="151"/>
      <c r="G597" s="151"/>
      <c r="H597" s="160">
        <f t="shared" si="19"/>
        <v>0</v>
      </c>
      <c r="I597" s="151"/>
      <c r="J597" s="432">
        <f t="shared" si="18"/>
        <v>0</v>
      </c>
      <c r="K597" s="155"/>
      <c r="L597" s="171"/>
    </row>
    <row r="598" spans="1:12" ht="15.75" thickBot="1">
      <c r="A598" s="183" t="s">
        <v>539</v>
      </c>
      <c r="B598" s="530" t="s">
        <v>286</v>
      </c>
      <c r="C598" s="530"/>
      <c r="D598" s="530"/>
      <c r="E598" s="531"/>
      <c r="F598" s="151"/>
      <c r="G598" s="151"/>
      <c r="H598" s="160">
        <f t="shared" si="19"/>
        <v>0</v>
      </c>
      <c r="I598" s="151"/>
      <c r="J598" s="432">
        <f t="shared" si="18"/>
        <v>0</v>
      </c>
      <c r="K598" s="155"/>
      <c r="L598" s="171"/>
    </row>
    <row r="599" spans="1:12">
      <c r="A599" s="199"/>
      <c r="B599" s="551" t="s">
        <v>285</v>
      </c>
      <c r="C599" s="530"/>
      <c r="D599" s="530"/>
      <c r="E599" s="531"/>
      <c r="F599" s="151"/>
      <c r="G599" s="151"/>
      <c r="H599" s="160">
        <f t="shared" si="19"/>
        <v>0</v>
      </c>
      <c r="I599" s="151"/>
      <c r="J599" s="432">
        <f t="shared" si="18"/>
        <v>0</v>
      </c>
      <c r="K599" s="155"/>
      <c r="L599" s="171"/>
    </row>
    <row r="600" spans="1:12">
      <c r="A600" s="181"/>
      <c r="B600" s="439" t="s">
        <v>710</v>
      </c>
      <c r="C600" s="437"/>
      <c r="D600" s="437"/>
      <c r="E600" s="438"/>
      <c r="F600" s="151"/>
      <c r="G600" s="151"/>
      <c r="H600" s="160">
        <f t="shared" si="19"/>
        <v>0</v>
      </c>
      <c r="I600" s="151"/>
      <c r="J600" s="432">
        <f t="shared" si="18"/>
        <v>0</v>
      </c>
      <c r="K600" s="155"/>
      <c r="L600" s="171"/>
    </row>
    <row r="601" spans="1:12" ht="15.75" thickBot="1">
      <c r="A601" s="181"/>
      <c r="B601" s="561"/>
      <c r="C601" s="562"/>
      <c r="D601" s="562"/>
      <c r="E601" s="563"/>
      <c r="F601" s="151"/>
      <c r="G601" s="151"/>
      <c r="H601" s="160">
        <f t="shared" si="19"/>
        <v>0</v>
      </c>
      <c r="I601" s="151"/>
      <c r="J601" s="432">
        <f t="shared" si="18"/>
        <v>0</v>
      </c>
      <c r="K601" s="155"/>
      <c r="L601" s="171"/>
    </row>
    <row r="602" spans="1:12" ht="15.75" thickBot="1">
      <c r="A602" s="189" t="s">
        <v>540</v>
      </c>
      <c r="B602" s="530" t="s">
        <v>541</v>
      </c>
      <c r="C602" s="530"/>
      <c r="D602" s="530"/>
      <c r="E602" s="531"/>
      <c r="F602" s="151">
        <v>3000</v>
      </c>
      <c r="G602" s="151"/>
      <c r="H602" s="160">
        <f t="shared" si="19"/>
        <v>3000</v>
      </c>
      <c r="I602" s="151">
        <v>1274</v>
      </c>
      <c r="J602" s="432">
        <f t="shared" si="18"/>
        <v>1726</v>
      </c>
      <c r="K602" s="155" t="s">
        <v>1172</v>
      </c>
      <c r="L602" s="171"/>
    </row>
    <row r="603" spans="1:12" ht="15.75" thickBot="1">
      <c r="A603" s="200"/>
      <c r="B603" s="561"/>
      <c r="C603" s="562"/>
      <c r="D603" s="562"/>
      <c r="E603" s="563"/>
      <c r="F603" s="151"/>
      <c r="G603" s="151"/>
      <c r="H603" s="160">
        <f t="shared" si="19"/>
        <v>0</v>
      </c>
      <c r="I603" s="151"/>
      <c r="J603" s="432">
        <f t="shared" si="18"/>
        <v>0</v>
      </c>
      <c r="K603" s="155"/>
      <c r="L603" s="171"/>
    </row>
    <row r="604" spans="1:12" ht="15.75" thickBot="1">
      <c r="A604" s="183" t="s">
        <v>542</v>
      </c>
      <c r="B604" s="530" t="s">
        <v>543</v>
      </c>
      <c r="C604" s="530"/>
      <c r="D604" s="530"/>
      <c r="E604" s="531"/>
      <c r="F604" s="151">
        <v>480</v>
      </c>
      <c r="G604" s="151"/>
      <c r="H604" s="160">
        <f t="shared" si="19"/>
        <v>480</v>
      </c>
      <c r="I604" s="151">
        <v>480</v>
      </c>
      <c r="J604" s="432">
        <f t="shared" si="18"/>
        <v>0</v>
      </c>
      <c r="K604" s="155"/>
      <c r="L604" s="171"/>
    </row>
    <row r="605" spans="1:12">
      <c r="A605" s="199"/>
      <c r="B605" s="551" t="s">
        <v>544</v>
      </c>
      <c r="C605" s="530"/>
      <c r="D605" s="530"/>
      <c r="E605" s="531"/>
      <c r="F605" s="151">
        <v>400</v>
      </c>
      <c r="G605" s="151"/>
      <c r="H605" s="160">
        <f t="shared" si="19"/>
        <v>400</v>
      </c>
      <c r="I605" s="151">
        <v>400</v>
      </c>
      <c r="J605" s="432">
        <f t="shared" si="18"/>
        <v>0</v>
      </c>
      <c r="K605" s="155"/>
      <c r="L605" s="171"/>
    </row>
    <row r="606" spans="1:12" ht="15.75" thickBot="1">
      <c r="A606" s="181"/>
      <c r="B606" s="561"/>
      <c r="C606" s="562"/>
      <c r="D606" s="562"/>
      <c r="E606" s="563"/>
      <c r="F606" s="151"/>
      <c r="G606" s="151"/>
      <c r="H606" s="160">
        <f t="shared" si="19"/>
        <v>0</v>
      </c>
      <c r="I606" s="151"/>
      <c r="J606" s="432">
        <f t="shared" si="18"/>
        <v>0</v>
      </c>
      <c r="K606" s="155"/>
      <c r="L606" s="171"/>
    </row>
    <row r="607" spans="1:12" ht="15.75" thickBot="1">
      <c r="A607" s="204" t="s">
        <v>381</v>
      </c>
      <c r="B607" s="448" t="s">
        <v>380</v>
      </c>
      <c r="C607" s="446"/>
      <c r="D607" s="446"/>
      <c r="E607" s="447"/>
      <c r="F607" s="151">
        <v>5000</v>
      </c>
      <c r="G607" s="151"/>
      <c r="H607" s="160">
        <f t="shared" si="19"/>
        <v>5000</v>
      </c>
      <c r="I607" s="151">
        <v>5000</v>
      </c>
      <c r="J607" s="432">
        <f t="shared" si="18"/>
        <v>0</v>
      </c>
      <c r="K607" s="155"/>
      <c r="L607" s="171"/>
    </row>
    <row r="608" spans="1:12">
      <c r="A608" s="201"/>
      <c r="B608" s="448" t="s">
        <v>1086</v>
      </c>
      <c r="C608" s="446"/>
      <c r="D608" s="446"/>
      <c r="E608" s="447"/>
      <c r="F608" s="151">
        <v>1500</v>
      </c>
      <c r="G608" s="151"/>
      <c r="H608" s="160">
        <f t="shared" si="19"/>
        <v>1500</v>
      </c>
      <c r="I608" s="151">
        <v>1500</v>
      </c>
      <c r="J608" s="432">
        <f t="shared" si="18"/>
        <v>0</v>
      </c>
      <c r="K608" s="155"/>
      <c r="L608" s="171"/>
    </row>
    <row r="609" spans="1:12">
      <c r="A609" s="201"/>
      <c r="B609" s="551" t="s">
        <v>378</v>
      </c>
      <c r="C609" s="530"/>
      <c r="D609" s="530"/>
      <c r="E609" s="531"/>
      <c r="F609" s="151"/>
      <c r="G609" s="151"/>
      <c r="H609" s="160">
        <f t="shared" si="19"/>
        <v>0</v>
      </c>
      <c r="I609" s="151"/>
      <c r="J609" s="432">
        <f t="shared" si="18"/>
        <v>0</v>
      </c>
      <c r="K609" s="155"/>
      <c r="L609" s="171"/>
    </row>
    <row r="610" spans="1:12">
      <c r="A610" s="201"/>
      <c r="B610" s="551" t="s">
        <v>377</v>
      </c>
      <c r="C610" s="530"/>
      <c r="D610" s="530"/>
      <c r="E610" s="531"/>
      <c r="F610" s="151"/>
      <c r="G610" s="151"/>
      <c r="H610" s="160">
        <f t="shared" si="19"/>
        <v>0</v>
      </c>
      <c r="I610" s="151"/>
      <c r="J610" s="432">
        <f t="shared" si="18"/>
        <v>0</v>
      </c>
      <c r="K610" s="155"/>
      <c r="L610" s="171"/>
    </row>
    <row r="611" spans="1:12">
      <c r="A611" s="201"/>
      <c r="B611" s="551" t="s">
        <v>376</v>
      </c>
      <c r="C611" s="530"/>
      <c r="D611" s="530"/>
      <c r="E611" s="531"/>
      <c r="F611" s="151">
        <v>5000</v>
      </c>
      <c r="G611" s="151"/>
      <c r="H611" s="160">
        <f t="shared" si="19"/>
        <v>5000</v>
      </c>
      <c r="I611" s="151">
        <v>10</v>
      </c>
      <c r="J611" s="432">
        <f t="shared" si="18"/>
        <v>4990</v>
      </c>
      <c r="K611" s="155" t="s">
        <v>1036</v>
      </c>
      <c r="L611" s="171"/>
    </row>
    <row r="612" spans="1:12">
      <c r="A612" s="201"/>
      <c r="B612" s="551" t="s">
        <v>375</v>
      </c>
      <c r="C612" s="530"/>
      <c r="D612" s="530"/>
      <c r="E612" s="531"/>
      <c r="F612" s="151"/>
      <c r="G612" s="151"/>
      <c r="H612" s="160">
        <f t="shared" si="19"/>
        <v>0</v>
      </c>
      <c r="I612" s="151"/>
      <c r="J612" s="432">
        <f t="shared" si="18"/>
        <v>0</v>
      </c>
      <c r="K612" s="155"/>
      <c r="L612" s="171"/>
    </row>
    <row r="613" spans="1:12">
      <c r="A613" s="201"/>
      <c r="B613" s="551" t="s">
        <v>545</v>
      </c>
      <c r="C613" s="530"/>
      <c r="D613" s="530"/>
      <c r="E613" s="531"/>
      <c r="F613" s="151">
        <v>6000</v>
      </c>
      <c r="G613" s="151"/>
      <c r="H613" s="160">
        <f t="shared" si="19"/>
        <v>6000</v>
      </c>
      <c r="I613" s="151">
        <v>6000</v>
      </c>
      <c r="J613" s="432">
        <f t="shared" si="18"/>
        <v>0</v>
      </c>
      <c r="K613" s="155"/>
      <c r="L613" s="171"/>
    </row>
    <row r="614" spans="1:12">
      <c r="A614" s="201"/>
      <c r="B614" s="439" t="s">
        <v>629</v>
      </c>
      <c r="C614" s="437"/>
      <c r="D614" s="437"/>
      <c r="E614" s="438"/>
      <c r="F614" s="151">
        <v>3000</v>
      </c>
      <c r="G614" s="151"/>
      <c r="H614" s="160">
        <f t="shared" si="19"/>
        <v>3000</v>
      </c>
      <c r="I614" s="151">
        <v>3000</v>
      </c>
      <c r="J614" s="432">
        <f t="shared" si="18"/>
        <v>0</v>
      </c>
      <c r="K614" s="155"/>
      <c r="L614" s="171"/>
    </row>
    <row r="615" spans="1:12">
      <c r="A615" s="201"/>
      <c r="B615" s="436" t="s">
        <v>777</v>
      </c>
      <c r="C615" s="437"/>
      <c r="D615" s="437"/>
      <c r="E615" s="438"/>
      <c r="F615" s="151"/>
      <c r="G615" s="151"/>
      <c r="H615" s="160">
        <f t="shared" si="19"/>
        <v>0</v>
      </c>
      <c r="I615" s="151"/>
      <c r="J615" s="432">
        <f t="shared" si="18"/>
        <v>0</v>
      </c>
      <c r="K615" s="155"/>
      <c r="L615" s="171"/>
    </row>
    <row r="616" spans="1:12">
      <c r="A616" s="201"/>
      <c r="B616" s="436" t="s">
        <v>897</v>
      </c>
      <c r="C616" s="437"/>
      <c r="D616" s="437"/>
      <c r="E616" s="438"/>
      <c r="F616" s="151"/>
      <c r="G616" s="151"/>
      <c r="H616" s="160">
        <f t="shared" si="19"/>
        <v>0</v>
      </c>
      <c r="I616" s="151"/>
      <c r="J616" s="432">
        <f t="shared" si="18"/>
        <v>0</v>
      </c>
      <c r="K616" s="155"/>
      <c r="L616" s="171"/>
    </row>
    <row r="617" spans="1:12">
      <c r="A617" s="201"/>
      <c r="B617" s="439" t="s">
        <v>637</v>
      </c>
      <c r="C617" s="437"/>
      <c r="D617" s="437"/>
      <c r="E617" s="438"/>
      <c r="F617" s="151"/>
      <c r="G617" s="151"/>
      <c r="H617" s="160">
        <f t="shared" si="19"/>
        <v>0</v>
      </c>
      <c r="I617" s="151"/>
      <c r="J617" s="432">
        <f t="shared" si="18"/>
        <v>0</v>
      </c>
      <c r="K617" s="155"/>
      <c r="L617" s="171"/>
    </row>
    <row r="618" spans="1:12">
      <c r="A618" s="201"/>
      <c r="B618" s="439" t="s">
        <v>726</v>
      </c>
      <c r="C618" s="437"/>
      <c r="D618" s="437"/>
      <c r="E618" s="438"/>
      <c r="F618" s="151"/>
      <c r="G618" s="151"/>
      <c r="H618" s="160">
        <f t="shared" si="19"/>
        <v>0</v>
      </c>
      <c r="I618" s="151"/>
      <c r="J618" s="432">
        <f t="shared" si="18"/>
        <v>0</v>
      </c>
      <c r="K618" s="155"/>
      <c r="L618" s="171"/>
    </row>
    <row r="619" spans="1:12">
      <c r="A619" s="201"/>
      <c r="B619" s="436" t="s">
        <v>779</v>
      </c>
      <c r="C619" s="437"/>
      <c r="D619" s="437"/>
      <c r="E619" s="438"/>
      <c r="F619" s="151"/>
      <c r="G619" s="151"/>
      <c r="H619" s="160">
        <f t="shared" si="19"/>
        <v>0</v>
      </c>
      <c r="I619" s="151"/>
      <c r="J619" s="432">
        <f t="shared" si="18"/>
        <v>0</v>
      </c>
      <c r="K619" s="155"/>
      <c r="L619" s="171"/>
    </row>
    <row r="620" spans="1:12">
      <c r="A620" s="201"/>
      <c r="B620" s="436" t="s">
        <v>969</v>
      </c>
      <c r="C620" s="437"/>
      <c r="D620" s="437"/>
      <c r="E620" s="438"/>
      <c r="F620" s="151"/>
      <c r="G620" s="151"/>
      <c r="H620" s="160">
        <f t="shared" si="19"/>
        <v>0</v>
      </c>
      <c r="I620" s="151"/>
      <c r="J620" s="432">
        <f t="shared" si="18"/>
        <v>0</v>
      </c>
      <c r="K620" s="155"/>
      <c r="L620" s="171"/>
    </row>
    <row r="621" spans="1:12">
      <c r="A621" s="201"/>
      <c r="B621" s="436" t="s">
        <v>1087</v>
      </c>
      <c r="C621" s="437"/>
      <c r="D621" s="437"/>
      <c r="E621" s="438"/>
      <c r="F621" s="151"/>
      <c r="G621" s="151"/>
      <c r="H621" s="160">
        <f t="shared" si="19"/>
        <v>0</v>
      </c>
      <c r="I621" s="151"/>
      <c r="J621" s="432">
        <f t="shared" si="18"/>
        <v>0</v>
      </c>
      <c r="K621" s="155"/>
      <c r="L621" s="171"/>
    </row>
    <row r="622" spans="1:12" ht="15.75" thickBot="1">
      <c r="A622" s="201"/>
      <c r="B622" s="551"/>
      <c r="C622" s="530"/>
      <c r="D622" s="530"/>
      <c r="E622" s="531"/>
      <c r="F622" s="151"/>
      <c r="G622" s="151"/>
      <c r="H622" s="160">
        <f t="shared" si="19"/>
        <v>0</v>
      </c>
      <c r="I622" s="151"/>
      <c r="J622" s="432">
        <f t="shared" si="18"/>
        <v>0</v>
      </c>
      <c r="K622" s="155"/>
      <c r="L622" s="171"/>
    </row>
    <row r="623" spans="1:12">
      <c r="A623" s="202" t="s">
        <v>401</v>
      </c>
      <c r="B623" s="163" t="s">
        <v>546</v>
      </c>
      <c r="C623" s="163"/>
      <c r="D623" s="163"/>
      <c r="E623" s="163"/>
      <c r="F623" s="151"/>
      <c r="G623" s="151"/>
      <c r="H623" s="160">
        <f t="shared" si="19"/>
        <v>0</v>
      </c>
      <c r="I623" s="151"/>
      <c r="J623" s="432">
        <f t="shared" si="18"/>
        <v>0</v>
      </c>
      <c r="K623" s="155"/>
      <c r="L623" s="171"/>
    </row>
    <row r="624" spans="1:12" ht="15.75" thickBot="1">
      <c r="A624" s="203" t="s">
        <v>402</v>
      </c>
      <c r="B624" s="580" t="s">
        <v>547</v>
      </c>
      <c r="C624" s="569"/>
      <c r="D624" s="569"/>
      <c r="E624" s="570"/>
      <c r="F624" s="151"/>
      <c r="G624" s="151"/>
      <c r="H624" s="160">
        <f t="shared" si="19"/>
        <v>0</v>
      </c>
      <c r="I624" s="151"/>
      <c r="J624" s="432">
        <f t="shared" si="18"/>
        <v>0</v>
      </c>
      <c r="K624" s="155"/>
      <c r="L624" s="171"/>
    </row>
    <row r="625" spans="1:12">
      <c r="A625" s="201"/>
      <c r="B625" s="580" t="s">
        <v>548</v>
      </c>
      <c r="C625" s="569"/>
      <c r="D625" s="569"/>
      <c r="E625" s="570"/>
      <c r="F625" s="151"/>
      <c r="G625" s="151"/>
      <c r="H625" s="160">
        <f t="shared" si="19"/>
        <v>0</v>
      </c>
      <c r="I625" s="151"/>
      <c r="J625" s="432">
        <f t="shared" si="18"/>
        <v>0</v>
      </c>
      <c r="K625" s="155"/>
      <c r="L625" s="171"/>
    </row>
    <row r="626" spans="1:12">
      <c r="A626" s="173"/>
      <c r="B626" s="580" t="s">
        <v>548</v>
      </c>
      <c r="C626" s="569"/>
      <c r="D626" s="569"/>
      <c r="E626" s="570"/>
      <c r="F626" s="151"/>
      <c r="G626" s="151"/>
      <c r="H626" s="160">
        <f t="shared" si="19"/>
        <v>0</v>
      </c>
      <c r="I626" s="151"/>
      <c r="J626" s="432">
        <f t="shared" si="18"/>
        <v>0</v>
      </c>
      <c r="K626" s="155"/>
      <c r="L626" s="171"/>
    </row>
    <row r="627" spans="1:12">
      <c r="A627" s="173"/>
      <c r="B627" s="453" t="s">
        <v>549</v>
      </c>
      <c r="C627" s="446"/>
      <c r="D627" s="446"/>
      <c r="E627" s="447"/>
      <c r="F627" s="151">
        <v>10000</v>
      </c>
      <c r="G627" s="151"/>
      <c r="H627" s="160">
        <f t="shared" si="19"/>
        <v>10000</v>
      </c>
      <c r="I627" s="151">
        <v>9567</v>
      </c>
      <c r="J627" s="432">
        <f t="shared" si="18"/>
        <v>433</v>
      </c>
      <c r="K627" s="155" t="s">
        <v>1036</v>
      </c>
      <c r="L627" s="171"/>
    </row>
    <row r="628" spans="1:12">
      <c r="A628" s="173"/>
      <c r="B628" s="453" t="s">
        <v>550</v>
      </c>
      <c r="C628" s="446"/>
      <c r="D628" s="446"/>
      <c r="E628" s="447"/>
      <c r="F628" s="151">
        <v>7000</v>
      </c>
      <c r="G628" s="151"/>
      <c r="H628" s="160">
        <f t="shared" si="19"/>
        <v>7000</v>
      </c>
      <c r="I628" s="151">
        <v>4624</v>
      </c>
      <c r="J628" s="432">
        <f t="shared" si="18"/>
        <v>2376</v>
      </c>
      <c r="K628" s="155" t="s">
        <v>1036</v>
      </c>
      <c r="L628" s="171"/>
    </row>
    <row r="629" spans="1:12">
      <c r="A629" s="173"/>
      <c r="B629" s="453" t="s">
        <v>551</v>
      </c>
      <c r="C629" s="446"/>
      <c r="D629" s="446"/>
      <c r="E629" s="447"/>
      <c r="F629" s="151"/>
      <c r="G629" s="151"/>
      <c r="H629" s="160">
        <f t="shared" si="19"/>
        <v>0</v>
      </c>
      <c r="I629" s="151"/>
      <c r="J629" s="432">
        <f t="shared" si="18"/>
        <v>0</v>
      </c>
      <c r="K629" s="155"/>
      <c r="L629" s="171"/>
    </row>
    <row r="630" spans="1:12">
      <c r="A630" s="173"/>
      <c r="B630" s="453" t="s">
        <v>403</v>
      </c>
      <c r="C630" s="446"/>
      <c r="D630" s="446"/>
      <c r="E630" s="447"/>
      <c r="F630" s="151">
        <v>2000</v>
      </c>
      <c r="G630" s="151"/>
      <c r="H630" s="160">
        <f t="shared" si="19"/>
        <v>2000</v>
      </c>
      <c r="I630" s="151">
        <v>2000</v>
      </c>
      <c r="J630" s="432">
        <f t="shared" si="18"/>
        <v>0</v>
      </c>
      <c r="K630" s="155"/>
      <c r="L630" s="171"/>
    </row>
    <row r="631" spans="1:12">
      <c r="A631" s="173"/>
      <c r="B631" s="453" t="s">
        <v>581</v>
      </c>
      <c r="C631" s="446"/>
      <c r="D631" s="446"/>
      <c r="E631" s="447"/>
      <c r="F631" s="151">
        <v>3000</v>
      </c>
      <c r="G631" s="151"/>
      <c r="H631" s="160">
        <f t="shared" si="19"/>
        <v>3000</v>
      </c>
      <c r="I631" s="151">
        <v>1600</v>
      </c>
      <c r="J631" s="432">
        <f t="shared" si="18"/>
        <v>1400</v>
      </c>
      <c r="K631" s="155" t="s">
        <v>1036</v>
      </c>
      <c r="L631" s="171"/>
    </row>
    <row r="632" spans="1:12">
      <c r="A632" s="173"/>
      <c r="B632" s="453" t="s">
        <v>404</v>
      </c>
      <c r="C632" s="446"/>
      <c r="D632" s="446"/>
      <c r="E632" s="447"/>
      <c r="F632" s="151">
        <v>3000</v>
      </c>
      <c r="G632" s="151"/>
      <c r="H632" s="160">
        <f t="shared" si="19"/>
        <v>3000</v>
      </c>
      <c r="I632" s="151">
        <v>3000</v>
      </c>
      <c r="J632" s="432">
        <f t="shared" si="18"/>
        <v>0</v>
      </c>
      <c r="K632" s="155"/>
      <c r="L632" s="171"/>
    </row>
    <row r="633" spans="1:12">
      <c r="A633" s="173"/>
      <c r="B633" s="453" t="s">
        <v>552</v>
      </c>
      <c r="C633" s="446"/>
      <c r="D633" s="446"/>
      <c r="E633" s="447"/>
      <c r="F633" s="151">
        <v>3500</v>
      </c>
      <c r="G633" s="151"/>
      <c r="H633" s="160">
        <f t="shared" si="19"/>
        <v>3500</v>
      </c>
      <c r="I633" s="151">
        <v>3500</v>
      </c>
      <c r="J633" s="432">
        <f t="shared" si="18"/>
        <v>0</v>
      </c>
      <c r="K633" s="155"/>
      <c r="L633" s="171"/>
    </row>
    <row r="634" spans="1:12">
      <c r="A634" s="173"/>
      <c r="B634" s="453" t="s">
        <v>553</v>
      </c>
      <c r="C634" s="446"/>
      <c r="D634" s="446"/>
      <c r="E634" s="447"/>
      <c r="F634" s="151"/>
      <c r="G634" s="151"/>
      <c r="H634" s="160">
        <f t="shared" si="19"/>
        <v>0</v>
      </c>
      <c r="I634" s="151"/>
      <c r="J634" s="432">
        <f t="shared" si="18"/>
        <v>0</v>
      </c>
      <c r="K634" s="155"/>
      <c r="L634" s="171"/>
    </row>
    <row r="635" spans="1:12">
      <c r="A635" s="173"/>
      <c r="B635" s="580" t="s">
        <v>839</v>
      </c>
      <c r="C635" s="569"/>
      <c r="D635" s="569"/>
      <c r="E635" s="570"/>
      <c r="F635" s="151">
        <v>3000</v>
      </c>
      <c r="G635" s="151"/>
      <c r="H635" s="160">
        <f t="shared" si="19"/>
        <v>3000</v>
      </c>
      <c r="I635" s="151">
        <v>3000</v>
      </c>
      <c r="J635" s="432">
        <f t="shared" si="18"/>
        <v>0</v>
      </c>
      <c r="K635" s="155"/>
      <c r="L635" s="171"/>
    </row>
    <row r="636" spans="1:12">
      <c r="A636" s="173"/>
      <c r="B636" s="453" t="s">
        <v>554</v>
      </c>
      <c r="C636" s="446"/>
      <c r="D636" s="446"/>
      <c r="E636" s="447"/>
      <c r="F636" s="151"/>
      <c r="G636" s="151"/>
      <c r="H636" s="160">
        <f t="shared" si="19"/>
        <v>0</v>
      </c>
      <c r="I636" s="151"/>
      <c r="J636" s="432">
        <f t="shared" si="18"/>
        <v>0</v>
      </c>
      <c r="K636" s="155"/>
      <c r="L636" s="171"/>
    </row>
    <row r="637" spans="1:12">
      <c r="A637" s="173"/>
      <c r="B637" s="453" t="s">
        <v>555</v>
      </c>
      <c r="C637" s="446"/>
      <c r="D637" s="446"/>
      <c r="E637" s="447"/>
      <c r="F637" s="151"/>
      <c r="G637" s="151"/>
      <c r="H637" s="160">
        <f t="shared" si="19"/>
        <v>0</v>
      </c>
      <c r="I637" s="151"/>
      <c r="J637" s="432">
        <f t="shared" si="18"/>
        <v>0</v>
      </c>
      <c r="K637" s="155"/>
      <c r="L637" s="171"/>
    </row>
    <row r="638" spans="1:12">
      <c r="A638" s="173"/>
      <c r="B638" s="453" t="s">
        <v>556</v>
      </c>
      <c r="C638" s="446"/>
      <c r="D638" s="446"/>
      <c r="E638" s="447"/>
      <c r="F638" s="151"/>
      <c r="G638" s="151"/>
      <c r="H638" s="160">
        <f t="shared" si="19"/>
        <v>0</v>
      </c>
      <c r="I638" s="151"/>
      <c r="J638" s="432">
        <f t="shared" si="18"/>
        <v>0</v>
      </c>
      <c r="K638" s="155"/>
      <c r="L638" s="171"/>
    </row>
    <row r="639" spans="1:12">
      <c r="A639" s="173"/>
      <c r="B639" s="453" t="s">
        <v>738</v>
      </c>
      <c r="C639" s="446"/>
      <c r="D639" s="446"/>
      <c r="E639" s="447"/>
      <c r="F639" s="151"/>
      <c r="G639" s="151"/>
      <c r="H639" s="160">
        <f t="shared" si="19"/>
        <v>0</v>
      </c>
      <c r="I639" s="151"/>
      <c r="J639" s="432">
        <f t="shared" ref="J639:J702" si="20">(H639-I639)</f>
        <v>0</v>
      </c>
      <c r="K639" s="155"/>
      <c r="L639" s="171"/>
    </row>
    <row r="640" spans="1:12">
      <c r="A640" s="173"/>
      <c r="B640" s="205" t="s">
        <v>557</v>
      </c>
      <c r="C640" s="446"/>
      <c r="D640" s="446"/>
      <c r="E640" s="447"/>
      <c r="F640" s="151"/>
      <c r="G640" s="151"/>
      <c r="H640" s="160">
        <f t="shared" si="19"/>
        <v>0</v>
      </c>
      <c r="I640" s="151"/>
      <c r="J640" s="432">
        <f t="shared" si="20"/>
        <v>0</v>
      </c>
      <c r="K640" s="155"/>
      <c r="L640" s="171"/>
    </row>
    <row r="641" spans="1:12">
      <c r="A641" s="201"/>
      <c r="B641" s="571" t="s">
        <v>1144</v>
      </c>
      <c r="C641" s="569"/>
      <c r="D641" s="569"/>
      <c r="E641" s="570"/>
      <c r="F641" s="151">
        <v>12000</v>
      </c>
      <c r="G641" s="151"/>
      <c r="H641" s="160">
        <f t="shared" si="19"/>
        <v>12000</v>
      </c>
      <c r="I641" s="151">
        <v>12000</v>
      </c>
      <c r="J641" s="432">
        <f t="shared" si="20"/>
        <v>0</v>
      </c>
      <c r="K641" s="155"/>
      <c r="L641" s="171"/>
    </row>
    <row r="642" spans="1:12">
      <c r="A642" s="206"/>
      <c r="B642" s="448" t="s">
        <v>630</v>
      </c>
      <c r="C642" s="446"/>
      <c r="D642" s="446"/>
      <c r="E642" s="447"/>
      <c r="F642" s="151"/>
      <c r="G642" s="151"/>
      <c r="H642" s="160">
        <f t="shared" si="19"/>
        <v>0</v>
      </c>
      <c r="I642" s="151"/>
      <c r="J642" s="432">
        <f t="shared" si="20"/>
        <v>0</v>
      </c>
      <c r="K642" s="155"/>
      <c r="L642" s="171"/>
    </row>
    <row r="643" spans="1:12">
      <c r="A643" s="206"/>
      <c r="B643" s="469" t="s">
        <v>1143</v>
      </c>
      <c r="C643" s="446"/>
      <c r="D643" s="446"/>
      <c r="E643" s="447"/>
      <c r="F643" s="151">
        <v>9000</v>
      </c>
      <c r="G643" s="151"/>
      <c r="H643" s="160">
        <f t="shared" si="19"/>
        <v>9000</v>
      </c>
      <c r="I643" s="151">
        <v>5319</v>
      </c>
      <c r="J643" s="432">
        <f t="shared" si="20"/>
        <v>3681</v>
      </c>
      <c r="K643" s="155" t="s">
        <v>1036</v>
      </c>
      <c r="L643" s="171"/>
    </row>
    <row r="644" spans="1:12">
      <c r="A644" s="206"/>
      <c r="B644" s="448" t="s">
        <v>639</v>
      </c>
      <c r="C644" s="446"/>
      <c r="D644" s="446"/>
      <c r="E644" s="447"/>
      <c r="F644" s="151"/>
      <c r="G644" s="151"/>
      <c r="H644" s="160">
        <f t="shared" si="19"/>
        <v>0</v>
      </c>
      <c r="I644" s="151"/>
      <c r="J644" s="432">
        <f t="shared" si="20"/>
        <v>0</v>
      </c>
      <c r="K644" s="155"/>
      <c r="L644" s="171"/>
    </row>
    <row r="645" spans="1:12">
      <c r="A645" s="206"/>
      <c r="B645" s="448" t="s">
        <v>590</v>
      </c>
      <c r="C645" s="446"/>
      <c r="D645" s="446"/>
      <c r="E645" s="447"/>
      <c r="F645" s="151"/>
      <c r="G645" s="151"/>
      <c r="H645" s="160">
        <f t="shared" si="19"/>
        <v>0</v>
      </c>
      <c r="I645" s="151"/>
      <c r="J645" s="432">
        <f t="shared" si="20"/>
        <v>0</v>
      </c>
      <c r="K645" s="155"/>
      <c r="L645" s="171"/>
    </row>
    <row r="646" spans="1:12">
      <c r="A646" s="206"/>
      <c r="B646" s="448" t="s">
        <v>582</v>
      </c>
      <c r="C646" s="446"/>
      <c r="D646" s="446"/>
      <c r="E646" s="447"/>
      <c r="F646" s="151">
        <v>5000</v>
      </c>
      <c r="G646" s="151"/>
      <c r="H646" s="160">
        <f t="shared" si="19"/>
        <v>5000</v>
      </c>
      <c r="I646" s="151">
        <v>5000</v>
      </c>
      <c r="J646" s="432">
        <f t="shared" si="20"/>
        <v>0</v>
      </c>
      <c r="K646" s="155"/>
      <c r="L646" s="171"/>
    </row>
    <row r="647" spans="1:12">
      <c r="A647" s="206"/>
      <c r="B647" s="448" t="s">
        <v>769</v>
      </c>
      <c r="C647" s="446"/>
      <c r="D647" s="446"/>
      <c r="E647" s="447"/>
      <c r="F647" s="151"/>
      <c r="G647" s="151"/>
      <c r="H647" s="160">
        <f t="shared" si="19"/>
        <v>0</v>
      </c>
      <c r="I647" s="151"/>
      <c r="J647" s="432">
        <f t="shared" si="20"/>
        <v>0</v>
      </c>
      <c r="K647" s="155"/>
      <c r="L647" s="171"/>
    </row>
    <row r="648" spans="1:12">
      <c r="A648" s="178"/>
      <c r="B648" s="448" t="s">
        <v>761</v>
      </c>
      <c r="C648" s="446"/>
      <c r="D648" s="446"/>
      <c r="E648" s="447"/>
      <c r="F648" s="151"/>
      <c r="G648" s="151"/>
      <c r="H648" s="160">
        <f t="shared" si="19"/>
        <v>0</v>
      </c>
      <c r="I648" s="151"/>
      <c r="J648" s="432">
        <f t="shared" si="20"/>
        <v>0</v>
      </c>
      <c r="K648" s="155"/>
      <c r="L648" s="171"/>
    </row>
    <row r="649" spans="1:12">
      <c r="A649" s="178"/>
      <c r="B649" s="448" t="s">
        <v>791</v>
      </c>
      <c r="C649" s="446"/>
      <c r="D649" s="446"/>
      <c r="E649" s="447"/>
      <c r="F649" s="151"/>
      <c r="G649" s="151"/>
      <c r="H649" s="160">
        <f t="shared" si="19"/>
        <v>0</v>
      </c>
      <c r="I649" s="151"/>
      <c r="J649" s="432">
        <f t="shared" si="20"/>
        <v>0</v>
      </c>
      <c r="K649" s="155"/>
      <c r="L649" s="171"/>
    </row>
    <row r="650" spans="1:12">
      <c r="A650" s="178"/>
      <c r="B650" s="448" t="s">
        <v>792</v>
      </c>
      <c r="C650" s="446"/>
      <c r="D650" s="446"/>
      <c r="E650" s="447"/>
      <c r="F650" s="151"/>
      <c r="G650" s="151"/>
      <c r="H650" s="160">
        <f t="shared" si="19"/>
        <v>0</v>
      </c>
      <c r="I650" s="151"/>
      <c r="J650" s="432">
        <f t="shared" si="20"/>
        <v>0</v>
      </c>
      <c r="K650" s="155"/>
      <c r="L650" s="171"/>
    </row>
    <row r="651" spans="1:12">
      <c r="A651" s="178"/>
      <c r="B651" s="448" t="s">
        <v>793</v>
      </c>
      <c r="C651" s="446"/>
      <c r="D651" s="446"/>
      <c r="E651" s="447"/>
      <c r="F651" s="151"/>
      <c r="G651" s="151"/>
      <c r="H651" s="160">
        <f t="shared" si="19"/>
        <v>0</v>
      </c>
      <c r="I651" s="151"/>
      <c r="J651" s="432">
        <f t="shared" si="20"/>
        <v>0</v>
      </c>
      <c r="K651" s="155"/>
      <c r="L651" s="171"/>
    </row>
    <row r="652" spans="1:12">
      <c r="A652" s="178"/>
      <c r="B652" s="448" t="s">
        <v>800</v>
      </c>
      <c r="C652" s="446"/>
      <c r="D652" s="446"/>
      <c r="E652" s="447"/>
      <c r="F652" s="151"/>
      <c r="G652" s="151"/>
      <c r="H652" s="160">
        <f t="shared" si="19"/>
        <v>0</v>
      </c>
      <c r="I652" s="151"/>
      <c r="J652" s="432">
        <f t="shared" si="20"/>
        <v>0</v>
      </c>
      <c r="K652" s="155"/>
      <c r="L652" s="171"/>
    </row>
    <row r="653" spans="1:12">
      <c r="A653" s="178"/>
      <c r="B653" s="448" t="s">
        <v>801</v>
      </c>
      <c r="C653" s="446"/>
      <c r="D653" s="446"/>
      <c r="E653" s="447"/>
      <c r="F653" s="151"/>
      <c r="G653" s="151"/>
      <c r="H653" s="160">
        <f t="shared" si="19"/>
        <v>0</v>
      </c>
      <c r="I653" s="151"/>
      <c r="J653" s="432">
        <f t="shared" si="20"/>
        <v>0</v>
      </c>
      <c r="K653" s="155"/>
      <c r="L653" s="171"/>
    </row>
    <row r="654" spans="1:12">
      <c r="A654" s="178"/>
      <c r="B654" s="448" t="s">
        <v>810</v>
      </c>
      <c r="C654" s="446"/>
      <c r="D654" s="446"/>
      <c r="E654" s="447"/>
      <c r="F654" s="151"/>
      <c r="G654" s="151"/>
      <c r="H654" s="160">
        <f t="shared" si="19"/>
        <v>0</v>
      </c>
      <c r="I654" s="151"/>
      <c r="J654" s="432">
        <f t="shared" si="20"/>
        <v>0</v>
      </c>
      <c r="K654" s="155"/>
      <c r="L654" s="171"/>
    </row>
    <row r="655" spans="1:12">
      <c r="A655" s="178"/>
      <c r="B655" s="448" t="s">
        <v>1088</v>
      </c>
      <c r="C655" s="446"/>
      <c r="D655" s="446"/>
      <c r="E655" s="447"/>
      <c r="F655" s="151"/>
      <c r="G655" s="151"/>
      <c r="H655" s="160">
        <f t="shared" ref="H655:H718" si="21">F655+G655</f>
        <v>0</v>
      </c>
      <c r="I655" s="151"/>
      <c r="J655" s="432">
        <f t="shared" si="20"/>
        <v>0</v>
      </c>
      <c r="K655" s="155"/>
      <c r="L655" s="171"/>
    </row>
    <row r="656" spans="1:12">
      <c r="A656" s="178"/>
      <c r="B656" s="571" t="s">
        <v>1009</v>
      </c>
      <c r="C656" s="569"/>
      <c r="D656" s="569"/>
      <c r="E656" s="570"/>
      <c r="F656" s="151"/>
      <c r="G656" s="151"/>
      <c r="H656" s="160">
        <f t="shared" si="21"/>
        <v>0</v>
      </c>
      <c r="I656" s="151"/>
      <c r="J656" s="432">
        <f t="shared" si="20"/>
        <v>0</v>
      </c>
      <c r="K656" s="155"/>
      <c r="L656" s="171"/>
    </row>
    <row r="657" spans="1:12">
      <c r="A657" s="178"/>
      <c r="B657" s="571" t="s">
        <v>841</v>
      </c>
      <c r="C657" s="569"/>
      <c r="D657" s="569"/>
      <c r="E657" s="570"/>
      <c r="F657" s="151"/>
      <c r="G657" s="151"/>
      <c r="H657" s="160">
        <f t="shared" si="21"/>
        <v>0</v>
      </c>
      <c r="I657" s="151"/>
      <c r="J657" s="432">
        <f t="shared" si="20"/>
        <v>0</v>
      </c>
      <c r="K657" s="155"/>
      <c r="L657" s="171"/>
    </row>
    <row r="658" spans="1:12" ht="15.75" thickBot="1">
      <c r="A658" s="178"/>
      <c r="B658" s="266"/>
      <c r="C658" s="442"/>
      <c r="D658" s="442"/>
      <c r="E658" s="443"/>
      <c r="F658" s="151"/>
      <c r="G658" s="151"/>
      <c r="H658" s="160">
        <f t="shared" si="21"/>
        <v>0</v>
      </c>
      <c r="I658" s="151"/>
      <c r="J658" s="432">
        <f t="shared" si="20"/>
        <v>0</v>
      </c>
      <c r="K658" s="155"/>
      <c r="L658" s="171"/>
    </row>
    <row r="659" spans="1:12" ht="15.75" thickBot="1">
      <c r="A659" s="204" t="s">
        <v>559</v>
      </c>
      <c r="B659" s="446" t="s">
        <v>1089</v>
      </c>
      <c r="C659" s="446"/>
      <c r="D659" s="446"/>
      <c r="E659" s="447"/>
      <c r="F659" s="151"/>
      <c r="G659" s="151"/>
      <c r="H659" s="160">
        <f t="shared" si="21"/>
        <v>0</v>
      </c>
      <c r="I659" s="151"/>
      <c r="J659" s="432">
        <f t="shared" si="20"/>
        <v>0</v>
      </c>
      <c r="K659" s="155"/>
      <c r="L659" s="171"/>
    </row>
    <row r="660" spans="1:12" ht="15.75" thickBot="1">
      <c r="A660" s="204" t="s">
        <v>560</v>
      </c>
      <c r="B660" s="446" t="s">
        <v>1090</v>
      </c>
      <c r="C660" s="446"/>
      <c r="D660" s="446"/>
      <c r="E660" s="447"/>
      <c r="F660" s="151"/>
      <c r="G660" s="151"/>
      <c r="H660" s="160">
        <f t="shared" si="21"/>
        <v>0</v>
      </c>
      <c r="I660" s="151"/>
      <c r="J660" s="432">
        <f t="shared" si="20"/>
        <v>0</v>
      </c>
      <c r="K660" s="155"/>
      <c r="L660" s="171"/>
    </row>
    <row r="661" spans="1:12">
      <c r="A661" s="207"/>
      <c r="B661" s="446" t="s">
        <v>562</v>
      </c>
      <c r="C661" s="446"/>
      <c r="D661" s="446"/>
      <c r="E661" s="447"/>
      <c r="F661" s="151"/>
      <c r="G661" s="151"/>
      <c r="H661" s="160">
        <f t="shared" si="21"/>
        <v>0</v>
      </c>
      <c r="I661" s="151"/>
      <c r="J661" s="432">
        <f t="shared" si="20"/>
        <v>0</v>
      </c>
      <c r="K661" s="155"/>
      <c r="L661" s="171"/>
    </row>
    <row r="662" spans="1:12">
      <c r="A662" s="207"/>
      <c r="B662" s="437" t="s">
        <v>742</v>
      </c>
      <c r="C662" s="437"/>
      <c r="D662" s="437"/>
      <c r="E662" s="447"/>
      <c r="F662" s="151"/>
      <c r="G662" s="151"/>
      <c r="H662" s="160">
        <f t="shared" si="21"/>
        <v>0</v>
      </c>
      <c r="I662" s="151"/>
      <c r="J662" s="432">
        <f t="shared" si="20"/>
        <v>0</v>
      </c>
      <c r="K662" s="155"/>
      <c r="L662" s="171"/>
    </row>
    <row r="663" spans="1:12" ht="15.75" thickBot="1">
      <c r="A663" s="207"/>
      <c r="B663" s="446"/>
      <c r="C663" s="446"/>
      <c r="D663" s="446"/>
      <c r="E663" s="447"/>
      <c r="F663" s="151"/>
      <c r="G663" s="151"/>
      <c r="H663" s="160">
        <f t="shared" si="21"/>
        <v>0</v>
      </c>
      <c r="I663" s="151"/>
      <c r="J663" s="432">
        <f t="shared" si="20"/>
        <v>0</v>
      </c>
      <c r="K663" s="155"/>
      <c r="L663" s="171"/>
    </row>
    <row r="664" spans="1:12" ht="15.75" thickBot="1">
      <c r="A664" s="183" t="s">
        <v>361</v>
      </c>
      <c r="B664" s="579" t="s">
        <v>739</v>
      </c>
      <c r="C664" s="530"/>
      <c r="D664" s="530"/>
      <c r="E664" s="531"/>
      <c r="F664" s="151"/>
      <c r="G664" s="151"/>
      <c r="H664" s="160">
        <f t="shared" si="21"/>
        <v>0</v>
      </c>
      <c r="I664" s="151"/>
      <c r="J664" s="432">
        <f t="shared" si="20"/>
        <v>0</v>
      </c>
      <c r="K664" s="155"/>
      <c r="L664" s="171"/>
    </row>
    <row r="665" spans="1:12">
      <c r="A665" s="208"/>
      <c r="B665" s="454" t="s">
        <v>362</v>
      </c>
      <c r="C665" s="437"/>
      <c r="D665" s="437"/>
      <c r="E665" s="438"/>
      <c r="F665" s="151"/>
      <c r="G665" s="151"/>
      <c r="H665" s="160">
        <f t="shared" si="21"/>
        <v>0</v>
      </c>
      <c r="I665" s="151"/>
      <c r="J665" s="432">
        <f t="shared" si="20"/>
        <v>0</v>
      </c>
      <c r="K665" s="155"/>
      <c r="L665" s="171"/>
    </row>
    <row r="666" spans="1:12">
      <c r="A666" s="209"/>
      <c r="B666" s="530" t="s">
        <v>740</v>
      </c>
      <c r="C666" s="530"/>
      <c r="D666" s="530"/>
      <c r="E666" s="531"/>
      <c r="F666" s="151"/>
      <c r="G666" s="151"/>
      <c r="H666" s="160">
        <f t="shared" si="21"/>
        <v>0</v>
      </c>
      <c r="I666" s="151"/>
      <c r="J666" s="432">
        <f t="shared" si="20"/>
        <v>0</v>
      </c>
      <c r="K666" s="155"/>
      <c r="L666" s="171"/>
    </row>
    <row r="667" spans="1:12" ht="15.75" thickBot="1">
      <c r="A667" s="209"/>
      <c r="B667" s="437"/>
      <c r="C667" s="437"/>
      <c r="D667" s="437"/>
      <c r="E667" s="438"/>
      <c r="F667" s="151"/>
      <c r="G667" s="151"/>
      <c r="H667" s="160">
        <f t="shared" si="21"/>
        <v>0</v>
      </c>
      <c r="I667" s="151"/>
      <c r="J667" s="432">
        <f t="shared" si="20"/>
        <v>0</v>
      </c>
      <c r="K667" s="155"/>
      <c r="L667" s="171"/>
    </row>
    <row r="668" spans="1:12" ht="15.75" thickBot="1">
      <c r="A668" s="183" t="s">
        <v>405</v>
      </c>
      <c r="B668" s="437" t="s">
        <v>406</v>
      </c>
      <c r="C668" s="437"/>
      <c r="D668" s="437"/>
      <c r="E668" s="438"/>
      <c r="F668" s="151">
        <v>5100</v>
      </c>
      <c r="G668" s="151"/>
      <c r="H668" s="160">
        <f t="shared" si="21"/>
        <v>5100</v>
      </c>
      <c r="I668" s="151">
        <v>5100</v>
      </c>
      <c r="J668" s="432">
        <f t="shared" si="20"/>
        <v>0</v>
      </c>
      <c r="K668" s="155"/>
      <c r="L668" s="171"/>
    </row>
    <row r="669" spans="1:12">
      <c r="A669" s="209"/>
      <c r="B669" s="437" t="s">
        <v>563</v>
      </c>
      <c r="C669" s="437"/>
      <c r="D669" s="437"/>
      <c r="E669" s="438"/>
      <c r="F669" s="151"/>
      <c r="G669" s="151"/>
      <c r="H669" s="160">
        <f t="shared" si="21"/>
        <v>0</v>
      </c>
      <c r="I669" s="151"/>
      <c r="J669" s="432">
        <f t="shared" si="20"/>
        <v>0</v>
      </c>
      <c r="K669" s="155"/>
      <c r="L669" s="171"/>
    </row>
    <row r="670" spans="1:12" ht="15.75" thickBot="1">
      <c r="A670" s="209"/>
      <c r="B670" s="437"/>
      <c r="C670" s="437"/>
      <c r="D670" s="437"/>
      <c r="E670" s="438"/>
      <c r="F670" s="151"/>
      <c r="G670" s="151"/>
      <c r="H670" s="160">
        <f t="shared" si="21"/>
        <v>0</v>
      </c>
      <c r="I670" s="151"/>
      <c r="J670" s="432">
        <f t="shared" si="20"/>
        <v>0</v>
      </c>
      <c r="K670" s="155"/>
      <c r="L670" s="171"/>
    </row>
    <row r="671" spans="1:12">
      <c r="A671" s="210" t="s">
        <v>564</v>
      </c>
      <c r="B671" s="444" t="s">
        <v>780</v>
      </c>
      <c r="C671" s="437"/>
      <c r="D671" s="437"/>
      <c r="E671" s="438"/>
      <c r="F671" s="151"/>
      <c r="G671" s="151"/>
      <c r="H671" s="160">
        <f t="shared" si="21"/>
        <v>0</v>
      </c>
      <c r="I671" s="151"/>
      <c r="J671" s="432">
        <f t="shared" si="20"/>
        <v>0</v>
      </c>
      <c r="K671" s="155"/>
      <c r="L671" s="171"/>
    </row>
    <row r="672" spans="1:12" ht="15.75" thickBot="1">
      <c r="A672" s="211" t="s">
        <v>565</v>
      </c>
      <c r="B672" s="444" t="s">
        <v>781</v>
      </c>
      <c r="C672" s="437"/>
      <c r="D672" s="437"/>
      <c r="E672" s="438"/>
      <c r="F672" s="151"/>
      <c r="G672" s="151"/>
      <c r="H672" s="160">
        <f t="shared" si="21"/>
        <v>0</v>
      </c>
      <c r="I672" s="151"/>
      <c r="J672" s="432">
        <f t="shared" si="20"/>
        <v>0</v>
      </c>
      <c r="K672" s="155"/>
      <c r="L672" s="171"/>
    </row>
    <row r="673" spans="1:12" ht="15.75" thickBot="1">
      <c r="A673" s="209"/>
      <c r="B673" s="437"/>
      <c r="C673" s="437"/>
      <c r="D673" s="437"/>
      <c r="E673" s="438"/>
      <c r="F673" s="151"/>
      <c r="G673" s="151"/>
      <c r="H673" s="160">
        <f t="shared" si="21"/>
        <v>0</v>
      </c>
      <c r="I673" s="151"/>
      <c r="J673" s="432">
        <f t="shared" si="20"/>
        <v>0</v>
      </c>
      <c r="K673" s="155"/>
      <c r="L673" s="171"/>
    </row>
    <row r="674" spans="1:12">
      <c r="A674" s="210" t="s">
        <v>363</v>
      </c>
      <c r="B674" s="437" t="s">
        <v>364</v>
      </c>
      <c r="C674" s="437"/>
      <c r="D674" s="437"/>
      <c r="E674" s="438"/>
      <c r="F674" s="151"/>
      <c r="G674" s="151"/>
      <c r="H674" s="160">
        <f t="shared" si="21"/>
        <v>0</v>
      </c>
      <c r="I674" s="151"/>
      <c r="J674" s="432">
        <f t="shared" si="20"/>
        <v>0</v>
      </c>
      <c r="K674" s="155"/>
      <c r="L674" s="171"/>
    </row>
    <row r="675" spans="1:12" ht="15.75" thickBot="1">
      <c r="A675" s="211" t="s">
        <v>365</v>
      </c>
      <c r="B675" s="437" t="s">
        <v>366</v>
      </c>
      <c r="C675" s="437"/>
      <c r="D675" s="437"/>
      <c r="E675" s="438"/>
      <c r="F675" s="151"/>
      <c r="G675" s="151"/>
      <c r="H675" s="160">
        <f t="shared" si="21"/>
        <v>0</v>
      </c>
      <c r="I675" s="151"/>
      <c r="J675" s="432">
        <f t="shared" si="20"/>
        <v>0</v>
      </c>
      <c r="K675" s="155"/>
      <c r="L675" s="171"/>
    </row>
    <row r="676" spans="1:12">
      <c r="A676" s="209"/>
      <c r="B676" s="437" t="s">
        <v>566</v>
      </c>
      <c r="C676" s="437"/>
      <c r="D676" s="437"/>
      <c r="E676" s="438"/>
      <c r="F676" s="151"/>
      <c r="G676" s="151"/>
      <c r="H676" s="160">
        <f t="shared" si="21"/>
        <v>0</v>
      </c>
      <c r="I676" s="151"/>
      <c r="J676" s="432">
        <f t="shared" si="20"/>
        <v>0</v>
      </c>
      <c r="K676" s="155"/>
      <c r="L676" s="171"/>
    </row>
    <row r="677" spans="1:12">
      <c r="A677" s="209"/>
      <c r="B677" s="437" t="s">
        <v>367</v>
      </c>
      <c r="C677" s="437"/>
      <c r="D677" s="437"/>
      <c r="E677" s="438"/>
      <c r="F677" s="151"/>
      <c r="G677" s="151"/>
      <c r="H677" s="160">
        <f t="shared" si="21"/>
        <v>0</v>
      </c>
      <c r="I677" s="151"/>
      <c r="J677" s="432">
        <f t="shared" si="20"/>
        <v>0</v>
      </c>
      <c r="K677" s="155"/>
      <c r="L677" s="171"/>
    </row>
    <row r="678" spans="1:12">
      <c r="A678" s="209"/>
      <c r="B678" s="437" t="s">
        <v>567</v>
      </c>
      <c r="C678" s="437"/>
      <c r="D678" s="437"/>
      <c r="E678" s="438"/>
      <c r="F678" s="151"/>
      <c r="G678" s="151"/>
      <c r="H678" s="160">
        <f t="shared" si="21"/>
        <v>0</v>
      </c>
      <c r="I678" s="151"/>
      <c r="J678" s="432">
        <f t="shared" si="20"/>
        <v>0</v>
      </c>
      <c r="K678" s="155"/>
      <c r="L678" s="171"/>
    </row>
    <row r="679" spans="1:12" ht="15.75" thickBot="1">
      <c r="A679" s="209"/>
      <c r="B679" s="437"/>
      <c r="C679" s="437"/>
      <c r="D679" s="437"/>
      <c r="E679" s="438"/>
      <c r="F679" s="151"/>
      <c r="G679" s="151"/>
      <c r="H679" s="160">
        <f t="shared" si="21"/>
        <v>0</v>
      </c>
      <c r="I679" s="151"/>
      <c r="J679" s="432">
        <f t="shared" si="20"/>
        <v>0</v>
      </c>
      <c r="K679" s="155"/>
      <c r="L679" s="171"/>
    </row>
    <row r="680" spans="1:12" ht="15.75" thickBot="1">
      <c r="A680" s="183" t="s">
        <v>368</v>
      </c>
      <c r="B680" s="437" t="s">
        <v>369</v>
      </c>
      <c r="C680" s="437"/>
      <c r="D680" s="437"/>
      <c r="E680" s="438"/>
      <c r="F680" s="151">
        <v>15000</v>
      </c>
      <c r="G680" s="151"/>
      <c r="H680" s="160">
        <f t="shared" si="21"/>
        <v>15000</v>
      </c>
      <c r="I680" s="151">
        <v>15000</v>
      </c>
      <c r="J680" s="432">
        <f t="shared" si="20"/>
        <v>0</v>
      </c>
      <c r="K680" s="155"/>
      <c r="L680" s="171"/>
    </row>
    <row r="681" spans="1:12">
      <c r="A681" s="209"/>
      <c r="B681" s="437" t="s">
        <v>370</v>
      </c>
      <c r="C681" s="437"/>
      <c r="D681" s="437"/>
      <c r="E681" s="438"/>
      <c r="F681" s="151"/>
      <c r="G681" s="151"/>
      <c r="H681" s="160">
        <f t="shared" si="21"/>
        <v>0</v>
      </c>
      <c r="I681" s="151"/>
      <c r="J681" s="432">
        <f t="shared" si="20"/>
        <v>0</v>
      </c>
      <c r="K681" s="155"/>
      <c r="L681" s="171"/>
    </row>
    <row r="682" spans="1:12">
      <c r="A682" s="209"/>
      <c r="B682" s="437" t="s">
        <v>371</v>
      </c>
      <c r="C682" s="437"/>
      <c r="D682" s="437"/>
      <c r="E682" s="438"/>
      <c r="F682" s="151"/>
      <c r="G682" s="151"/>
      <c r="H682" s="160">
        <f t="shared" si="21"/>
        <v>0</v>
      </c>
      <c r="I682" s="151"/>
      <c r="J682" s="432">
        <f t="shared" si="20"/>
        <v>0</v>
      </c>
      <c r="K682" s="155"/>
      <c r="L682" s="171"/>
    </row>
    <row r="683" spans="1:12">
      <c r="A683" s="209"/>
      <c r="B683" s="439" t="s">
        <v>631</v>
      </c>
      <c r="C683" s="437"/>
      <c r="D683" s="437"/>
      <c r="E683" s="438"/>
      <c r="F683" s="151"/>
      <c r="G683" s="151"/>
      <c r="H683" s="160">
        <f t="shared" si="21"/>
        <v>0</v>
      </c>
      <c r="I683" s="151"/>
      <c r="J683" s="432">
        <f t="shared" si="20"/>
        <v>0</v>
      </c>
      <c r="K683" s="155"/>
      <c r="L683" s="171"/>
    </row>
    <row r="684" spans="1:12">
      <c r="A684" s="209"/>
      <c r="B684" s="439" t="s">
        <v>585</v>
      </c>
      <c r="C684" s="437"/>
      <c r="D684" s="437"/>
      <c r="E684" s="438"/>
      <c r="F684" s="151">
        <v>1000</v>
      </c>
      <c r="G684" s="151"/>
      <c r="H684" s="160">
        <f t="shared" si="21"/>
        <v>1000</v>
      </c>
      <c r="I684" s="151">
        <v>1000</v>
      </c>
      <c r="J684" s="432">
        <f t="shared" si="20"/>
        <v>0</v>
      </c>
      <c r="K684" s="155"/>
      <c r="L684" s="171"/>
    </row>
    <row r="685" spans="1:12">
      <c r="A685" s="209"/>
      <c r="B685" s="444" t="s">
        <v>802</v>
      </c>
      <c r="C685" s="437"/>
      <c r="D685" s="437"/>
      <c r="E685" s="438"/>
      <c r="F685" s="151"/>
      <c r="G685" s="151"/>
      <c r="H685" s="160">
        <f t="shared" si="21"/>
        <v>0</v>
      </c>
      <c r="I685" s="151"/>
      <c r="J685" s="432">
        <f t="shared" si="20"/>
        <v>0</v>
      </c>
      <c r="K685" s="155"/>
      <c r="L685" s="171"/>
    </row>
    <row r="686" spans="1:12">
      <c r="A686" s="209"/>
      <c r="B686" s="444" t="s">
        <v>803</v>
      </c>
      <c r="C686" s="437"/>
      <c r="D686" s="437"/>
      <c r="E686" s="438"/>
      <c r="F686" s="151"/>
      <c r="G686" s="151"/>
      <c r="H686" s="160">
        <f t="shared" si="21"/>
        <v>0</v>
      </c>
      <c r="I686" s="151"/>
      <c r="J686" s="432">
        <f t="shared" si="20"/>
        <v>0</v>
      </c>
      <c r="K686" s="155"/>
      <c r="L686" s="171"/>
    </row>
    <row r="687" spans="1:12" ht="15.75" thickBot="1">
      <c r="A687" s="209"/>
      <c r="B687" s="437"/>
      <c r="C687" s="437"/>
      <c r="D687" s="437"/>
      <c r="E687" s="438"/>
      <c r="F687" s="151"/>
      <c r="G687" s="151"/>
      <c r="H687" s="160">
        <f t="shared" si="21"/>
        <v>0</v>
      </c>
      <c r="I687" s="151"/>
      <c r="J687" s="432">
        <f t="shared" si="20"/>
        <v>0</v>
      </c>
      <c r="K687" s="155"/>
      <c r="L687" s="171"/>
    </row>
    <row r="688" spans="1:12" ht="15.75" thickBot="1">
      <c r="A688" s="212" t="s">
        <v>568</v>
      </c>
      <c r="B688" s="437" t="s">
        <v>569</v>
      </c>
      <c r="C688" s="437"/>
      <c r="D688" s="437"/>
      <c r="E688" s="438"/>
      <c r="F688" s="151"/>
      <c r="G688" s="151"/>
      <c r="H688" s="160">
        <f t="shared" si="21"/>
        <v>0</v>
      </c>
      <c r="I688" s="151"/>
      <c r="J688" s="432">
        <f t="shared" si="20"/>
        <v>0</v>
      </c>
      <c r="K688" s="155"/>
      <c r="L688" s="171"/>
    </row>
    <row r="689" spans="1:12">
      <c r="A689" s="300"/>
      <c r="B689" s="436" t="s">
        <v>898</v>
      </c>
      <c r="C689" s="437"/>
      <c r="D689" s="437"/>
      <c r="E689" s="438"/>
      <c r="F689" s="151">
        <v>2000</v>
      </c>
      <c r="G689" s="151"/>
      <c r="H689" s="160">
        <f t="shared" si="21"/>
        <v>2000</v>
      </c>
      <c r="I689" s="151">
        <v>2000</v>
      </c>
      <c r="J689" s="432">
        <f t="shared" si="20"/>
        <v>0</v>
      </c>
      <c r="K689" s="581"/>
      <c r="L689" s="171"/>
    </row>
    <row r="690" spans="1:12">
      <c r="A690" s="300"/>
      <c r="B690" s="436" t="s">
        <v>899</v>
      </c>
      <c r="C690" s="437"/>
      <c r="D690" s="437"/>
      <c r="E690" s="438"/>
      <c r="F690" s="151">
        <v>2000</v>
      </c>
      <c r="G690" s="151"/>
      <c r="H690" s="160">
        <f t="shared" si="21"/>
        <v>2000</v>
      </c>
      <c r="I690" s="151">
        <v>2000</v>
      </c>
      <c r="J690" s="432">
        <f t="shared" si="20"/>
        <v>0</v>
      </c>
      <c r="K690" s="582"/>
      <c r="L690" s="171"/>
    </row>
    <row r="691" spans="1:12" ht="15.75" thickBot="1">
      <c r="A691" s="209"/>
      <c r="B691" s="437"/>
      <c r="C691" s="437"/>
      <c r="D691" s="437"/>
      <c r="E691" s="438"/>
      <c r="F691" s="151"/>
      <c r="G691" s="151"/>
      <c r="H691" s="160">
        <f t="shared" si="21"/>
        <v>0</v>
      </c>
      <c r="I691" s="151"/>
      <c r="J691" s="432">
        <f t="shared" si="20"/>
        <v>0</v>
      </c>
      <c r="K691" s="155"/>
      <c r="L691" s="171"/>
    </row>
    <row r="692" spans="1:12" ht="15.75" thickBot="1">
      <c r="A692" s="204" t="s">
        <v>372</v>
      </c>
      <c r="B692" s="444" t="s">
        <v>928</v>
      </c>
      <c r="C692" s="437"/>
      <c r="D692" s="437"/>
      <c r="E692" s="438"/>
      <c r="F692" s="151">
        <v>3000</v>
      </c>
      <c r="G692" s="151"/>
      <c r="H692" s="160">
        <f t="shared" si="21"/>
        <v>3000</v>
      </c>
      <c r="I692" s="151">
        <v>3000</v>
      </c>
      <c r="J692" s="432">
        <f t="shared" si="20"/>
        <v>0</v>
      </c>
      <c r="K692" s="155"/>
      <c r="L692" s="171"/>
    </row>
    <row r="693" spans="1:12">
      <c r="A693" s="201"/>
      <c r="B693" s="439" t="s">
        <v>374</v>
      </c>
      <c r="C693" s="437"/>
      <c r="D693" s="437"/>
      <c r="E693" s="438"/>
      <c r="F693" s="151"/>
      <c r="G693" s="151"/>
      <c r="H693" s="160">
        <f t="shared" si="21"/>
        <v>0</v>
      </c>
      <c r="I693" s="151"/>
      <c r="J693" s="432">
        <f t="shared" si="20"/>
        <v>0</v>
      </c>
      <c r="K693" s="155"/>
      <c r="L693" s="171"/>
    </row>
    <row r="694" spans="1:12">
      <c r="A694" s="201"/>
      <c r="B694" s="551" t="s">
        <v>667</v>
      </c>
      <c r="C694" s="530"/>
      <c r="D694" s="530"/>
      <c r="E694" s="531"/>
      <c r="F694" s="151">
        <v>11000</v>
      </c>
      <c r="G694" s="151"/>
      <c r="H694" s="160">
        <f t="shared" si="21"/>
        <v>11000</v>
      </c>
      <c r="I694" s="151">
        <v>11000</v>
      </c>
      <c r="J694" s="432">
        <f t="shared" si="20"/>
        <v>0</v>
      </c>
      <c r="K694" s="155"/>
      <c r="L694" s="171"/>
    </row>
    <row r="695" spans="1:12">
      <c r="A695" s="201"/>
      <c r="B695" s="551" t="s">
        <v>668</v>
      </c>
      <c r="C695" s="530"/>
      <c r="D695" s="530"/>
      <c r="E695" s="531"/>
      <c r="F695" s="151">
        <v>6000</v>
      </c>
      <c r="G695" s="151"/>
      <c r="H695" s="160">
        <f t="shared" si="21"/>
        <v>6000</v>
      </c>
      <c r="I695" s="151">
        <v>6000</v>
      </c>
      <c r="J695" s="432">
        <f t="shared" si="20"/>
        <v>0</v>
      </c>
      <c r="K695" s="155"/>
      <c r="L695" s="171"/>
    </row>
    <row r="696" spans="1:12">
      <c r="A696" s="201"/>
      <c r="B696" s="551" t="s">
        <v>669</v>
      </c>
      <c r="C696" s="530"/>
      <c r="D696" s="530"/>
      <c r="E696" s="531"/>
      <c r="F696" s="151"/>
      <c r="G696" s="151"/>
      <c r="H696" s="160">
        <f t="shared" si="21"/>
        <v>0</v>
      </c>
      <c r="I696" s="151"/>
      <c r="J696" s="432">
        <f t="shared" si="20"/>
        <v>0</v>
      </c>
      <c r="K696" s="155"/>
      <c r="L696" s="171"/>
    </row>
    <row r="697" spans="1:12">
      <c r="A697" s="201"/>
      <c r="B697" s="436" t="s">
        <v>943</v>
      </c>
      <c r="C697" s="437"/>
      <c r="D697" s="437"/>
      <c r="E697" s="438"/>
      <c r="F697" s="151"/>
      <c r="G697" s="151"/>
      <c r="H697" s="160">
        <f t="shared" si="21"/>
        <v>0</v>
      </c>
      <c r="I697" s="151"/>
      <c r="J697" s="432">
        <f t="shared" si="20"/>
        <v>0</v>
      </c>
      <c r="K697" s="155"/>
      <c r="L697" s="171"/>
    </row>
    <row r="698" spans="1:12">
      <c r="A698" s="201"/>
      <c r="B698" s="436" t="s">
        <v>964</v>
      </c>
      <c r="C698" s="437"/>
      <c r="D698" s="437"/>
      <c r="E698" s="438"/>
      <c r="F698" s="151">
        <v>1000</v>
      </c>
      <c r="G698" s="151"/>
      <c r="H698" s="160">
        <f t="shared" si="21"/>
        <v>1000</v>
      </c>
      <c r="I698" s="151">
        <v>1000</v>
      </c>
      <c r="J698" s="432">
        <f t="shared" si="20"/>
        <v>0</v>
      </c>
      <c r="K698" s="155"/>
      <c r="L698" s="171"/>
    </row>
    <row r="699" spans="1:12" ht="15.75" thickBot="1">
      <c r="A699" s="201"/>
      <c r="B699" s="439"/>
      <c r="C699" s="437"/>
      <c r="D699" s="437"/>
      <c r="E699" s="438"/>
      <c r="F699" s="151"/>
      <c r="G699" s="151"/>
      <c r="H699" s="160">
        <f t="shared" si="21"/>
        <v>0</v>
      </c>
      <c r="I699" s="151"/>
      <c r="J699" s="432">
        <f t="shared" si="20"/>
        <v>0</v>
      </c>
      <c r="K699" s="155"/>
      <c r="L699" s="171"/>
    </row>
    <row r="700" spans="1:12" ht="15.75" thickBot="1">
      <c r="A700" s="204" t="s">
        <v>944</v>
      </c>
      <c r="B700" s="595" t="s">
        <v>945</v>
      </c>
      <c r="C700" s="530"/>
      <c r="D700" s="530"/>
      <c r="E700" s="531"/>
      <c r="F700" s="151"/>
      <c r="G700" s="151"/>
      <c r="H700" s="160">
        <f t="shared" si="21"/>
        <v>0</v>
      </c>
      <c r="I700" s="151"/>
      <c r="J700" s="432">
        <f t="shared" si="20"/>
        <v>0</v>
      </c>
      <c r="K700" s="155"/>
      <c r="L700" s="171"/>
    </row>
    <row r="701" spans="1:12">
      <c r="A701" s="178"/>
      <c r="B701" s="436" t="s">
        <v>946</v>
      </c>
      <c r="C701" s="437"/>
      <c r="D701" s="437"/>
      <c r="E701" s="438"/>
      <c r="F701" s="151"/>
      <c r="G701" s="151"/>
      <c r="H701" s="160">
        <f t="shared" si="21"/>
        <v>0</v>
      </c>
      <c r="I701" s="151"/>
      <c r="J701" s="432">
        <f t="shared" si="20"/>
        <v>0</v>
      </c>
      <c r="K701" s="155"/>
      <c r="L701" s="171"/>
    </row>
    <row r="702" spans="1:12">
      <c r="A702" s="209"/>
      <c r="B702" s="437"/>
      <c r="C702" s="437"/>
      <c r="D702" s="437"/>
      <c r="E702" s="438"/>
      <c r="F702" s="151"/>
      <c r="G702" s="151"/>
      <c r="H702" s="160">
        <f t="shared" si="21"/>
        <v>0</v>
      </c>
      <c r="I702" s="151"/>
      <c r="J702" s="432">
        <f t="shared" si="20"/>
        <v>0</v>
      </c>
      <c r="K702" s="155"/>
      <c r="L702" s="171"/>
    </row>
    <row r="703" spans="1:12">
      <c r="A703" s="375" t="s">
        <v>572</v>
      </c>
      <c r="B703" s="451" t="s">
        <v>1091</v>
      </c>
      <c r="C703" s="437"/>
      <c r="D703" s="437"/>
      <c r="E703" s="438"/>
      <c r="F703" s="151"/>
      <c r="G703" s="151"/>
      <c r="H703" s="160">
        <f t="shared" si="21"/>
        <v>0</v>
      </c>
      <c r="I703" s="151"/>
      <c r="J703" s="432">
        <f t="shared" ref="J703:J766" si="22">(H703-I703)</f>
        <v>0</v>
      </c>
      <c r="K703" s="155"/>
      <c r="L703" s="171"/>
    </row>
    <row r="704" spans="1:12">
      <c r="A704" s="209"/>
      <c r="B704" s="451" t="s">
        <v>1092</v>
      </c>
      <c r="C704" s="437"/>
      <c r="D704" s="437"/>
      <c r="E704" s="438"/>
      <c r="F704" s="151">
        <v>274</v>
      </c>
      <c r="G704" s="151"/>
      <c r="H704" s="160">
        <f t="shared" si="21"/>
        <v>274</v>
      </c>
      <c r="I704" s="151">
        <v>274</v>
      </c>
      <c r="J704" s="432">
        <f t="shared" si="22"/>
        <v>0</v>
      </c>
      <c r="K704" s="155"/>
      <c r="L704" s="171"/>
    </row>
    <row r="705" spans="1:12">
      <c r="A705" s="209"/>
      <c r="B705" s="468" t="s">
        <v>1153</v>
      </c>
      <c r="C705" s="464"/>
      <c r="D705" s="464"/>
      <c r="E705" s="465"/>
      <c r="F705" s="151">
        <v>250</v>
      </c>
      <c r="G705" s="151"/>
      <c r="H705" s="160">
        <f t="shared" si="21"/>
        <v>250</v>
      </c>
      <c r="I705" s="151">
        <v>250</v>
      </c>
      <c r="J705" s="432">
        <f t="shared" si="22"/>
        <v>0</v>
      </c>
      <c r="K705" s="155"/>
      <c r="L705" s="171"/>
    </row>
    <row r="706" spans="1:12">
      <c r="A706" s="209"/>
      <c r="B706" s="468" t="s">
        <v>1150</v>
      </c>
      <c r="C706" s="464"/>
      <c r="D706" s="464"/>
      <c r="E706" s="465"/>
      <c r="F706" s="151">
        <v>119</v>
      </c>
      <c r="G706" s="151"/>
      <c r="H706" s="160">
        <f t="shared" si="21"/>
        <v>119</v>
      </c>
      <c r="I706" s="151">
        <v>119</v>
      </c>
      <c r="J706" s="432">
        <f t="shared" si="22"/>
        <v>0</v>
      </c>
      <c r="K706" s="155"/>
      <c r="L706" s="171"/>
    </row>
    <row r="707" spans="1:12">
      <c r="A707" s="209"/>
      <c r="B707" s="451" t="s">
        <v>1093</v>
      </c>
      <c r="C707" s="437"/>
      <c r="D707" s="437"/>
      <c r="E707" s="438"/>
      <c r="F707" s="151">
        <v>121</v>
      </c>
      <c r="G707" s="151"/>
      <c r="H707" s="160">
        <f t="shared" si="21"/>
        <v>121</v>
      </c>
      <c r="I707" s="151">
        <v>121</v>
      </c>
      <c r="J707" s="432">
        <f t="shared" si="22"/>
        <v>0</v>
      </c>
      <c r="K707" s="155"/>
      <c r="L707" s="171"/>
    </row>
    <row r="708" spans="1:12">
      <c r="A708" s="209"/>
      <c r="B708" s="451" t="s">
        <v>1094</v>
      </c>
      <c r="C708" s="437"/>
      <c r="D708" s="437"/>
      <c r="E708" s="438"/>
      <c r="F708" s="151">
        <v>301</v>
      </c>
      <c r="G708" s="151"/>
      <c r="H708" s="160">
        <f t="shared" si="21"/>
        <v>301</v>
      </c>
      <c r="I708" s="151">
        <v>301</v>
      </c>
      <c r="J708" s="432">
        <f t="shared" si="22"/>
        <v>0</v>
      </c>
      <c r="K708" s="155"/>
      <c r="L708" s="171"/>
    </row>
    <row r="709" spans="1:12">
      <c r="A709" s="209"/>
      <c r="B709" s="468" t="s">
        <v>1146</v>
      </c>
      <c r="C709" s="464"/>
      <c r="D709" s="464"/>
      <c r="E709" s="465"/>
      <c r="F709" s="151">
        <v>417</v>
      </c>
      <c r="G709" s="151"/>
      <c r="H709" s="160">
        <f t="shared" si="21"/>
        <v>417</v>
      </c>
      <c r="I709" s="151">
        <v>417</v>
      </c>
      <c r="J709" s="432">
        <f t="shared" si="22"/>
        <v>0</v>
      </c>
      <c r="K709" s="155"/>
      <c r="L709" s="171"/>
    </row>
    <row r="710" spans="1:12">
      <c r="A710" s="209"/>
      <c r="B710" s="468" t="s">
        <v>1149</v>
      </c>
      <c r="C710" s="464"/>
      <c r="D710" s="464"/>
      <c r="E710" s="465"/>
      <c r="F710" s="151">
        <v>186</v>
      </c>
      <c r="G710" s="151"/>
      <c r="H710" s="160">
        <f t="shared" si="21"/>
        <v>186</v>
      </c>
      <c r="I710" s="151">
        <v>186</v>
      </c>
      <c r="J710" s="432">
        <f t="shared" si="22"/>
        <v>0</v>
      </c>
      <c r="K710" s="155"/>
      <c r="L710" s="171"/>
    </row>
    <row r="711" spans="1:12">
      <c r="A711" s="209"/>
      <c r="B711" s="451" t="s">
        <v>1095</v>
      </c>
      <c r="C711" s="437"/>
      <c r="D711" s="437"/>
      <c r="E711" s="438"/>
      <c r="F711" s="151"/>
      <c r="G711" s="151"/>
      <c r="H711" s="160">
        <f t="shared" si="21"/>
        <v>0</v>
      </c>
      <c r="I711" s="151"/>
      <c r="J711" s="432">
        <f t="shared" si="22"/>
        <v>0</v>
      </c>
      <c r="K711" s="155"/>
      <c r="L711" s="171"/>
    </row>
    <row r="712" spans="1:12">
      <c r="A712" s="209"/>
      <c r="B712" s="451" t="s">
        <v>1096</v>
      </c>
      <c r="C712" s="437"/>
      <c r="D712" s="437"/>
      <c r="E712" s="438"/>
      <c r="F712" s="151">
        <v>100</v>
      </c>
      <c r="G712" s="151"/>
      <c r="H712" s="160">
        <f t="shared" si="21"/>
        <v>100</v>
      </c>
      <c r="I712" s="151">
        <v>100</v>
      </c>
      <c r="J712" s="432">
        <f t="shared" si="22"/>
        <v>0</v>
      </c>
      <c r="K712" s="155"/>
      <c r="L712" s="171"/>
    </row>
    <row r="713" spans="1:12">
      <c r="A713" s="209"/>
      <c r="B713" s="451" t="s">
        <v>1097</v>
      </c>
      <c r="C713" s="437"/>
      <c r="D713" s="437"/>
      <c r="E713" s="438"/>
      <c r="F713" s="151"/>
      <c r="G713" s="151"/>
      <c r="H713" s="160">
        <f t="shared" si="21"/>
        <v>0</v>
      </c>
      <c r="I713" s="151"/>
      <c r="J713" s="432">
        <f t="shared" si="22"/>
        <v>0</v>
      </c>
      <c r="K713" s="155"/>
      <c r="L713" s="171"/>
    </row>
    <row r="714" spans="1:12">
      <c r="A714" s="209"/>
      <c r="B714" s="468" t="s">
        <v>1145</v>
      </c>
      <c r="C714" s="464"/>
      <c r="D714" s="464"/>
      <c r="E714" s="465"/>
      <c r="F714" s="151">
        <v>63</v>
      </c>
      <c r="G714" s="151"/>
      <c r="H714" s="160">
        <f t="shared" si="21"/>
        <v>63</v>
      </c>
      <c r="I714" s="151">
        <v>63</v>
      </c>
      <c r="J714" s="432">
        <f t="shared" si="22"/>
        <v>0</v>
      </c>
      <c r="K714" s="155"/>
      <c r="L714" s="171"/>
    </row>
    <row r="715" spans="1:12">
      <c r="A715" s="209"/>
      <c r="B715" s="468" t="s">
        <v>1152</v>
      </c>
      <c r="C715" s="464"/>
      <c r="D715" s="464"/>
      <c r="E715" s="465"/>
      <c r="F715" s="151">
        <v>132</v>
      </c>
      <c r="G715" s="151"/>
      <c r="H715" s="160">
        <f t="shared" si="21"/>
        <v>132</v>
      </c>
      <c r="I715" s="151">
        <v>132</v>
      </c>
      <c r="J715" s="432">
        <f t="shared" si="22"/>
        <v>0</v>
      </c>
      <c r="K715" s="155"/>
      <c r="L715" s="171"/>
    </row>
    <row r="716" spans="1:12">
      <c r="A716" s="209"/>
      <c r="B716" s="468" t="s">
        <v>1147</v>
      </c>
      <c r="C716" s="437"/>
      <c r="D716" s="437"/>
      <c r="E716" s="438"/>
      <c r="F716" s="151">
        <v>63</v>
      </c>
      <c r="G716" s="151"/>
      <c r="H716" s="160">
        <f t="shared" si="21"/>
        <v>63</v>
      </c>
      <c r="I716" s="151">
        <v>63</v>
      </c>
      <c r="J716" s="432">
        <f t="shared" si="22"/>
        <v>0</v>
      </c>
      <c r="K716" s="155"/>
      <c r="L716" s="171"/>
    </row>
    <row r="717" spans="1:12">
      <c r="A717" s="209"/>
      <c r="B717" s="468" t="s">
        <v>1148</v>
      </c>
      <c r="C717" s="464"/>
      <c r="D717" s="464"/>
      <c r="E717" s="465"/>
      <c r="F717" s="151">
        <v>149</v>
      </c>
      <c r="G717" s="151"/>
      <c r="H717" s="160">
        <f t="shared" si="21"/>
        <v>149</v>
      </c>
      <c r="I717" s="151">
        <v>149</v>
      </c>
      <c r="J717" s="432">
        <f t="shared" si="22"/>
        <v>0</v>
      </c>
      <c r="K717" s="155"/>
      <c r="L717" s="171"/>
    </row>
    <row r="718" spans="1:12">
      <c r="A718" s="209"/>
      <c r="B718" s="468" t="s">
        <v>1151</v>
      </c>
      <c r="C718" s="464"/>
      <c r="D718" s="464"/>
      <c r="E718" s="465"/>
      <c r="F718" s="151">
        <v>654</v>
      </c>
      <c r="G718" s="151"/>
      <c r="H718" s="160">
        <f t="shared" si="21"/>
        <v>654</v>
      </c>
      <c r="I718" s="151">
        <v>654</v>
      </c>
      <c r="J718" s="432">
        <f t="shared" si="22"/>
        <v>0</v>
      </c>
      <c r="K718" s="155"/>
      <c r="L718" s="171"/>
    </row>
    <row r="719" spans="1:12">
      <c r="A719" s="209"/>
      <c r="B719" s="468"/>
      <c r="C719" s="464"/>
      <c r="D719" s="464"/>
      <c r="E719" s="465"/>
      <c r="F719" s="151"/>
      <c r="G719" s="151"/>
      <c r="H719" s="160">
        <f t="shared" ref="H719:H782" si="23">F719+G719</f>
        <v>0</v>
      </c>
      <c r="I719" s="151"/>
      <c r="J719" s="432">
        <f t="shared" si="22"/>
        <v>0</v>
      </c>
      <c r="K719" s="155"/>
      <c r="L719" s="171"/>
    </row>
    <row r="720" spans="1:12" ht="15.75" thickBot="1">
      <c r="A720" s="209"/>
      <c r="B720" s="451"/>
      <c r="C720" s="444"/>
      <c r="D720" s="437"/>
      <c r="E720" s="438"/>
      <c r="F720" s="151"/>
      <c r="G720" s="151"/>
      <c r="H720" s="160">
        <f t="shared" si="23"/>
        <v>0</v>
      </c>
      <c r="I720" s="151"/>
      <c r="J720" s="432">
        <f t="shared" si="22"/>
        <v>0</v>
      </c>
      <c r="K720" s="155"/>
      <c r="L720" s="171"/>
    </row>
    <row r="721" spans="1:12" ht="15.75" thickBot="1">
      <c r="A721" s="204" t="s">
        <v>689</v>
      </c>
      <c r="B721" s="596" t="s">
        <v>743</v>
      </c>
      <c r="C721" s="597"/>
      <c r="D721" s="597"/>
      <c r="E721" s="598"/>
      <c r="F721" s="151">
        <v>4000</v>
      </c>
      <c r="G721" s="151"/>
      <c r="H721" s="160">
        <f t="shared" si="23"/>
        <v>4000</v>
      </c>
      <c r="I721" s="151">
        <v>807</v>
      </c>
      <c r="J721" s="432">
        <f t="shared" si="22"/>
        <v>3193</v>
      </c>
      <c r="K721" s="155" t="s">
        <v>1036</v>
      </c>
      <c r="L721" s="171"/>
    </row>
    <row r="722" spans="1:12">
      <c r="A722" s="209"/>
      <c r="B722" s="451" t="s">
        <v>773</v>
      </c>
      <c r="C722" s="451"/>
      <c r="D722" s="451"/>
      <c r="E722" s="452"/>
      <c r="F722" s="151"/>
      <c r="G722" s="151"/>
      <c r="H722" s="160">
        <f t="shared" si="23"/>
        <v>0</v>
      </c>
      <c r="I722" s="151"/>
      <c r="J722" s="432">
        <f t="shared" si="22"/>
        <v>0</v>
      </c>
      <c r="K722" s="155"/>
      <c r="L722" s="171"/>
    </row>
    <row r="723" spans="1:12">
      <c r="A723" s="209"/>
      <c r="B723" s="216" t="s">
        <v>1069</v>
      </c>
      <c r="C723" s="216"/>
      <c r="D723" s="216"/>
      <c r="E723" s="217"/>
      <c r="F723" s="151"/>
      <c r="G723" s="151"/>
      <c r="H723" s="160">
        <f t="shared" si="23"/>
        <v>0</v>
      </c>
      <c r="I723" s="151"/>
      <c r="J723" s="432">
        <f t="shared" si="22"/>
        <v>0</v>
      </c>
      <c r="K723" s="155"/>
      <c r="L723" s="171"/>
    </row>
    <row r="724" spans="1:12" ht="15.75" thickBot="1">
      <c r="A724" s="209"/>
      <c r="B724" s="215"/>
      <c r="C724" s="216"/>
      <c r="D724" s="216"/>
      <c r="E724" s="217"/>
      <c r="F724" s="151"/>
      <c r="G724" s="151"/>
      <c r="H724" s="160">
        <f t="shared" si="23"/>
        <v>0</v>
      </c>
      <c r="I724" s="151"/>
      <c r="J724" s="432">
        <f t="shared" si="22"/>
        <v>0</v>
      </c>
      <c r="K724" s="155"/>
      <c r="L724" s="171"/>
    </row>
    <row r="725" spans="1:12" ht="15.75" thickBot="1">
      <c r="A725" s="204" t="s">
        <v>608</v>
      </c>
      <c r="B725" s="215" t="s">
        <v>632</v>
      </c>
      <c r="C725" s="216"/>
      <c r="D725" s="216"/>
      <c r="E725" s="217"/>
      <c r="F725" s="151"/>
      <c r="G725" s="151"/>
      <c r="H725" s="160">
        <f t="shared" si="23"/>
        <v>0</v>
      </c>
      <c r="I725" s="151"/>
      <c r="J725" s="432">
        <f t="shared" si="22"/>
        <v>0</v>
      </c>
      <c r="K725" s="155"/>
      <c r="L725" s="171"/>
    </row>
    <row r="726" spans="1:12">
      <c r="A726" s="209"/>
      <c r="B726" s="215" t="s">
        <v>640</v>
      </c>
      <c r="C726" s="216"/>
      <c r="D726" s="216"/>
      <c r="E726" s="217"/>
      <c r="F726" s="151"/>
      <c r="G726" s="151"/>
      <c r="H726" s="160">
        <f t="shared" si="23"/>
        <v>0</v>
      </c>
      <c r="I726" s="151"/>
      <c r="J726" s="432">
        <f t="shared" si="22"/>
        <v>0</v>
      </c>
      <c r="K726" s="155"/>
      <c r="L726" s="171"/>
    </row>
    <row r="727" spans="1:12">
      <c r="A727" s="209"/>
      <c r="B727" s="215" t="s">
        <v>947</v>
      </c>
      <c r="C727" s="216"/>
      <c r="D727" s="216"/>
      <c r="E727" s="217"/>
      <c r="F727" s="151"/>
      <c r="G727" s="151"/>
      <c r="H727" s="160">
        <f t="shared" si="23"/>
        <v>0</v>
      </c>
      <c r="I727" s="151"/>
      <c r="J727" s="432">
        <f t="shared" si="22"/>
        <v>0</v>
      </c>
      <c r="K727" s="155"/>
      <c r="L727" s="171"/>
    </row>
    <row r="728" spans="1:12">
      <c r="A728" s="209"/>
      <c r="B728" s="588" t="s">
        <v>782</v>
      </c>
      <c r="C728" s="586"/>
      <c r="D728" s="586"/>
      <c r="E728" s="587"/>
      <c r="F728" s="151">
        <v>1400</v>
      </c>
      <c r="G728" s="151"/>
      <c r="H728" s="160">
        <f t="shared" si="23"/>
        <v>1400</v>
      </c>
      <c r="I728" s="151">
        <v>705</v>
      </c>
      <c r="J728" s="432">
        <f t="shared" si="22"/>
        <v>695</v>
      </c>
      <c r="K728" s="155" t="s">
        <v>1171</v>
      </c>
      <c r="L728" s="171"/>
    </row>
    <row r="729" spans="1:12">
      <c r="A729" s="209"/>
      <c r="B729" s="588" t="s">
        <v>783</v>
      </c>
      <c r="C729" s="586"/>
      <c r="D729" s="586"/>
      <c r="E729" s="587"/>
      <c r="F729" s="151">
        <v>1200</v>
      </c>
      <c r="G729" s="151"/>
      <c r="H729" s="160">
        <f t="shared" si="23"/>
        <v>1200</v>
      </c>
      <c r="I729" s="151">
        <v>1188</v>
      </c>
      <c r="J729" s="432">
        <f t="shared" si="22"/>
        <v>12</v>
      </c>
      <c r="K729" s="155" t="s">
        <v>1171</v>
      </c>
      <c r="L729" s="171"/>
    </row>
    <row r="730" spans="1:12">
      <c r="A730" s="209"/>
      <c r="B730" s="215" t="s">
        <v>910</v>
      </c>
      <c r="C730" s="216"/>
      <c r="D730" s="216"/>
      <c r="E730" s="217"/>
      <c r="F730" s="151"/>
      <c r="G730" s="151"/>
      <c r="H730" s="160">
        <f t="shared" si="23"/>
        <v>0</v>
      </c>
      <c r="I730" s="151"/>
      <c r="J730" s="432">
        <f t="shared" si="22"/>
        <v>0</v>
      </c>
      <c r="K730" s="155"/>
      <c r="L730" s="171"/>
    </row>
    <row r="731" spans="1:12" ht="15.75" thickBot="1">
      <c r="A731" s="209"/>
      <c r="B731" s="215"/>
      <c r="C731" s="216"/>
      <c r="D731" s="216"/>
      <c r="E731" s="217"/>
      <c r="F731" s="151"/>
      <c r="G731" s="151"/>
      <c r="H731" s="160">
        <f t="shared" si="23"/>
        <v>0</v>
      </c>
      <c r="I731" s="151"/>
      <c r="J731" s="432">
        <f t="shared" si="22"/>
        <v>0</v>
      </c>
      <c r="K731" s="155"/>
      <c r="L731" s="171"/>
    </row>
    <row r="732" spans="1:12" ht="15.75" thickBot="1">
      <c r="A732" s="204" t="s">
        <v>976</v>
      </c>
      <c r="B732" s="215" t="s">
        <v>977</v>
      </c>
      <c r="C732" s="216"/>
      <c r="D732" s="216"/>
      <c r="E732" s="217"/>
      <c r="F732" s="151">
        <v>2000</v>
      </c>
      <c r="G732" s="151"/>
      <c r="H732" s="160">
        <f t="shared" si="23"/>
        <v>2000</v>
      </c>
      <c r="I732" s="151">
        <v>2000</v>
      </c>
      <c r="J732" s="432">
        <f t="shared" si="22"/>
        <v>0</v>
      </c>
      <c r="K732" s="155"/>
      <c r="L732" s="171"/>
    </row>
    <row r="733" spans="1:12">
      <c r="A733" s="178"/>
      <c r="B733" s="588"/>
      <c r="C733" s="586"/>
      <c r="D733" s="586"/>
      <c r="E733" s="587"/>
      <c r="F733" s="151"/>
      <c r="G733" s="151"/>
      <c r="H733" s="160">
        <f t="shared" si="23"/>
        <v>0</v>
      </c>
      <c r="I733" s="151"/>
      <c r="J733" s="432">
        <f t="shared" si="22"/>
        <v>0</v>
      </c>
      <c r="K733" s="155"/>
      <c r="L733" s="171"/>
    </row>
    <row r="734" spans="1:12">
      <c r="A734" s="178"/>
      <c r="B734" s="588"/>
      <c r="C734" s="586"/>
      <c r="D734" s="586"/>
      <c r="E734" s="587"/>
      <c r="F734" s="151"/>
      <c r="G734" s="151"/>
      <c r="H734" s="160">
        <f t="shared" si="23"/>
        <v>0</v>
      </c>
      <c r="I734" s="151"/>
      <c r="J734" s="432">
        <f t="shared" si="22"/>
        <v>0</v>
      </c>
      <c r="K734" s="155"/>
      <c r="L734" s="171"/>
    </row>
    <row r="735" spans="1:12" ht="15.75" thickBot="1">
      <c r="A735" s="178"/>
      <c r="B735" s="215"/>
      <c r="C735" s="216"/>
      <c r="D735" s="216"/>
      <c r="E735" s="217"/>
      <c r="F735" s="151"/>
      <c r="G735" s="151"/>
      <c r="H735" s="160">
        <f t="shared" si="23"/>
        <v>0</v>
      </c>
      <c r="I735" s="151"/>
      <c r="J735" s="432">
        <f t="shared" si="22"/>
        <v>0</v>
      </c>
      <c r="K735" s="155"/>
      <c r="L735" s="171"/>
    </row>
    <row r="736" spans="1:12" ht="15.75" thickBot="1">
      <c r="A736" s="204" t="s">
        <v>576</v>
      </c>
      <c r="B736" s="215" t="s">
        <v>577</v>
      </c>
      <c r="C736" s="216"/>
      <c r="D736" s="216"/>
      <c r="E736" s="217"/>
      <c r="F736" s="151"/>
      <c r="G736" s="151"/>
      <c r="H736" s="160">
        <f t="shared" si="23"/>
        <v>0</v>
      </c>
      <c r="I736" s="151"/>
      <c r="J736" s="432">
        <f t="shared" si="22"/>
        <v>0</v>
      </c>
      <c r="K736" s="155"/>
      <c r="L736" s="171"/>
    </row>
    <row r="737" spans="1:12">
      <c r="A737" s="178"/>
      <c r="B737" s="215" t="s">
        <v>911</v>
      </c>
      <c r="C737" s="216"/>
      <c r="D737" s="216"/>
      <c r="E737" s="217"/>
      <c r="F737" s="151"/>
      <c r="G737" s="151"/>
      <c r="H737" s="160">
        <f t="shared" si="23"/>
        <v>0</v>
      </c>
      <c r="I737" s="151"/>
      <c r="J737" s="432">
        <f t="shared" si="22"/>
        <v>0</v>
      </c>
      <c r="K737" s="155"/>
      <c r="L737" s="171"/>
    </row>
    <row r="738" spans="1:12">
      <c r="A738" s="178"/>
      <c r="B738" s="215" t="s">
        <v>642</v>
      </c>
      <c r="C738" s="216"/>
      <c r="D738" s="216"/>
      <c r="E738" s="217"/>
      <c r="F738" s="151"/>
      <c r="G738" s="151"/>
      <c r="H738" s="160">
        <f t="shared" si="23"/>
        <v>0</v>
      </c>
      <c r="I738" s="151"/>
      <c r="J738" s="432">
        <f t="shared" si="22"/>
        <v>0</v>
      </c>
      <c r="K738" s="155"/>
      <c r="L738" s="171"/>
    </row>
    <row r="739" spans="1:12">
      <c r="A739" s="178"/>
      <c r="B739" s="215" t="s">
        <v>933</v>
      </c>
      <c r="C739" s="216"/>
      <c r="D739" s="216"/>
      <c r="E739" s="217"/>
      <c r="F739" s="151"/>
      <c r="G739" s="151"/>
      <c r="H739" s="160">
        <f t="shared" si="23"/>
        <v>0</v>
      </c>
      <c r="I739" s="151"/>
      <c r="J739" s="432">
        <f t="shared" si="22"/>
        <v>0</v>
      </c>
      <c r="K739" s="155"/>
      <c r="L739" s="171"/>
    </row>
    <row r="740" spans="1:12">
      <c r="A740" s="178"/>
      <c r="B740" s="215" t="s">
        <v>712</v>
      </c>
      <c r="C740" s="216"/>
      <c r="D740" s="216"/>
      <c r="E740" s="217"/>
      <c r="F740" s="151"/>
      <c r="G740" s="151"/>
      <c r="H740" s="160">
        <f t="shared" si="23"/>
        <v>0</v>
      </c>
      <c r="I740" s="151"/>
      <c r="J740" s="432">
        <f t="shared" si="22"/>
        <v>0</v>
      </c>
      <c r="K740" s="155"/>
      <c r="L740" s="171"/>
    </row>
    <row r="741" spans="1:12">
      <c r="A741" s="178"/>
      <c r="B741" s="215" t="s">
        <v>778</v>
      </c>
      <c r="C741" s="216"/>
      <c r="D741" s="216"/>
      <c r="E741" s="217"/>
      <c r="F741" s="151"/>
      <c r="G741" s="151"/>
      <c r="H741" s="160">
        <f t="shared" si="23"/>
        <v>0</v>
      </c>
      <c r="I741" s="151"/>
      <c r="J741" s="432">
        <f t="shared" si="22"/>
        <v>0</v>
      </c>
      <c r="K741" s="155"/>
      <c r="L741" s="171"/>
    </row>
    <row r="742" spans="1:12">
      <c r="A742" s="178"/>
      <c r="B742" s="215" t="s">
        <v>784</v>
      </c>
      <c r="C742" s="216"/>
      <c r="D742" s="216"/>
      <c r="E742" s="217"/>
      <c r="F742" s="151"/>
      <c r="G742" s="151"/>
      <c r="H742" s="160">
        <f t="shared" si="23"/>
        <v>0</v>
      </c>
      <c r="I742" s="151"/>
      <c r="J742" s="432">
        <f t="shared" si="22"/>
        <v>0</v>
      </c>
      <c r="K742" s="155"/>
      <c r="L742" s="171"/>
    </row>
    <row r="743" spans="1:12" ht="15.75" thickBot="1">
      <c r="A743" s="209"/>
      <c r="B743" s="583"/>
      <c r="C743" s="584"/>
      <c r="D743" s="584"/>
      <c r="E743" s="452"/>
      <c r="F743" s="151"/>
      <c r="G743" s="151"/>
      <c r="H743" s="160">
        <f t="shared" si="23"/>
        <v>0</v>
      </c>
      <c r="I743" s="151"/>
      <c r="J743" s="432">
        <f t="shared" si="22"/>
        <v>0</v>
      </c>
      <c r="K743" s="155"/>
      <c r="L743" s="171"/>
    </row>
    <row r="744" spans="1:12" ht="15.75" thickBot="1">
      <c r="A744" s="212" t="s">
        <v>691</v>
      </c>
      <c r="B744" s="585" t="s">
        <v>693</v>
      </c>
      <c r="C744" s="586"/>
      <c r="D744" s="586"/>
      <c r="E744" s="587"/>
      <c r="F744" s="151"/>
      <c r="G744" s="151"/>
      <c r="H744" s="160">
        <f t="shared" si="23"/>
        <v>0</v>
      </c>
      <c r="I744" s="151"/>
      <c r="J744" s="432">
        <f t="shared" si="22"/>
        <v>0</v>
      </c>
      <c r="K744" s="155"/>
      <c r="L744" s="171"/>
    </row>
    <row r="745" spans="1:12">
      <c r="A745" s="218" t="s">
        <v>692</v>
      </c>
      <c r="B745" s="588" t="s">
        <v>694</v>
      </c>
      <c r="C745" s="586"/>
      <c r="D745" s="586"/>
      <c r="E745" s="587"/>
      <c r="F745" s="151"/>
      <c r="G745" s="151"/>
      <c r="H745" s="160">
        <f t="shared" si="23"/>
        <v>0</v>
      </c>
      <c r="I745" s="151"/>
      <c r="J745" s="432">
        <f t="shared" si="22"/>
        <v>0</v>
      </c>
      <c r="K745" s="155"/>
      <c r="L745" s="171"/>
    </row>
    <row r="746" spans="1:12">
      <c r="A746" s="209"/>
      <c r="B746" s="588" t="s">
        <v>695</v>
      </c>
      <c r="C746" s="586"/>
      <c r="D746" s="586"/>
      <c r="E746" s="587"/>
      <c r="F746" s="151">
        <v>1860</v>
      </c>
      <c r="G746" s="151"/>
      <c r="H746" s="160">
        <f t="shared" si="23"/>
        <v>1860</v>
      </c>
      <c r="I746" s="151">
        <v>1860</v>
      </c>
      <c r="J746" s="432">
        <f t="shared" si="22"/>
        <v>0</v>
      </c>
      <c r="K746" s="155"/>
      <c r="L746" s="171"/>
    </row>
    <row r="747" spans="1:12">
      <c r="A747" s="209"/>
      <c r="B747" s="451" t="s">
        <v>804</v>
      </c>
      <c r="C747" s="451"/>
      <c r="D747" s="451"/>
      <c r="E747" s="452"/>
      <c r="F747" s="151"/>
      <c r="G747" s="151"/>
      <c r="H747" s="160">
        <f t="shared" si="23"/>
        <v>0</v>
      </c>
      <c r="I747" s="151"/>
      <c r="J747" s="432">
        <f t="shared" si="22"/>
        <v>0</v>
      </c>
      <c r="K747" s="155"/>
      <c r="L747" s="171"/>
    </row>
    <row r="748" spans="1:12">
      <c r="A748" s="209"/>
      <c r="B748" s="451" t="s">
        <v>805</v>
      </c>
      <c r="C748" s="451"/>
      <c r="D748" s="451"/>
      <c r="E748" s="452"/>
      <c r="F748" s="151"/>
      <c r="G748" s="151"/>
      <c r="H748" s="160">
        <f t="shared" si="23"/>
        <v>0</v>
      </c>
      <c r="I748" s="151"/>
      <c r="J748" s="432">
        <f t="shared" si="22"/>
        <v>0</v>
      </c>
      <c r="K748" s="155"/>
      <c r="L748" s="171"/>
    </row>
    <row r="749" spans="1:12">
      <c r="A749" s="209"/>
      <c r="B749" s="451" t="s">
        <v>824</v>
      </c>
      <c r="C749" s="451"/>
      <c r="D749" s="451"/>
      <c r="E749" s="452"/>
      <c r="F749" s="151"/>
      <c r="G749" s="151"/>
      <c r="H749" s="160">
        <f t="shared" si="23"/>
        <v>0</v>
      </c>
      <c r="I749" s="151"/>
      <c r="J749" s="432">
        <f t="shared" si="22"/>
        <v>0</v>
      </c>
      <c r="K749" s="155"/>
      <c r="L749" s="171"/>
    </row>
    <row r="750" spans="1:12" ht="15.75" thickBot="1">
      <c r="A750" s="214"/>
      <c r="B750" s="460"/>
      <c r="C750" s="460"/>
      <c r="D750" s="460"/>
      <c r="E750" s="452"/>
      <c r="F750" s="151"/>
      <c r="G750" s="151"/>
      <c r="H750" s="160">
        <f t="shared" si="23"/>
        <v>0</v>
      </c>
      <c r="I750" s="151"/>
      <c r="J750" s="432">
        <f t="shared" si="22"/>
        <v>0</v>
      </c>
      <c r="K750" s="155"/>
      <c r="L750" s="171"/>
    </row>
    <row r="751" spans="1:12" ht="15.75" thickBot="1">
      <c r="A751" s="204" t="s">
        <v>578</v>
      </c>
      <c r="B751" s="589" t="s">
        <v>327</v>
      </c>
      <c r="C751" s="590"/>
      <c r="D751" s="590"/>
      <c r="E751" s="591"/>
      <c r="F751" s="151"/>
      <c r="G751" s="151"/>
      <c r="H751" s="160">
        <f t="shared" si="23"/>
        <v>0</v>
      </c>
      <c r="I751" s="151"/>
      <c r="J751" s="432">
        <f t="shared" si="22"/>
        <v>0</v>
      </c>
      <c r="K751" s="155"/>
      <c r="L751" s="171"/>
    </row>
    <row r="752" spans="1:12" ht="15.75" thickBot="1">
      <c r="A752" s="209"/>
      <c r="B752" s="437"/>
      <c r="C752" s="437"/>
      <c r="D752" s="437"/>
      <c r="E752" s="438"/>
      <c r="F752" s="151"/>
      <c r="G752" s="151"/>
      <c r="H752" s="160">
        <f t="shared" si="23"/>
        <v>0</v>
      </c>
      <c r="I752" s="151"/>
      <c r="J752" s="432">
        <f t="shared" si="22"/>
        <v>0</v>
      </c>
      <c r="K752" s="155"/>
      <c r="L752" s="171"/>
    </row>
    <row r="753" spans="1:12" ht="15.75" thickBot="1">
      <c r="A753" s="204" t="s">
        <v>579</v>
      </c>
      <c r="B753" s="592" t="s">
        <v>580</v>
      </c>
      <c r="C753" s="593"/>
      <c r="D753" s="593"/>
      <c r="E753" s="594"/>
      <c r="F753" s="151"/>
      <c r="G753" s="151"/>
      <c r="H753" s="160">
        <f t="shared" si="23"/>
        <v>0</v>
      </c>
      <c r="I753" s="151"/>
      <c r="J753" s="432">
        <f t="shared" si="22"/>
        <v>0</v>
      </c>
      <c r="K753" s="155"/>
      <c r="L753" s="171"/>
    </row>
    <row r="754" spans="1:12" ht="15.75" thickBot="1">
      <c r="A754" s="219"/>
      <c r="B754" s="456"/>
      <c r="C754" s="456"/>
      <c r="D754" s="456"/>
      <c r="E754" s="457"/>
      <c r="F754" s="151"/>
      <c r="G754" s="151"/>
      <c r="H754" s="160">
        <f t="shared" si="23"/>
        <v>0</v>
      </c>
      <c r="I754" s="151"/>
      <c r="J754" s="432">
        <f t="shared" si="22"/>
        <v>0</v>
      </c>
      <c r="K754" s="155"/>
      <c r="L754" s="171"/>
    </row>
    <row r="755" spans="1:12" ht="15.75" thickBot="1">
      <c r="A755" s="204" t="s">
        <v>678</v>
      </c>
      <c r="B755" s="592" t="s">
        <v>698</v>
      </c>
      <c r="C755" s="593"/>
      <c r="D755" s="593"/>
      <c r="E755" s="594"/>
      <c r="F755" s="151"/>
      <c r="G755" s="151"/>
      <c r="H755" s="160">
        <f t="shared" si="23"/>
        <v>0</v>
      </c>
      <c r="I755" s="151"/>
      <c r="J755" s="432">
        <f t="shared" si="22"/>
        <v>0</v>
      </c>
      <c r="K755" s="155"/>
      <c r="L755" s="171"/>
    </row>
    <row r="756" spans="1:12">
      <c r="A756" s="220" t="s">
        <v>679</v>
      </c>
      <c r="B756" s="456" t="s">
        <v>681</v>
      </c>
      <c r="C756" s="456"/>
      <c r="D756" s="456"/>
      <c r="E756" s="457"/>
      <c r="F756" s="151">
        <v>580</v>
      </c>
      <c r="G756" s="151"/>
      <c r="H756" s="160">
        <f t="shared" si="23"/>
        <v>580</v>
      </c>
      <c r="I756" s="151">
        <v>580</v>
      </c>
      <c r="J756" s="432">
        <f t="shared" si="22"/>
        <v>0</v>
      </c>
      <c r="K756" s="155"/>
      <c r="L756" s="171"/>
    </row>
    <row r="757" spans="1:12">
      <c r="A757" s="179"/>
      <c r="B757" s="456" t="s">
        <v>682</v>
      </c>
      <c r="C757" s="456"/>
      <c r="D757" s="456"/>
      <c r="E757" s="457"/>
      <c r="F757" s="151"/>
      <c r="G757" s="151"/>
      <c r="H757" s="160">
        <f t="shared" si="23"/>
        <v>0</v>
      </c>
      <c r="I757" s="151"/>
      <c r="J757" s="432">
        <f t="shared" si="22"/>
        <v>0</v>
      </c>
      <c r="K757" s="155"/>
      <c r="L757" s="171"/>
    </row>
    <row r="758" spans="1:12">
      <c r="A758" s="179"/>
      <c r="B758" s="599" t="s">
        <v>699</v>
      </c>
      <c r="C758" s="593"/>
      <c r="D758" s="593"/>
      <c r="E758" s="594"/>
      <c r="F758" s="151"/>
      <c r="G758" s="151"/>
      <c r="H758" s="160">
        <f t="shared" si="23"/>
        <v>0</v>
      </c>
      <c r="I758" s="151"/>
      <c r="J758" s="432">
        <f t="shared" si="22"/>
        <v>0</v>
      </c>
      <c r="K758" s="155"/>
      <c r="L758" s="171"/>
    </row>
    <row r="759" spans="1:12">
      <c r="A759" s="179"/>
      <c r="B759" s="456" t="s">
        <v>680</v>
      </c>
      <c r="C759" s="456"/>
      <c r="D759" s="456"/>
      <c r="E759" s="457"/>
      <c r="F759" s="151">
        <v>150</v>
      </c>
      <c r="G759" s="151"/>
      <c r="H759" s="160">
        <f t="shared" si="23"/>
        <v>150</v>
      </c>
      <c r="I759" s="151">
        <v>150</v>
      </c>
      <c r="J759" s="432">
        <f t="shared" si="22"/>
        <v>0</v>
      </c>
      <c r="K759" s="155"/>
      <c r="L759" s="171"/>
    </row>
    <row r="760" spans="1:12">
      <c r="A760" s="221"/>
      <c r="B760" s="456" t="s">
        <v>727</v>
      </c>
      <c r="C760" s="456"/>
      <c r="D760" s="456"/>
      <c r="E760" s="457"/>
      <c r="F760" s="151">
        <v>250</v>
      </c>
      <c r="G760" s="151"/>
      <c r="H760" s="160">
        <f t="shared" si="23"/>
        <v>250</v>
      </c>
      <c r="I760" s="151">
        <v>250</v>
      </c>
      <c r="J760" s="432">
        <f t="shared" si="22"/>
        <v>0</v>
      </c>
      <c r="K760" s="155"/>
      <c r="L760" s="171"/>
    </row>
    <row r="761" spans="1:12">
      <c r="A761" s="221"/>
      <c r="B761" s="456" t="s">
        <v>729</v>
      </c>
      <c r="C761" s="456"/>
      <c r="D761" s="456"/>
      <c r="E761" s="457"/>
      <c r="F761" s="151">
        <v>369</v>
      </c>
      <c r="G761" s="151"/>
      <c r="H761" s="160">
        <f t="shared" si="23"/>
        <v>369</v>
      </c>
      <c r="I761" s="151">
        <v>369</v>
      </c>
      <c r="J761" s="432">
        <f t="shared" si="22"/>
        <v>0</v>
      </c>
      <c r="K761" s="155"/>
      <c r="L761" s="171"/>
    </row>
    <row r="762" spans="1:12">
      <c r="A762" s="221"/>
      <c r="B762" s="456" t="s">
        <v>728</v>
      </c>
      <c r="C762" s="456"/>
      <c r="D762" s="456"/>
      <c r="E762" s="457"/>
      <c r="F762" s="151">
        <v>300</v>
      </c>
      <c r="G762" s="151"/>
      <c r="H762" s="160">
        <f t="shared" si="23"/>
        <v>300</v>
      </c>
      <c r="I762" s="151">
        <v>300</v>
      </c>
      <c r="J762" s="432">
        <f t="shared" si="22"/>
        <v>0</v>
      </c>
      <c r="K762" s="155"/>
      <c r="L762" s="171"/>
    </row>
    <row r="763" spans="1:12">
      <c r="A763" s="221"/>
      <c r="B763" s="233" t="s">
        <v>765</v>
      </c>
      <c r="C763" s="456"/>
      <c r="D763" s="456"/>
      <c r="E763" s="457"/>
      <c r="F763" s="151">
        <v>240</v>
      </c>
      <c r="G763" s="151"/>
      <c r="H763" s="160">
        <f t="shared" si="23"/>
        <v>240</v>
      </c>
      <c r="I763" s="151">
        <v>240</v>
      </c>
      <c r="J763" s="432">
        <f t="shared" si="22"/>
        <v>0</v>
      </c>
      <c r="K763" s="155"/>
      <c r="L763" s="171"/>
    </row>
    <row r="764" spans="1:12">
      <c r="A764" s="221"/>
      <c r="B764" s="233" t="s">
        <v>774</v>
      </c>
      <c r="C764" s="456"/>
      <c r="D764" s="456"/>
      <c r="E764" s="457"/>
      <c r="F764" s="151"/>
      <c r="G764" s="151"/>
      <c r="H764" s="160">
        <f t="shared" si="23"/>
        <v>0</v>
      </c>
      <c r="I764" s="151"/>
      <c r="J764" s="432">
        <f t="shared" si="22"/>
        <v>0</v>
      </c>
      <c r="K764" s="155"/>
      <c r="L764" s="171"/>
    </row>
    <row r="765" spans="1:12">
      <c r="A765" s="221"/>
      <c r="B765" s="233" t="s">
        <v>775</v>
      </c>
      <c r="C765" s="456"/>
      <c r="D765" s="456"/>
      <c r="E765" s="457"/>
      <c r="F765" s="151">
        <v>33</v>
      </c>
      <c r="G765" s="151"/>
      <c r="H765" s="160">
        <f t="shared" si="23"/>
        <v>33</v>
      </c>
      <c r="I765" s="151">
        <v>33</v>
      </c>
      <c r="J765" s="432">
        <f t="shared" si="22"/>
        <v>0</v>
      </c>
      <c r="K765" s="155"/>
      <c r="L765" s="171"/>
    </row>
    <row r="766" spans="1:12">
      <c r="A766" s="221"/>
      <c r="B766" s="456"/>
      <c r="C766" s="456"/>
      <c r="D766" s="456"/>
      <c r="E766" s="457"/>
      <c r="F766" s="151"/>
      <c r="G766" s="151"/>
      <c r="H766" s="160">
        <f t="shared" si="23"/>
        <v>0</v>
      </c>
      <c r="I766" s="151"/>
      <c r="J766" s="432">
        <f t="shared" si="22"/>
        <v>0</v>
      </c>
      <c r="K766" s="155"/>
      <c r="L766" s="171"/>
    </row>
    <row r="767" spans="1:12" ht="15.75" thickBot="1">
      <c r="A767" s="222"/>
      <c r="B767" s="456"/>
      <c r="C767" s="456"/>
      <c r="D767" s="456"/>
      <c r="E767" s="457"/>
      <c r="F767" s="151"/>
      <c r="G767" s="151"/>
      <c r="H767" s="160">
        <f t="shared" si="23"/>
        <v>0</v>
      </c>
      <c r="I767" s="151"/>
      <c r="J767" s="432">
        <f t="shared" ref="J767:J836" si="24">(H767-I767)</f>
        <v>0</v>
      </c>
      <c r="K767" s="155"/>
      <c r="L767" s="171"/>
    </row>
    <row r="768" spans="1:12" ht="15.75" thickBot="1">
      <c r="A768" s="204" t="s">
        <v>603</v>
      </c>
      <c r="B768" s="456" t="s">
        <v>643</v>
      </c>
      <c r="C768" s="456"/>
      <c r="D768" s="456"/>
      <c r="E768" s="457"/>
      <c r="F768" s="151"/>
      <c r="G768" s="151"/>
      <c r="H768" s="160">
        <f t="shared" si="23"/>
        <v>0</v>
      </c>
      <c r="I768" s="151"/>
      <c r="J768" s="432">
        <f t="shared" si="24"/>
        <v>0</v>
      </c>
      <c r="K768" s="155"/>
      <c r="L768" s="171"/>
    </row>
    <row r="769" spans="1:12" ht="15.75" thickBot="1">
      <c r="A769" s="223"/>
      <c r="B769" s="456"/>
      <c r="C769" s="456"/>
      <c r="D769" s="456"/>
      <c r="E769" s="457"/>
      <c r="F769" s="151"/>
      <c r="G769" s="151"/>
      <c r="H769" s="160">
        <f t="shared" si="23"/>
        <v>0</v>
      </c>
      <c r="I769" s="151"/>
      <c r="J769" s="432">
        <f t="shared" si="24"/>
        <v>0</v>
      </c>
      <c r="K769" s="155"/>
      <c r="L769" s="171"/>
    </row>
    <row r="770" spans="1:12" ht="15.75" thickBot="1">
      <c r="A770" s="204" t="s">
        <v>1162</v>
      </c>
      <c r="B770" s="467" t="s">
        <v>1163</v>
      </c>
      <c r="C770" s="456"/>
      <c r="D770" s="456"/>
      <c r="E770" s="457"/>
      <c r="F770" s="151">
        <v>100</v>
      </c>
      <c r="G770" s="151"/>
      <c r="H770" s="160">
        <f t="shared" si="23"/>
        <v>100</v>
      </c>
      <c r="I770" s="151">
        <v>100</v>
      </c>
      <c r="J770" s="432">
        <f t="shared" si="24"/>
        <v>0</v>
      </c>
      <c r="K770" s="155"/>
      <c r="L770" s="171"/>
    </row>
    <row r="771" spans="1:12">
      <c r="A771" s="219"/>
      <c r="B771" s="467" t="s">
        <v>1164</v>
      </c>
      <c r="C771" s="456"/>
      <c r="D771" s="456"/>
      <c r="E771" s="457"/>
      <c r="F771" s="151">
        <v>600</v>
      </c>
      <c r="G771" s="151"/>
      <c r="H771" s="160">
        <f t="shared" si="23"/>
        <v>600</v>
      </c>
      <c r="I771" s="151">
        <v>600</v>
      </c>
      <c r="J771" s="432">
        <f t="shared" si="24"/>
        <v>0</v>
      </c>
      <c r="K771" s="155"/>
      <c r="L771" s="171"/>
    </row>
    <row r="772" spans="1:12">
      <c r="A772" s="179"/>
      <c r="B772" s="456"/>
      <c r="C772" s="456"/>
      <c r="D772" s="456"/>
      <c r="E772" s="457"/>
      <c r="F772" s="151"/>
      <c r="G772" s="151"/>
      <c r="H772" s="160">
        <f t="shared" si="23"/>
        <v>0</v>
      </c>
      <c r="I772" s="151"/>
      <c r="J772" s="432"/>
      <c r="K772" s="155"/>
      <c r="L772" s="171"/>
    </row>
    <row r="773" spans="1:12" ht="15.75" thickBot="1">
      <c r="A773" s="207"/>
      <c r="B773" s="456"/>
      <c r="C773" s="456"/>
      <c r="D773" s="456"/>
      <c r="E773" s="457"/>
      <c r="F773" s="151"/>
      <c r="G773" s="151"/>
      <c r="H773" s="160">
        <f t="shared" si="23"/>
        <v>0</v>
      </c>
      <c r="I773" s="151"/>
      <c r="J773" s="432">
        <f t="shared" si="24"/>
        <v>0</v>
      </c>
      <c r="K773" s="155"/>
      <c r="L773" s="171"/>
    </row>
    <row r="774" spans="1:12" ht="15.75" thickBot="1">
      <c r="A774" s="204" t="s">
        <v>984</v>
      </c>
      <c r="B774" s="467" t="s">
        <v>1160</v>
      </c>
      <c r="C774" s="456"/>
      <c r="D774" s="456"/>
      <c r="E774" s="457"/>
      <c r="F774" s="151">
        <v>37000</v>
      </c>
      <c r="G774" s="151"/>
      <c r="H774" s="160">
        <f t="shared" si="23"/>
        <v>37000</v>
      </c>
      <c r="I774" s="151">
        <v>37000</v>
      </c>
      <c r="J774" s="432">
        <f t="shared" si="24"/>
        <v>0</v>
      </c>
      <c r="K774" s="155"/>
      <c r="L774" s="171"/>
    </row>
    <row r="775" spans="1:12">
      <c r="A775" s="207"/>
      <c r="B775" s="467" t="s">
        <v>1161</v>
      </c>
      <c r="C775" s="456"/>
      <c r="D775" s="456"/>
      <c r="E775" s="457"/>
      <c r="F775" s="151">
        <v>35450</v>
      </c>
      <c r="G775" s="151"/>
      <c r="H775" s="160">
        <f t="shared" si="23"/>
        <v>35450</v>
      </c>
      <c r="I775" s="151">
        <v>35450</v>
      </c>
      <c r="J775" s="432">
        <f t="shared" si="24"/>
        <v>0</v>
      </c>
      <c r="K775" s="155"/>
      <c r="L775" s="171"/>
    </row>
    <row r="776" spans="1:12">
      <c r="A776" s="207"/>
      <c r="B776" s="456"/>
      <c r="C776" s="456"/>
      <c r="D776" s="456"/>
      <c r="E776" s="457"/>
      <c r="F776" s="151"/>
      <c r="G776" s="151"/>
      <c r="H776" s="160">
        <f t="shared" si="23"/>
        <v>0</v>
      </c>
      <c r="I776" s="151"/>
      <c r="J776" s="432">
        <f t="shared" si="24"/>
        <v>0</v>
      </c>
      <c r="K776" s="155"/>
      <c r="L776" s="171"/>
    </row>
    <row r="777" spans="1:12">
      <c r="A777" s="207"/>
      <c r="B777" s="456"/>
      <c r="C777" s="456"/>
      <c r="D777" s="456"/>
      <c r="E777" s="457"/>
      <c r="F777" s="151"/>
      <c r="G777" s="151"/>
      <c r="H777" s="160">
        <f t="shared" si="23"/>
        <v>0</v>
      </c>
      <c r="I777" s="151"/>
      <c r="J777" s="432">
        <f t="shared" si="24"/>
        <v>0</v>
      </c>
      <c r="K777" s="155"/>
      <c r="L777" s="171"/>
    </row>
    <row r="778" spans="1:12" ht="15.75" thickBot="1">
      <c r="A778" s="207"/>
      <c r="B778" s="456"/>
      <c r="C778" s="456"/>
      <c r="D778" s="456"/>
      <c r="E778" s="457"/>
      <c r="F778" s="151"/>
      <c r="G778" s="151"/>
      <c r="H778" s="160">
        <f t="shared" si="23"/>
        <v>0</v>
      </c>
      <c r="I778" s="151"/>
      <c r="J778" s="432">
        <f t="shared" si="24"/>
        <v>0</v>
      </c>
      <c r="K778" s="155"/>
      <c r="L778" s="171"/>
    </row>
    <row r="779" spans="1:12" ht="15.75" thickBot="1">
      <c r="A779" s="433" t="s">
        <v>1061</v>
      </c>
      <c r="B779" s="436" t="s">
        <v>1062</v>
      </c>
      <c r="C779" s="437"/>
      <c r="D779" s="437"/>
      <c r="E779" s="438"/>
      <c r="F779" s="151">
        <v>2000</v>
      </c>
      <c r="G779" s="151"/>
      <c r="H779" s="160">
        <f t="shared" si="23"/>
        <v>2000</v>
      </c>
      <c r="I779" s="151">
        <v>2000</v>
      </c>
      <c r="J779" s="432">
        <f t="shared" ref="J779:J784" si="25">(H779-I779)</f>
        <v>0</v>
      </c>
      <c r="K779" s="411"/>
      <c r="L779" s="427"/>
    </row>
    <row r="780" spans="1:12">
      <c r="A780" s="178"/>
      <c r="B780" s="436" t="s">
        <v>1063</v>
      </c>
      <c r="C780" s="437"/>
      <c r="D780" s="437"/>
      <c r="E780" s="438"/>
      <c r="F780" s="151"/>
      <c r="G780" s="151"/>
      <c r="H780" s="160">
        <f t="shared" si="23"/>
        <v>0</v>
      </c>
      <c r="I780" s="151"/>
      <c r="J780" s="432">
        <f t="shared" si="25"/>
        <v>0</v>
      </c>
      <c r="K780" s="411"/>
      <c r="L780" s="427"/>
    </row>
    <row r="781" spans="1:12">
      <c r="A781" s="178"/>
      <c r="B781" s="436" t="s">
        <v>1064</v>
      </c>
      <c r="C781" s="437"/>
      <c r="D781" s="437"/>
      <c r="E781" s="438"/>
      <c r="F781" s="151">
        <v>12000</v>
      </c>
      <c r="G781" s="151"/>
      <c r="H781" s="160">
        <f t="shared" si="23"/>
        <v>12000</v>
      </c>
      <c r="I781" s="151">
        <v>12000</v>
      </c>
      <c r="J781" s="432">
        <f t="shared" si="25"/>
        <v>0</v>
      </c>
      <c r="K781" s="411"/>
      <c r="L781" s="427"/>
    </row>
    <row r="782" spans="1:12">
      <c r="A782" s="178"/>
      <c r="B782" s="436" t="s">
        <v>1065</v>
      </c>
      <c r="C782" s="437"/>
      <c r="D782" s="437"/>
      <c r="E782" s="438"/>
      <c r="F782" s="151">
        <v>12000</v>
      </c>
      <c r="G782" s="151"/>
      <c r="H782" s="160">
        <f t="shared" si="23"/>
        <v>12000</v>
      </c>
      <c r="I782" s="151">
        <v>12000</v>
      </c>
      <c r="J782" s="432">
        <f t="shared" si="25"/>
        <v>0</v>
      </c>
      <c r="K782" s="411"/>
      <c r="L782" s="427"/>
    </row>
    <row r="783" spans="1:12">
      <c r="A783" s="178"/>
      <c r="B783" s="463" t="s">
        <v>1158</v>
      </c>
      <c r="C783" s="464"/>
      <c r="D783" s="464"/>
      <c r="E783" s="465"/>
      <c r="F783" s="151">
        <v>560</v>
      </c>
      <c r="G783" s="151"/>
      <c r="H783" s="160">
        <f t="shared" ref="H783:H843" si="26">F783+G783</f>
        <v>560</v>
      </c>
      <c r="I783" s="151">
        <v>560</v>
      </c>
      <c r="J783" s="432">
        <f t="shared" si="25"/>
        <v>0</v>
      </c>
      <c r="K783" s="411"/>
      <c r="L783" s="427"/>
    </row>
    <row r="784" spans="1:12">
      <c r="A784" s="178"/>
      <c r="B784" s="463" t="s">
        <v>1159</v>
      </c>
      <c r="C784" s="464"/>
      <c r="D784" s="464"/>
      <c r="E784" s="465"/>
      <c r="F784" s="151">
        <v>560</v>
      </c>
      <c r="G784" s="151"/>
      <c r="H784" s="160">
        <f t="shared" si="26"/>
        <v>560</v>
      </c>
      <c r="I784" s="151">
        <v>560</v>
      </c>
      <c r="J784" s="432">
        <f t="shared" si="25"/>
        <v>0</v>
      </c>
      <c r="K784" s="411"/>
      <c r="L784" s="427"/>
    </row>
    <row r="785" spans="1:12" ht="15.75" thickBot="1">
      <c r="A785" s="178"/>
      <c r="B785" s="478"/>
      <c r="C785" s="476"/>
      <c r="D785" s="476"/>
      <c r="E785" s="477"/>
      <c r="F785" s="151"/>
      <c r="G785" s="151"/>
      <c r="H785" s="160">
        <f t="shared" si="26"/>
        <v>0</v>
      </c>
      <c r="I785" s="151"/>
      <c r="J785" s="432"/>
      <c r="K785" s="486"/>
      <c r="L785" s="487"/>
    </row>
    <row r="786" spans="1:12" ht="15.75" thickBot="1">
      <c r="A786" s="204" t="s">
        <v>683</v>
      </c>
      <c r="B786" s="456" t="s">
        <v>684</v>
      </c>
      <c r="C786" s="456"/>
      <c r="D786" s="456"/>
      <c r="E786" s="457"/>
      <c r="F786" s="151"/>
      <c r="G786" s="151"/>
      <c r="H786" s="160">
        <f t="shared" si="26"/>
        <v>0</v>
      </c>
      <c r="I786" s="151"/>
      <c r="J786" s="432">
        <f t="shared" si="24"/>
        <v>0</v>
      </c>
      <c r="K786" s="155"/>
      <c r="L786" s="171"/>
    </row>
    <row r="787" spans="1:12">
      <c r="A787" s="178"/>
      <c r="B787" s="455" t="s">
        <v>685</v>
      </c>
      <c r="C787" s="456"/>
      <c r="D787" s="456"/>
      <c r="E787" s="457"/>
      <c r="F787" s="151"/>
      <c r="G787" s="151"/>
      <c r="H787" s="160">
        <f t="shared" si="26"/>
        <v>0</v>
      </c>
      <c r="I787" s="151"/>
      <c r="J787" s="432">
        <f t="shared" si="24"/>
        <v>0</v>
      </c>
      <c r="K787" s="155"/>
      <c r="L787" s="171"/>
    </row>
    <row r="788" spans="1:12">
      <c r="A788" s="178"/>
      <c r="B788" s="165" t="s">
        <v>686</v>
      </c>
      <c r="C788" s="166"/>
      <c r="D788" s="166"/>
      <c r="E788" s="167"/>
      <c r="F788" s="151"/>
      <c r="G788" s="151"/>
      <c r="H788" s="160">
        <f t="shared" si="26"/>
        <v>0</v>
      </c>
      <c r="I788" s="151"/>
      <c r="J788" s="432">
        <f t="shared" si="24"/>
        <v>0</v>
      </c>
      <c r="K788" s="155"/>
      <c r="L788" s="171"/>
    </row>
    <row r="789" spans="1:12">
      <c r="A789" s="178"/>
      <c r="B789" s="165" t="s">
        <v>687</v>
      </c>
      <c r="C789" s="166"/>
      <c r="D789" s="166"/>
      <c r="E789" s="167"/>
      <c r="F789" s="151"/>
      <c r="G789" s="151"/>
      <c r="H789" s="160">
        <f t="shared" si="26"/>
        <v>0</v>
      </c>
      <c r="I789" s="151"/>
      <c r="J789" s="432">
        <f t="shared" si="24"/>
        <v>0</v>
      </c>
      <c r="K789" s="155"/>
      <c r="L789" s="171"/>
    </row>
    <row r="790" spans="1:12" ht="15.75" thickBot="1">
      <c r="A790" s="225"/>
      <c r="B790" s="600"/>
      <c r="C790" s="601"/>
      <c r="D790" s="601"/>
      <c r="E790" s="602"/>
      <c r="F790" s="151"/>
      <c r="G790" s="151"/>
      <c r="H790" s="160">
        <f t="shared" si="26"/>
        <v>0</v>
      </c>
      <c r="I790" s="151"/>
      <c r="J790" s="432">
        <f t="shared" si="24"/>
        <v>0</v>
      </c>
      <c r="K790" s="155"/>
      <c r="L790" s="171"/>
    </row>
    <row r="791" spans="1:12" ht="15.75" thickBot="1">
      <c r="A791" s="204" t="s">
        <v>696</v>
      </c>
      <c r="B791" s="592" t="s">
        <v>663</v>
      </c>
      <c r="C791" s="593"/>
      <c r="D791" s="593"/>
      <c r="E791" s="594"/>
      <c r="F791" s="151"/>
      <c r="G791" s="151"/>
      <c r="H791" s="160">
        <f t="shared" si="26"/>
        <v>0</v>
      </c>
      <c r="I791" s="151"/>
      <c r="J791" s="432">
        <f t="shared" si="24"/>
        <v>0</v>
      </c>
      <c r="K791" s="155"/>
      <c r="L791" s="171"/>
    </row>
    <row r="792" spans="1:12" ht="15.75" thickBot="1">
      <c r="A792" s="224"/>
      <c r="B792" s="458"/>
      <c r="C792" s="458"/>
      <c r="D792" s="458"/>
      <c r="E792" s="459"/>
      <c r="F792" s="151"/>
      <c r="G792" s="151"/>
      <c r="H792" s="160">
        <f t="shared" si="26"/>
        <v>0</v>
      </c>
      <c r="I792" s="151"/>
      <c r="J792" s="432">
        <f t="shared" si="24"/>
        <v>0</v>
      </c>
      <c r="K792" s="155"/>
      <c r="L792" s="171"/>
    </row>
    <row r="793" spans="1:12" ht="15.75" thickBot="1">
      <c r="A793" s="204" t="s">
        <v>842</v>
      </c>
      <c r="B793" s="592" t="s">
        <v>843</v>
      </c>
      <c r="C793" s="593"/>
      <c r="D793" s="593"/>
      <c r="E793" s="594"/>
      <c r="F793" s="151"/>
      <c r="G793" s="151"/>
      <c r="H793" s="160">
        <f t="shared" si="26"/>
        <v>0</v>
      </c>
      <c r="I793" s="151"/>
      <c r="J793" s="432">
        <f t="shared" si="24"/>
        <v>0</v>
      </c>
      <c r="K793" s="155"/>
      <c r="L793" s="171"/>
    </row>
    <row r="794" spans="1:12">
      <c r="A794" s="207" t="s">
        <v>565</v>
      </c>
      <c r="B794" s="599" t="s">
        <v>844</v>
      </c>
      <c r="C794" s="593"/>
      <c r="D794" s="593"/>
      <c r="E794" s="594"/>
      <c r="F794" s="151"/>
      <c r="G794" s="151"/>
      <c r="H794" s="160">
        <f t="shared" si="26"/>
        <v>0</v>
      </c>
      <c r="I794" s="151"/>
      <c r="J794" s="432">
        <f t="shared" si="24"/>
        <v>0</v>
      </c>
      <c r="K794" s="155"/>
      <c r="L794" s="171"/>
    </row>
    <row r="795" spans="1:12">
      <c r="A795" s="207"/>
      <c r="B795" s="599" t="s">
        <v>845</v>
      </c>
      <c r="C795" s="593"/>
      <c r="D795" s="593"/>
      <c r="E795" s="594"/>
      <c r="F795" s="151"/>
      <c r="G795" s="151"/>
      <c r="H795" s="160">
        <f t="shared" si="26"/>
        <v>0</v>
      </c>
      <c r="I795" s="151"/>
      <c r="J795" s="432">
        <f t="shared" si="24"/>
        <v>0</v>
      </c>
      <c r="K795" s="155"/>
      <c r="L795" s="171"/>
    </row>
    <row r="796" spans="1:12" ht="15.75" thickBot="1">
      <c r="A796" s="207"/>
      <c r="B796" s="456"/>
      <c r="C796" s="456"/>
      <c r="D796" s="456"/>
      <c r="E796" s="457"/>
      <c r="F796" s="151"/>
      <c r="G796" s="151"/>
      <c r="H796" s="160">
        <f t="shared" si="26"/>
        <v>0</v>
      </c>
      <c r="I796" s="151"/>
      <c r="J796" s="432">
        <f t="shared" si="24"/>
        <v>0</v>
      </c>
      <c r="K796" s="155"/>
      <c r="L796" s="171"/>
    </row>
    <row r="797" spans="1:12" ht="15.75" thickBot="1">
      <c r="A797" s="204" t="s">
        <v>934</v>
      </c>
      <c r="B797" s="592" t="s">
        <v>935</v>
      </c>
      <c r="C797" s="593"/>
      <c r="D797" s="593"/>
      <c r="E797" s="594"/>
      <c r="F797" s="151">
        <v>2000</v>
      </c>
      <c r="G797" s="151"/>
      <c r="H797" s="160">
        <f t="shared" si="26"/>
        <v>2000</v>
      </c>
      <c r="I797" s="151">
        <v>2000</v>
      </c>
      <c r="J797" s="432">
        <f t="shared" si="24"/>
        <v>0</v>
      </c>
      <c r="K797" s="155"/>
      <c r="L797" s="171"/>
    </row>
    <row r="798" spans="1:12">
      <c r="A798" s="207"/>
      <c r="B798" s="456"/>
      <c r="C798" s="456"/>
      <c r="D798" s="456"/>
      <c r="E798" s="457"/>
      <c r="F798" s="151"/>
      <c r="G798" s="151"/>
      <c r="H798" s="160">
        <f t="shared" si="26"/>
        <v>0</v>
      </c>
      <c r="I798" s="151"/>
      <c r="J798" s="432">
        <f t="shared" si="24"/>
        <v>0</v>
      </c>
      <c r="K798" s="155"/>
      <c r="L798" s="171"/>
    </row>
    <row r="799" spans="1:12" ht="15.75" thickBot="1">
      <c r="A799" s="207"/>
      <c r="B799" s="456"/>
      <c r="C799" s="456"/>
      <c r="D799" s="456"/>
      <c r="E799" s="457"/>
      <c r="F799" s="151"/>
      <c r="G799" s="151"/>
      <c r="H799" s="160">
        <f t="shared" si="26"/>
        <v>0</v>
      </c>
      <c r="I799" s="151"/>
      <c r="J799" s="432">
        <f t="shared" si="24"/>
        <v>0</v>
      </c>
      <c r="K799" s="155"/>
      <c r="L799" s="171"/>
    </row>
    <row r="800" spans="1:12" ht="15.75" thickBot="1">
      <c r="A800" s="204" t="s">
        <v>794</v>
      </c>
      <c r="B800" s="456" t="s">
        <v>795</v>
      </c>
      <c r="C800" s="456"/>
      <c r="D800" s="456"/>
      <c r="E800" s="457"/>
      <c r="F800" s="151"/>
      <c r="G800" s="151"/>
      <c r="H800" s="160">
        <f t="shared" si="26"/>
        <v>0</v>
      </c>
      <c r="I800" s="151"/>
      <c r="J800" s="432">
        <f t="shared" si="24"/>
        <v>0</v>
      </c>
      <c r="K800" s="155"/>
      <c r="L800" s="171"/>
    </row>
    <row r="801" spans="1:12">
      <c r="A801" s="207"/>
      <c r="B801" s="456" t="s">
        <v>796</v>
      </c>
      <c r="C801" s="456"/>
      <c r="D801" s="456"/>
      <c r="E801" s="457"/>
      <c r="F801" s="151"/>
      <c r="G801" s="151"/>
      <c r="H801" s="160">
        <f t="shared" si="26"/>
        <v>0</v>
      </c>
      <c r="I801" s="151"/>
      <c r="J801" s="432">
        <f t="shared" si="24"/>
        <v>0</v>
      </c>
      <c r="K801" s="155"/>
      <c r="L801" s="171"/>
    </row>
    <row r="802" spans="1:12" ht="15.75" thickBot="1">
      <c r="A802" s="207"/>
      <c r="B802" s="456"/>
      <c r="C802" s="456"/>
      <c r="D802" s="456"/>
      <c r="E802" s="457"/>
      <c r="F802" s="151"/>
      <c r="G802" s="151"/>
      <c r="H802" s="160">
        <f t="shared" si="26"/>
        <v>0</v>
      </c>
      <c r="I802" s="151"/>
      <c r="J802" s="432">
        <f t="shared" si="24"/>
        <v>0</v>
      </c>
      <c r="K802" s="155"/>
      <c r="L802" s="171"/>
    </row>
    <row r="803" spans="1:12" ht="15.75" thickBot="1">
      <c r="A803" s="204" t="s">
        <v>762</v>
      </c>
      <c r="B803" s="456" t="s">
        <v>763</v>
      </c>
      <c r="C803" s="456"/>
      <c r="D803" s="456"/>
      <c r="E803" s="457"/>
      <c r="F803" s="151">
        <v>39434</v>
      </c>
      <c r="G803" s="151"/>
      <c r="H803" s="160">
        <f t="shared" si="26"/>
        <v>39434</v>
      </c>
      <c r="I803" s="151">
        <v>39434</v>
      </c>
      <c r="J803" s="432">
        <f t="shared" si="24"/>
        <v>0</v>
      </c>
      <c r="K803" s="155"/>
      <c r="L803" s="171"/>
    </row>
    <row r="804" spans="1:12">
      <c r="A804" s="207"/>
      <c r="B804" s="456" t="s">
        <v>764</v>
      </c>
      <c r="C804" s="456"/>
      <c r="D804" s="456"/>
      <c r="E804" s="457"/>
      <c r="F804" s="151">
        <v>35090</v>
      </c>
      <c r="G804" s="151"/>
      <c r="H804" s="160">
        <f t="shared" si="26"/>
        <v>35090</v>
      </c>
      <c r="I804" s="151">
        <v>35090</v>
      </c>
      <c r="J804" s="432">
        <f t="shared" si="24"/>
        <v>0</v>
      </c>
      <c r="K804" s="155"/>
      <c r="L804" s="171"/>
    </row>
    <row r="805" spans="1:12">
      <c r="A805" s="178"/>
      <c r="B805" s="455" t="s">
        <v>812</v>
      </c>
      <c r="C805" s="456"/>
      <c r="D805" s="456"/>
      <c r="E805" s="457"/>
      <c r="F805" s="151"/>
      <c r="G805" s="151"/>
      <c r="H805" s="160">
        <f t="shared" si="26"/>
        <v>0</v>
      </c>
      <c r="I805" s="151"/>
      <c r="J805" s="432">
        <f t="shared" si="24"/>
        <v>0</v>
      </c>
      <c r="K805" s="155"/>
      <c r="L805" s="171"/>
    </row>
    <row r="806" spans="1:12">
      <c r="A806" s="178"/>
      <c r="B806" s="455" t="s">
        <v>813</v>
      </c>
      <c r="C806" s="456"/>
      <c r="D806" s="456"/>
      <c r="E806" s="457"/>
      <c r="F806" s="151"/>
      <c r="G806" s="151"/>
      <c r="H806" s="160">
        <f t="shared" si="26"/>
        <v>0</v>
      </c>
      <c r="I806" s="151"/>
      <c r="J806" s="432">
        <f t="shared" si="24"/>
        <v>0</v>
      </c>
      <c r="K806" s="155"/>
      <c r="L806" s="171"/>
    </row>
    <row r="807" spans="1:12">
      <c r="A807" s="178"/>
      <c r="B807" s="455" t="s">
        <v>814</v>
      </c>
      <c r="C807" s="456"/>
      <c r="D807" s="456"/>
      <c r="E807" s="457"/>
      <c r="F807" s="151"/>
      <c r="G807" s="151"/>
      <c r="H807" s="160">
        <f t="shared" si="26"/>
        <v>0</v>
      </c>
      <c r="I807" s="151"/>
      <c r="J807" s="432">
        <f t="shared" si="24"/>
        <v>0</v>
      </c>
      <c r="K807" s="155"/>
      <c r="L807" s="171"/>
    </row>
    <row r="808" spans="1:12">
      <c r="A808" s="178"/>
      <c r="B808" s="455" t="s">
        <v>912</v>
      </c>
      <c r="C808" s="456"/>
      <c r="D808" s="456"/>
      <c r="E808" s="457"/>
      <c r="F808" s="151">
        <v>22110</v>
      </c>
      <c r="G808" s="151"/>
      <c r="H808" s="160">
        <f t="shared" si="26"/>
        <v>22110</v>
      </c>
      <c r="I808" s="151">
        <v>22110</v>
      </c>
      <c r="J808" s="432">
        <f t="shared" si="24"/>
        <v>0</v>
      </c>
      <c r="K808" s="155"/>
      <c r="L808" s="171"/>
    </row>
    <row r="809" spans="1:12">
      <c r="A809" s="178"/>
      <c r="B809" s="455" t="s">
        <v>825</v>
      </c>
      <c r="C809" s="456"/>
      <c r="D809" s="456"/>
      <c r="E809" s="457"/>
      <c r="F809" s="151"/>
      <c r="G809" s="151"/>
      <c r="H809" s="160">
        <f t="shared" si="26"/>
        <v>0</v>
      </c>
      <c r="I809" s="151"/>
      <c r="J809" s="432">
        <f t="shared" si="24"/>
        <v>0</v>
      </c>
      <c r="K809" s="155"/>
      <c r="L809" s="171"/>
    </row>
    <row r="810" spans="1:12">
      <c r="A810" s="178"/>
      <c r="B810" s="455" t="s">
        <v>826</v>
      </c>
      <c r="C810" s="456"/>
      <c r="D810" s="456"/>
      <c r="E810" s="457"/>
      <c r="F810" s="151"/>
      <c r="G810" s="151"/>
      <c r="H810" s="160">
        <f t="shared" si="26"/>
        <v>0</v>
      </c>
      <c r="I810" s="151"/>
      <c r="J810" s="432">
        <f t="shared" si="24"/>
        <v>0</v>
      </c>
      <c r="K810" s="155"/>
      <c r="L810" s="171"/>
    </row>
    <row r="811" spans="1:12">
      <c r="A811" s="207"/>
      <c r="B811" s="456" t="s">
        <v>913</v>
      </c>
      <c r="C811" s="456"/>
      <c r="D811" s="456"/>
      <c r="E811" s="457"/>
      <c r="F811" s="151">
        <v>1600</v>
      </c>
      <c r="G811" s="151"/>
      <c r="H811" s="160">
        <f t="shared" si="26"/>
        <v>1600</v>
      </c>
      <c r="I811" s="151">
        <v>1600</v>
      </c>
      <c r="J811" s="432">
        <f t="shared" si="24"/>
        <v>0</v>
      </c>
      <c r="K811" s="155"/>
      <c r="L811" s="171"/>
    </row>
    <row r="812" spans="1:12">
      <c r="A812" s="207"/>
      <c r="B812" s="599" t="s">
        <v>914</v>
      </c>
      <c r="C812" s="593"/>
      <c r="D812" s="593"/>
      <c r="E812" s="594"/>
      <c r="F812" s="151"/>
      <c r="G812" s="151"/>
      <c r="H812" s="160">
        <f t="shared" si="26"/>
        <v>0</v>
      </c>
      <c r="I812" s="151"/>
      <c r="J812" s="432">
        <f t="shared" si="24"/>
        <v>0</v>
      </c>
      <c r="K812" s="155"/>
      <c r="L812" s="171"/>
    </row>
    <row r="813" spans="1:12">
      <c r="A813" s="207"/>
      <c r="B813" s="599" t="s">
        <v>915</v>
      </c>
      <c r="C813" s="593"/>
      <c r="D813" s="593"/>
      <c r="E813" s="594"/>
      <c r="F813" s="151">
        <v>2958</v>
      </c>
      <c r="G813" s="151"/>
      <c r="H813" s="160">
        <f t="shared" si="26"/>
        <v>2958</v>
      </c>
      <c r="I813" s="151">
        <v>2958</v>
      </c>
      <c r="J813" s="432">
        <f t="shared" si="24"/>
        <v>0</v>
      </c>
      <c r="K813" s="155"/>
      <c r="L813" s="171"/>
    </row>
    <row r="814" spans="1:12">
      <c r="A814" s="178"/>
      <c r="B814" s="455" t="s">
        <v>916</v>
      </c>
      <c r="C814" s="456"/>
      <c r="D814" s="456"/>
      <c r="E814" s="457"/>
      <c r="F814" s="151"/>
      <c r="G814" s="151"/>
      <c r="H814" s="160">
        <f t="shared" si="26"/>
        <v>0</v>
      </c>
      <c r="I814" s="151"/>
      <c r="J814" s="432">
        <f t="shared" si="24"/>
        <v>0</v>
      </c>
      <c r="K814" s="155"/>
      <c r="L814" s="171"/>
    </row>
    <row r="815" spans="1:12">
      <c r="A815" s="178"/>
      <c r="B815" s="455"/>
      <c r="C815" s="456"/>
      <c r="D815" s="456"/>
      <c r="E815" s="457"/>
      <c r="F815" s="151"/>
      <c r="G815" s="151"/>
      <c r="H815" s="160">
        <f t="shared" si="26"/>
        <v>0</v>
      </c>
      <c r="I815" s="151"/>
      <c r="J815" s="432">
        <f t="shared" si="24"/>
        <v>0</v>
      </c>
      <c r="K815" s="155"/>
      <c r="L815" s="171"/>
    </row>
    <row r="816" spans="1:12" ht="15.75" thickBot="1">
      <c r="A816" s="238" t="s">
        <v>771</v>
      </c>
      <c r="B816" s="456" t="s">
        <v>772</v>
      </c>
      <c r="C816" s="456"/>
      <c r="D816" s="456"/>
      <c r="E816" s="457"/>
      <c r="F816" s="151"/>
      <c r="G816" s="151"/>
      <c r="H816" s="160">
        <f t="shared" si="26"/>
        <v>0</v>
      </c>
      <c r="I816" s="151"/>
      <c r="J816" s="432">
        <f t="shared" si="24"/>
        <v>0</v>
      </c>
      <c r="K816" s="155"/>
      <c r="L816" s="171"/>
    </row>
    <row r="817" spans="1:12" ht="15.75" thickBot="1">
      <c r="A817" s="239"/>
      <c r="B817" s="456"/>
      <c r="C817" s="456"/>
      <c r="D817" s="456"/>
      <c r="E817" s="457"/>
      <c r="F817" s="151"/>
      <c r="G817" s="151"/>
      <c r="H817" s="160">
        <f t="shared" si="26"/>
        <v>0</v>
      </c>
      <c r="I817" s="151"/>
      <c r="J817" s="432">
        <f t="shared" si="24"/>
        <v>0</v>
      </c>
      <c r="K817" s="155"/>
      <c r="L817" s="171"/>
    </row>
    <row r="818" spans="1:12" ht="15.75" thickBot="1">
      <c r="A818" s="204" t="s">
        <v>786</v>
      </c>
      <c r="B818" s="456" t="s">
        <v>787</v>
      </c>
      <c r="C818" s="456"/>
      <c r="D818" s="456"/>
      <c r="E818" s="457"/>
      <c r="F818" s="151">
        <v>10000</v>
      </c>
      <c r="G818" s="151"/>
      <c r="H818" s="160">
        <f t="shared" si="26"/>
        <v>10000</v>
      </c>
      <c r="I818" s="151">
        <v>10000</v>
      </c>
      <c r="J818" s="432">
        <f t="shared" si="24"/>
        <v>0</v>
      </c>
      <c r="K818" s="155"/>
      <c r="L818" s="171"/>
    </row>
    <row r="819" spans="1:12">
      <c r="A819" s="220"/>
      <c r="B819" s="567" t="s">
        <v>466</v>
      </c>
      <c r="C819" s="530"/>
      <c r="D819" s="530"/>
      <c r="E819" s="531"/>
      <c r="F819" s="151">
        <v>10000</v>
      </c>
      <c r="G819" s="151"/>
      <c r="H819" s="160">
        <f t="shared" si="26"/>
        <v>10000</v>
      </c>
      <c r="I819" s="151">
        <v>10000</v>
      </c>
      <c r="J819" s="432">
        <f t="shared" si="24"/>
        <v>0</v>
      </c>
      <c r="K819" s="155"/>
      <c r="L819" s="171"/>
    </row>
    <row r="820" spans="1:12">
      <c r="A820" s="220"/>
      <c r="B820" s="456" t="s">
        <v>948</v>
      </c>
      <c r="C820" s="456"/>
      <c r="D820" s="456"/>
      <c r="E820" s="457"/>
      <c r="F820" s="151"/>
      <c r="G820" s="151"/>
      <c r="H820" s="160">
        <f t="shared" si="26"/>
        <v>0</v>
      </c>
      <c r="I820" s="151"/>
      <c r="J820" s="432">
        <f t="shared" si="24"/>
        <v>0</v>
      </c>
      <c r="K820" s="581"/>
      <c r="L820" s="171"/>
    </row>
    <row r="821" spans="1:12">
      <c r="A821" s="220"/>
      <c r="B821" s="567" t="s">
        <v>949</v>
      </c>
      <c r="C821" s="530"/>
      <c r="D821" s="530"/>
      <c r="E821" s="531"/>
      <c r="F821" s="151"/>
      <c r="G821" s="151"/>
      <c r="H821" s="160">
        <f t="shared" si="26"/>
        <v>0</v>
      </c>
      <c r="I821" s="151"/>
      <c r="J821" s="432">
        <f t="shared" si="24"/>
        <v>0</v>
      </c>
      <c r="K821" s="582"/>
      <c r="L821" s="171"/>
    </row>
    <row r="822" spans="1:12" ht="15.75" thickBot="1">
      <c r="A822" s="220"/>
      <c r="B822" s="444"/>
      <c r="C822" s="437"/>
      <c r="D822" s="437"/>
      <c r="E822" s="438"/>
      <c r="F822" s="151"/>
      <c r="G822" s="151"/>
      <c r="H822" s="160">
        <f t="shared" si="26"/>
        <v>0</v>
      </c>
      <c r="I822" s="151"/>
      <c r="J822" s="432">
        <f t="shared" si="24"/>
        <v>0</v>
      </c>
      <c r="K822" s="155"/>
      <c r="L822" s="171"/>
    </row>
    <row r="823" spans="1:12" ht="15.75" thickBot="1">
      <c r="A823" s="204" t="s">
        <v>917</v>
      </c>
      <c r="B823" s="444" t="s">
        <v>155</v>
      </c>
      <c r="C823" s="437"/>
      <c r="D823" s="437"/>
      <c r="E823" s="438"/>
      <c r="F823" s="151">
        <v>24000</v>
      </c>
      <c r="G823" s="151"/>
      <c r="H823" s="160">
        <f t="shared" si="26"/>
        <v>24000</v>
      </c>
      <c r="I823" s="151">
        <v>24000</v>
      </c>
      <c r="J823" s="432">
        <f t="shared" si="24"/>
        <v>0</v>
      </c>
      <c r="K823" s="155"/>
      <c r="L823" s="171"/>
    </row>
    <row r="824" spans="1:12" ht="15.75" thickBot="1">
      <c r="A824" s="475"/>
      <c r="B824" s="466" t="s">
        <v>1154</v>
      </c>
      <c r="C824" s="464"/>
      <c r="D824" s="464"/>
      <c r="E824" s="465"/>
      <c r="F824" s="151">
        <v>9236</v>
      </c>
      <c r="G824" s="151"/>
      <c r="H824" s="160">
        <f t="shared" si="26"/>
        <v>9236</v>
      </c>
      <c r="I824" s="151">
        <v>9236</v>
      </c>
      <c r="J824" s="432">
        <f t="shared" si="24"/>
        <v>0</v>
      </c>
      <c r="K824" s="416"/>
      <c r="L824" s="426"/>
    </row>
    <row r="825" spans="1:12" ht="15.75" thickBot="1">
      <c r="A825" s="475"/>
      <c r="B825" s="466" t="s">
        <v>1155</v>
      </c>
      <c r="C825" s="464"/>
      <c r="D825" s="464"/>
      <c r="E825" s="465"/>
      <c r="F825" s="151">
        <v>10000</v>
      </c>
      <c r="G825" s="151"/>
      <c r="H825" s="160">
        <f t="shared" si="26"/>
        <v>10000</v>
      </c>
      <c r="I825" s="151">
        <v>10000</v>
      </c>
      <c r="J825" s="432">
        <f t="shared" si="24"/>
        <v>0</v>
      </c>
      <c r="K825" s="416"/>
      <c r="L825" s="426"/>
    </row>
    <row r="826" spans="1:12" ht="15.75" thickBot="1">
      <c r="A826" s="224"/>
      <c r="B826" s="444"/>
      <c r="C826" s="437"/>
      <c r="D826" s="437"/>
      <c r="E826" s="438"/>
      <c r="F826" s="151"/>
      <c r="G826" s="151"/>
      <c r="H826" s="160">
        <f t="shared" si="26"/>
        <v>0</v>
      </c>
      <c r="I826" s="151"/>
      <c r="J826" s="432">
        <f t="shared" si="24"/>
        <v>0</v>
      </c>
      <c r="K826" s="416"/>
      <c r="L826" s="426"/>
    </row>
    <row r="827" spans="1:12" ht="15.75" thickBot="1">
      <c r="A827" s="204" t="s">
        <v>918</v>
      </c>
      <c r="B827" s="444" t="s">
        <v>919</v>
      </c>
      <c r="C827" s="437"/>
      <c r="D827" s="437"/>
      <c r="E827" s="438"/>
      <c r="F827" s="151"/>
      <c r="G827" s="151"/>
      <c r="H827" s="160">
        <f t="shared" si="26"/>
        <v>0</v>
      </c>
      <c r="I827" s="151"/>
      <c r="J827" s="432">
        <f t="shared" si="24"/>
        <v>0</v>
      </c>
      <c r="K827" s="411"/>
      <c r="L827" s="427"/>
    </row>
    <row r="828" spans="1:12">
      <c r="A828" s="207"/>
      <c r="B828" s="444" t="s">
        <v>920</v>
      </c>
      <c r="C828" s="437"/>
      <c r="D828" s="437"/>
      <c r="E828" s="438"/>
      <c r="F828" s="151"/>
      <c r="G828" s="151"/>
      <c r="H828" s="160">
        <f t="shared" si="26"/>
        <v>0</v>
      </c>
      <c r="I828" s="151"/>
      <c r="J828" s="432">
        <f t="shared" si="24"/>
        <v>0</v>
      </c>
      <c r="K828" s="411"/>
      <c r="L828" s="427"/>
    </row>
    <row r="829" spans="1:12">
      <c r="A829" s="207"/>
      <c r="B829" s="466" t="s">
        <v>1156</v>
      </c>
      <c r="C829" s="437"/>
      <c r="D829" s="437"/>
      <c r="E829" s="438"/>
      <c r="F829" s="151">
        <v>1000</v>
      </c>
      <c r="G829" s="151"/>
      <c r="H829" s="160">
        <f t="shared" si="26"/>
        <v>1000</v>
      </c>
      <c r="I829" s="151">
        <v>846</v>
      </c>
      <c r="J829" s="432">
        <f t="shared" si="24"/>
        <v>154</v>
      </c>
      <c r="K829" s="411" t="s">
        <v>1170</v>
      </c>
      <c r="L829" s="427"/>
    </row>
    <row r="830" spans="1:12">
      <c r="A830" s="207"/>
      <c r="B830" s="444" t="s">
        <v>1112</v>
      </c>
      <c r="C830" s="437"/>
      <c r="D830" s="437"/>
      <c r="E830" s="438"/>
      <c r="F830" s="151"/>
      <c r="G830" s="151"/>
      <c r="H830" s="160">
        <f t="shared" si="26"/>
        <v>0</v>
      </c>
      <c r="I830" s="151"/>
      <c r="J830" s="432">
        <f t="shared" si="24"/>
        <v>0</v>
      </c>
      <c r="K830" s="411"/>
      <c r="L830" s="427"/>
    </row>
    <row r="831" spans="1:12">
      <c r="A831" s="207"/>
      <c r="B831" s="466" t="s">
        <v>1157</v>
      </c>
      <c r="C831" s="437"/>
      <c r="D831" s="437"/>
      <c r="E831" s="438"/>
      <c r="F831" s="151">
        <v>1000</v>
      </c>
      <c r="G831" s="151"/>
      <c r="H831" s="160">
        <f t="shared" si="26"/>
        <v>1000</v>
      </c>
      <c r="I831" s="151">
        <v>743</v>
      </c>
      <c r="J831" s="432">
        <f t="shared" si="24"/>
        <v>257</v>
      </c>
      <c r="K831" s="411" t="s">
        <v>1170</v>
      </c>
      <c r="L831" s="427"/>
    </row>
    <row r="832" spans="1:12" ht="15.75" thickBot="1">
      <c r="A832" s="207"/>
      <c r="B832" s="444"/>
      <c r="C832" s="437"/>
      <c r="D832" s="437"/>
      <c r="E832" s="438"/>
      <c r="F832" s="151"/>
      <c r="G832" s="151"/>
      <c r="H832" s="160">
        <f t="shared" si="26"/>
        <v>0</v>
      </c>
      <c r="I832" s="151"/>
      <c r="J832" s="432">
        <f t="shared" si="24"/>
        <v>0</v>
      </c>
      <c r="K832" s="411"/>
      <c r="L832" s="427"/>
    </row>
    <row r="833" spans="1:12" ht="15.75" thickBot="1">
      <c r="A833" s="204" t="s">
        <v>978</v>
      </c>
      <c r="B833" s="444" t="s">
        <v>979</v>
      </c>
      <c r="C833" s="437"/>
      <c r="D833" s="437"/>
      <c r="E833" s="438"/>
      <c r="F833" s="151"/>
      <c r="G833" s="151"/>
      <c r="H833" s="160">
        <f t="shared" si="26"/>
        <v>0</v>
      </c>
      <c r="I833" s="151"/>
      <c r="J833" s="432">
        <f t="shared" si="24"/>
        <v>0</v>
      </c>
      <c r="K833" s="411"/>
      <c r="L833" s="427"/>
    </row>
    <row r="834" spans="1:12">
      <c r="A834" s="178"/>
      <c r="B834" s="471" t="s">
        <v>1059</v>
      </c>
      <c r="C834" s="437"/>
      <c r="D834" s="437"/>
      <c r="E834" s="438"/>
      <c r="F834" s="151"/>
      <c r="G834" s="151"/>
      <c r="H834" s="160">
        <f t="shared" si="26"/>
        <v>0</v>
      </c>
      <c r="I834" s="151"/>
      <c r="J834" s="432">
        <f t="shared" si="24"/>
        <v>0</v>
      </c>
      <c r="K834" s="411"/>
      <c r="L834" s="427"/>
    </row>
    <row r="835" spans="1:12">
      <c r="A835" s="178"/>
      <c r="B835" s="471" t="s">
        <v>1098</v>
      </c>
      <c r="C835" s="437"/>
      <c r="D835" s="437"/>
      <c r="E835" s="438"/>
      <c r="F835" s="151"/>
      <c r="G835" s="151"/>
      <c r="H835" s="160">
        <f t="shared" si="26"/>
        <v>0</v>
      </c>
      <c r="I835" s="151"/>
      <c r="J835" s="432">
        <f t="shared" si="24"/>
        <v>0</v>
      </c>
      <c r="K835" s="411"/>
      <c r="L835" s="427"/>
    </row>
    <row r="836" spans="1:12">
      <c r="A836" s="178"/>
      <c r="B836" s="472"/>
      <c r="C836" s="473"/>
      <c r="D836" s="473"/>
      <c r="E836" s="474"/>
      <c r="F836" s="151"/>
      <c r="G836" s="151"/>
      <c r="H836" s="160">
        <f t="shared" si="26"/>
        <v>0</v>
      </c>
      <c r="I836" s="151"/>
      <c r="J836" s="432">
        <f t="shared" si="24"/>
        <v>0</v>
      </c>
      <c r="K836" s="411"/>
      <c r="L836" s="427"/>
    </row>
    <row r="837" spans="1:12" ht="15.75" thickBot="1">
      <c r="A837" s="178"/>
      <c r="B837" s="436"/>
      <c r="C837" s="437"/>
      <c r="D837" s="437"/>
      <c r="E837" s="438"/>
      <c r="F837" s="151"/>
      <c r="G837" s="151"/>
      <c r="H837" s="160">
        <f t="shared" si="26"/>
        <v>0</v>
      </c>
      <c r="I837" s="151"/>
      <c r="J837" s="432">
        <f t="shared" ref="J837:J842" si="27">(H837-I837)</f>
        <v>0</v>
      </c>
      <c r="K837" s="411"/>
      <c r="L837" s="427"/>
    </row>
    <row r="838" spans="1:12" ht="15.75" thickBot="1">
      <c r="A838" s="204" t="s">
        <v>1066</v>
      </c>
      <c r="B838" s="444" t="s">
        <v>1067</v>
      </c>
      <c r="C838" s="437"/>
      <c r="D838" s="437"/>
      <c r="E838" s="438"/>
      <c r="F838" s="151"/>
      <c r="G838" s="151"/>
      <c r="H838" s="160">
        <f t="shared" si="26"/>
        <v>0</v>
      </c>
      <c r="I838" s="151"/>
      <c r="J838" s="432">
        <f t="shared" si="27"/>
        <v>0</v>
      </c>
      <c r="K838" s="411"/>
      <c r="L838" s="427"/>
    </row>
    <row r="839" spans="1:12">
      <c r="A839" s="178"/>
      <c r="B839" s="470"/>
      <c r="C839" s="437"/>
      <c r="D839" s="437"/>
      <c r="E839" s="438"/>
      <c r="F839" s="151"/>
      <c r="G839" s="151"/>
      <c r="H839" s="160">
        <f t="shared" si="26"/>
        <v>0</v>
      </c>
      <c r="I839" s="151"/>
      <c r="J839" s="432">
        <f t="shared" si="27"/>
        <v>0</v>
      </c>
      <c r="K839" s="411"/>
      <c r="L839" s="427"/>
    </row>
    <row r="840" spans="1:12">
      <c r="A840" s="178"/>
      <c r="B840" s="470"/>
      <c r="C840" s="437"/>
      <c r="D840" s="437"/>
      <c r="E840" s="438"/>
      <c r="F840" s="151"/>
      <c r="G840" s="151"/>
      <c r="H840" s="160">
        <f t="shared" si="26"/>
        <v>0</v>
      </c>
      <c r="I840" s="151"/>
      <c r="J840" s="432">
        <f t="shared" si="27"/>
        <v>0</v>
      </c>
      <c r="K840" s="411"/>
      <c r="L840" s="427"/>
    </row>
    <row r="841" spans="1:12">
      <c r="A841" s="207"/>
      <c r="B841" s="444"/>
      <c r="C841" s="437"/>
      <c r="D841" s="437"/>
      <c r="E841" s="438"/>
      <c r="F841" s="151"/>
      <c r="G841" s="151"/>
      <c r="H841" s="160">
        <f t="shared" si="26"/>
        <v>0</v>
      </c>
      <c r="I841" s="151"/>
      <c r="J841" s="432">
        <f t="shared" si="27"/>
        <v>0</v>
      </c>
      <c r="K841" s="411"/>
      <c r="L841" s="427"/>
    </row>
    <row r="842" spans="1:12">
      <c r="A842" s="220"/>
      <c r="B842" s="444"/>
      <c r="C842" s="437"/>
      <c r="D842" s="437"/>
      <c r="E842" s="438"/>
      <c r="F842" s="151"/>
      <c r="G842" s="151"/>
      <c r="H842" s="160">
        <f t="shared" si="26"/>
        <v>0</v>
      </c>
      <c r="I842" s="151"/>
      <c r="J842" s="432">
        <f t="shared" si="27"/>
        <v>0</v>
      </c>
      <c r="K842" s="411"/>
      <c r="L842" s="427"/>
    </row>
    <row r="843" spans="1:12">
      <c r="A843" s="220"/>
      <c r="B843" s="567"/>
      <c r="C843" s="530"/>
      <c r="D843" s="530"/>
      <c r="E843" s="531"/>
      <c r="F843" s="151"/>
      <c r="G843" s="151"/>
      <c r="H843" s="160">
        <f t="shared" si="26"/>
        <v>0</v>
      </c>
      <c r="I843" s="151"/>
      <c r="J843" s="151">
        <f t="shared" ref="J843" si="28">(H843-I843)</f>
        <v>0</v>
      </c>
      <c r="K843" s="411"/>
      <c r="L843" s="427"/>
    </row>
    <row r="844" spans="1:12">
      <c r="A844" s="173"/>
      <c r="B844" s="440"/>
      <c r="C844" s="440"/>
      <c r="D844" s="440"/>
      <c r="E844" s="440"/>
      <c r="F844" s="226">
        <f>SUM(F14:F843)</f>
        <v>2830476</v>
      </c>
      <c r="G844" s="226">
        <f>SUM(G14:G843)</f>
        <v>23400</v>
      </c>
      <c r="H844" s="226">
        <f>SUM(H14:H843)</f>
        <v>2853876</v>
      </c>
      <c r="I844" s="226">
        <f>SUM(I14:I843)</f>
        <v>2635762</v>
      </c>
      <c r="J844" s="240">
        <f>SUM(J14:J843)</f>
        <v>218114</v>
      </c>
    </row>
    <row r="845" spans="1:12">
      <c r="A845" s="173"/>
      <c r="B845" s="613"/>
      <c r="C845" s="613"/>
      <c r="D845" s="613"/>
      <c r="E845" s="613"/>
      <c r="F845" s="227"/>
      <c r="G845" s="228" t="s">
        <v>609</v>
      </c>
      <c r="H845" s="228" t="s">
        <v>610</v>
      </c>
      <c r="I845" s="614" t="s">
        <v>611</v>
      </c>
      <c r="J845" s="614"/>
    </row>
    <row r="846" spans="1:12">
      <c r="A846" s="173"/>
      <c r="B846" s="613"/>
      <c r="C846" s="613"/>
      <c r="D846" s="613"/>
      <c r="E846" s="613"/>
      <c r="F846" s="229"/>
      <c r="G846" s="615"/>
      <c r="H846" s="615"/>
      <c r="I846" s="612"/>
      <c r="J846" s="612"/>
    </row>
    <row r="847" spans="1:12">
      <c r="A847" s="173"/>
      <c r="B847" s="613"/>
      <c r="C847" s="613"/>
      <c r="D847" s="613"/>
      <c r="E847" s="613"/>
      <c r="F847" s="229"/>
      <c r="G847" s="616"/>
      <c r="H847" s="616"/>
      <c r="I847" s="612"/>
      <c r="J847" s="612"/>
    </row>
    <row r="848" spans="1:12" ht="15.75" thickBot="1">
      <c r="A848" s="230"/>
      <c r="B848" s="610"/>
      <c r="C848" s="610"/>
      <c r="D848" s="610"/>
      <c r="E848" s="610"/>
      <c r="F848" s="231"/>
      <c r="G848" s="461" t="s">
        <v>922</v>
      </c>
      <c r="H848" s="461" t="s">
        <v>923</v>
      </c>
      <c r="I848" s="611" t="s">
        <v>924</v>
      </c>
      <c r="J848" s="612"/>
    </row>
  </sheetData>
  <autoFilter ref="K13:L771"/>
  <sortState ref="B92:L169">
    <sortCondition ref="B414"/>
  </sortState>
  <mergeCells count="548">
    <mergeCell ref="B848:E848"/>
    <mergeCell ref="I848:J848"/>
    <mergeCell ref="B75:E75"/>
    <mergeCell ref="B843:E843"/>
    <mergeCell ref="B845:E845"/>
    <mergeCell ref="I845:J845"/>
    <mergeCell ref="B846:E846"/>
    <mergeCell ref="G846:G847"/>
    <mergeCell ref="H846:H847"/>
    <mergeCell ref="I846:J847"/>
    <mergeCell ref="B847:E847"/>
    <mergeCell ref="B795:E795"/>
    <mergeCell ref="B797:E797"/>
    <mergeCell ref="B812:E812"/>
    <mergeCell ref="B813:E813"/>
    <mergeCell ref="B819:E819"/>
    <mergeCell ref="B700:E700"/>
    <mergeCell ref="B721:E721"/>
    <mergeCell ref="B728:E728"/>
    <mergeCell ref="B729:E729"/>
    <mergeCell ref="B733:E733"/>
    <mergeCell ref="B734:E734"/>
    <mergeCell ref="B664:E664"/>
    <mergeCell ref="B666:E666"/>
    <mergeCell ref="K820:K821"/>
    <mergeCell ref="B821:E821"/>
    <mergeCell ref="B755:E755"/>
    <mergeCell ref="B758:E758"/>
    <mergeCell ref="B790:E790"/>
    <mergeCell ref="B791:E791"/>
    <mergeCell ref="B793:E793"/>
    <mergeCell ref="B794:E794"/>
    <mergeCell ref="B743:D743"/>
    <mergeCell ref="B744:E744"/>
    <mergeCell ref="B745:E745"/>
    <mergeCell ref="B746:E746"/>
    <mergeCell ref="B751:E751"/>
    <mergeCell ref="B753:E753"/>
    <mergeCell ref="K689:K690"/>
    <mergeCell ref="B694:E694"/>
    <mergeCell ref="B695:E695"/>
    <mergeCell ref="B696:E696"/>
    <mergeCell ref="B625:E625"/>
    <mergeCell ref="B626:E626"/>
    <mergeCell ref="B635:E635"/>
    <mergeCell ref="B641:E641"/>
    <mergeCell ref="B656:E656"/>
    <mergeCell ref="B657:E657"/>
    <mergeCell ref="B610:E610"/>
    <mergeCell ref="B611:E611"/>
    <mergeCell ref="B612:E612"/>
    <mergeCell ref="B613:E613"/>
    <mergeCell ref="B622:E622"/>
    <mergeCell ref="B624:E624"/>
    <mergeCell ref="B602:E602"/>
    <mergeCell ref="B603:E603"/>
    <mergeCell ref="B604:E604"/>
    <mergeCell ref="B605:E605"/>
    <mergeCell ref="B606:E606"/>
    <mergeCell ref="B609:E609"/>
    <mergeCell ref="B594:E594"/>
    <mergeCell ref="B596:E596"/>
    <mergeCell ref="B597:E597"/>
    <mergeCell ref="B598:E598"/>
    <mergeCell ref="B599:E599"/>
    <mergeCell ref="B601:E601"/>
    <mergeCell ref="B586:E586"/>
    <mergeCell ref="B587:E587"/>
    <mergeCell ref="B588:E588"/>
    <mergeCell ref="B589:E589"/>
    <mergeCell ref="B592:E592"/>
    <mergeCell ref="B593:E593"/>
    <mergeCell ref="B579:E579"/>
    <mergeCell ref="B580:E580"/>
    <mergeCell ref="B581:E581"/>
    <mergeCell ref="B583:E583"/>
    <mergeCell ref="B584:E584"/>
    <mergeCell ref="B585:E585"/>
    <mergeCell ref="B573:E573"/>
    <mergeCell ref="B574:E574"/>
    <mergeCell ref="B575:E575"/>
    <mergeCell ref="B576:E576"/>
    <mergeCell ref="B577:E577"/>
    <mergeCell ref="B578:E578"/>
    <mergeCell ref="B565:E565"/>
    <mergeCell ref="B566:E566"/>
    <mergeCell ref="B567:E567"/>
    <mergeCell ref="B569:E569"/>
    <mergeCell ref="B571:E571"/>
    <mergeCell ref="B572:E572"/>
    <mergeCell ref="B559:E559"/>
    <mergeCell ref="B560:E560"/>
    <mergeCell ref="B561:E561"/>
    <mergeCell ref="B562:E562"/>
    <mergeCell ref="B563:E563"/>
    <mergeCell ref="B564:E564"/>
    <mergeCell ref="B553:E553"/>
    <mergeCell ref="B554:E554"/>
    <mergeCell ref="B555:E555"/>
    <mergeCell ref="B556:E556"/>
    <mergeCell ref="B557:E557"/>
    <mergeCell ref="B558:E558"/>
    <mergeCell ref="B547:E547"/>
    <mergeCell ref="B548:E548"/>
    <mergeCell ref="B549:E549"/>
    <mergeCell ref="B550:E550"/>
    <mergeCell ref="B551:E551"/>
    <mergeCell ref="B552:E552"/>
    <mergeCell ref="B540:E540"/>
    <mergeCell ref="B541:E541"/>
    <mergeCell ref="B542:E542"/>
    <mergeCell ref="B543:E543"/>
    <mergeCell ref="B544:E544"/>
    <mergeCell ref="B546:E546"/>
    <mergeCell ref="B534:E534"/>
    <mergeCell ref="B535:E535"/>
    <mergeCell ref="B536:E536"/>
    <mergeCell ref="B537:E537"/>
    <mergeCell ref="B538:E538"/>
    <mergeCell ref="B539:E539"/>
    <mergeCell ref="B528:E528"/>
    <mergeCell ref="B529:E529"/>
    <mergeCell ref="B530:E530"/>
    <mergeCell ref="B531:E531"/>
    <mergeCell ref="B532:E532"/>
    <mergeCell ref="B533:E533"/>
    <mergeCell ref="B518:E518"/>
    <mergeCell ref="B522:E522"/>
    <mergeCell ref="B523:E523"/>
    <mergeCell ref="B524:E524"/>
    <mergeCell ref="B525:E525"/>
    <mergeCell ref="B527:E527"/>
    <mergeCell ref="B512:E512"/>
    <mergeCell ref="B513:E513"/>
    <mergeCell ref="B514:E514"/>
    <mergeCell ref="B515:E515"/>
    <mergeCell ref="B516:E516"/>
    <mergeCell ref="B517:E517"/>
    <mergeCell ref="B506:E506"/>
    <mergeCell ref="B507:E507"/>
    <mergeCell ref="B508:E508"/>
    <mergeCell ref="B509:E509"/>
    <mergeCell ref="B510:E510"/>
    <mergeCell ref="B511:E511"/>
    <mergeCell ref="B500:E500"/>
    <mergeCell ref="B501:E501"/>
    <mergeCell ref="B502:E502"/>
    <mergeCell ref="B503:E503"/>
    <mergeCell ref="B504:E504"/>
    <mergeCell ref="B505:E505"/>
    <mergeCell ref="B487:E487"/>
    <mergeCell ref="B488:E488"/>
    <mergeCell ref="B489:E489"/>
    <mergeCell ref="B497:E497"/>
    <mergeCell ref="B498:E498"/>
    <mergeCell ref="B499:E499"/>
    <mergeCell ref="B479:E479"/>
    <mergeCell ref="B480:E480"/>
    <mergeCell ref="B481:E481"/>
    <mergeCell ref="B484:E484"/>
    <mergeCell ref="B485:E485"/>
    <mergeCell ref="B486:E486"/>
    <mergeCell ref="B473:E473"/>
    <mergeCell ref="B474:E474"/>
    <mergeCell ref="B475:E475"/>
    <mergeCell ref="B476:E476"/>
    <mergeCell ref="B477:E477"/>
    <mergeCell ref="B478:E478"/>
    <mergeCell ref="B466:E466"/>
    <mergeCell ref="B467:E467"/>
    <mergeCell ref="B469:E469"/>
    <mergeCell ref="B470:E470"/>
    <mergeCell ref="B471:E471"/>
    <mergeCell ref="B472:E472"/>
    <mergeCell ref="B460:E460"/>
    <mergeCell ref="B461:E461"/>
    <mergeCell ref="B462:E462"/>
    <mergeCell ref="B463:E463"/>
    <mergeCell ref="B464:E464"/>
    <mergeCell ref="B465:E465"/>
    <mergeCell ref="B445:E445"/>
    <mergeCell ref="B446:E446"/>
    <mergeCell ref="B447:E447"/>
    <mergeCell ref="B448:E448"/>
    <mergeCell ref="B458:E458"/>
    <mergeCell ref="B459:E459"/>
    <mergeCell ref="B439:E439"/>
    <mergeCell ref="B440:E440"/>
    <mergeCell ref="B442:E442"/>
    <mergeCell ref="B443:E443"/>
    <mergeCell ref="B444:E444"/>
    <mergeCell ref="B429:E429"/>
    <mergeCell ref="B430:E430"/>
    <mergeCell ref="B431:E431"/>
    <mergeCell ref="B436:E436"/>
    <mergeCell ref="B437:E437"/>
    <mergeCell ref="B438:E438"/>
    <mergeCell ref="B423:E423"/>
    <mergeCell ref="B424:E424"/>
    <mergeCell ref="B425:E425"/>
    <mergeCell ref="B426:E426"/>
    <mergeCell ref="B427:E427"/>
    <mergeCell ref="B428:E428"/>
    <mergeCell ref="B432:E432"/>
    <mergeCell ref="B433:E433"/>
    <mergeCell ref="B434:E434"/>
    <mergeCell ref="B435:E435"/>
    <mergeCell ref="B417:E417"/>
    <mergeCell ref="B418:E418"/>
    <mergeCell ref="B419:E419"/>
    <mergeCell ref="B420:E420"/>
    <mergeCell ref="B421:E421"/>
    <mergeCell ref="B422:E422"/>
    <mergeCell ref="B411:E411"/>
    <mergeCell ref="B412:E412"/>
    <mergeCell ref="B413:E413"/>
    <mergeCell ref="B414:E414"/>
    <mergeCell ref="B415:E415"/>
    <mergeCell ref="B416:E416"/>
    <mergeCell ref="B405:E405"/>
    <mergeCell ref="B406:E406"/>
    <mergeCell ref="B407:E407"/>
    <mergeCell ref="B408:E408"/>
    <mergeCell ref="B409:E409"/>
    <mergeCell ref="B410:E410"/>
    <mergeCell ref="B399:E399"/>
    <mergeCell ref="B400:E400"/>
    <mergeCell ref="B401:E401"/>
    <mergeCell ref="B402:E402"/>
    <mergeCell ref="B403:E403"/>
    <mergeCell ref="B404:E404"/>
    <mergeCell ref="B393:E393"/>
    <mergeCell ref="B394:E394"/>
    <mergeCell ref="B395:E395"/>
    <mergeCell ref="B396:E396"/>
    <mergeCell ref="B397:E397"/>
    <mergeCell ref="B398:E398"/>
    <mergeCell ref="B384:E384"/>
    <mergeCell ref="B385:E385"/>
    <mergeCell ref="B386:E386"/>
    <mergeCell ref="B390:E390"/>
    <mergeCell ref="B391:E391"/>
    <mergeCell ref="B392:E392"/>
    <mergeCell ref="B378:E378"/>
    <mergeCell ref="B379:E379"/>
    <mergeCell ref="B380:E380"/>
    <mergeCell ref="B381:E381"/>
    <mergeCell ref="B382:E382"/>
    <mergeCell ref="B383:E383"/>
    <mergeCell ref="B372:E372"/>
    <mergeCell ref="B373:E373"/>
    <mergeCell ref="B374:E374"/>
    <mergeCell ref="B375:E375"/>
    <mergeCell ref="B376:E376"/>
    <mergeCell ref="B377:E377"/>
    <mergeCell ref="B360:E360"/>
    <mergeCell ref="B364:E364"/>
    <mergeCell ref="B368:E368"/>
    <mergeCell ref="B369:E369"/>
    <mergeCell ref="B370:E370"/>
    <mergeCell ref="B371:E371"/>
    <mergeCell ref="B354:E354"/>
    <mergeCell ref="B355:E355"/>
    <mergeCell ref="B356:E356"/>
    <mergeCell ref="B357:E357"/>
    <mergeCell ref="B358:E358"/>
    <mergeCell ref="B359:E359"/>
    <mergeCell ref="B346:E346"/>
    <mergeCell ref="B347:E347"/>
    <mergeCell ref="B348:E348"/>
    <mergeCell ref="B349:E349"/>
    <mergeCell ref="B352:E352"/>
    <mergeCell ref="B353:E353"/>
    <mergeCell ref="B340:E340"/>
    <mergeCell ref="B341:E341"/>
    <mergeCell ref="B342:E342"/>
    <mergeCell ref="B343:E343"/>
    <mergeCell ref="B344:E344"/>
    <mergeCell ref="B345:E345"/>
    <mergeCell ref="B334:E334"/>
    <mergeCell ref="B335:E335"/>
    <mergeCell ref="B336:E336"/>
    <mergeCell ref="B337:E337"/>
    <mergeCell ref="B338:E338"/>
    <mergeCell ref="B339:E339"/>
    <mergeCell ref="B328:E328"/>
    <mergeCell ref="B329:E329"/>
    <mergeCell ref="B330:E330"/>
    <mergeCell ref="B331:E331"/>
    <mergeCell ref="B332:E332"/>
    <mergeCell ref="B333:E333"/>
    <mergeCell ref="B322:E322"/>
    <mergeCell ref="B323:E323"/>
    <mergeCell ref="B324:E324"/>
    <mergeCell ref="B325:E325"/>
    <mergeCell ref="B326:E326"/>
    <mergeCell ref="B327:E327"/>
    <mergeCell ref="B313:E313"/>
    <mergeCell ref="B314:E314"/>
    <mergeCell ref="B315:E315"/>
    <mergeCell ref="B316:E316"/>
    <mergeCell ref="B317:E317"/>
    <mergeCell ref="B318:E318"/>
    <mergeCell ref="B311:E311"/>
    <mergeCell ref="B312:E312"/>
    <mergeCell ref="B305:E305"/>
    <mergeCell ref="B306:E306"/>
    <mergeCell ref="B307:E307"/>
    <mergeCell ref="B308:E308"/>
    <mergeCell ref="B309:E309"/>
    <mergeCell ref="B310:E310"/>
    <mergeCell ref="B283:E283"/>
    <mergeCell ref="B284:E284"/>
    <mergeCell ref="B298:E298"/>
    <mergeCell ref="B299:E299"/>
    <mergeCell ref="B303:E303"/>
    <mergeCell ref="B304:E304"/>
    <mergeCell ref="B270:E270"/>
    <mergeCell ref="B271:E271"/>
    <mergeCell ref="B272:E272"/>
    <mergeCell ref="B280:E280"/>
    <mergeCell ref="B281:E281"/>
    <mergeCell ref="B282:E282"/>
    <mergeCell ref="B260:E260"/>
    <mergeCell ref="B261:E261"/>
    <mergeCell ref="B265:E265"/>
    <mergeCell ref="B267:E267"/>
    <mergeCell ref="B268:E268"/>
    <mergeCell ref="B269:E269"/>
    <mergeCell ref="B253:E253"/>
    <mergeCell ref="B254:E254"/>
    <mergeCell ref="B255:E255"/>
    <mergeCell ref="B256:E256"/>
    <mergeCell ref="B257:E257"/>
    <mergeCell ref="B258:E258"/>
    <mergeCell ref="B247:E247"/>
    <mergeCell ref="B248:E248"/>
    <mergeCell ref="B249:E249"/>
    <mergeCell ref="B250:E250"/>
    <mergeCell ref="B251:E251"/>
    <mergeCell ref="B252:E252"/>
    <mergeCell ref="B241:E241"/>
    <mergeCell ref="B242:E242"/>
    <mergeCell ref="B243:E243"/>
    <mergeCell ref="B244:E244"/>
    <mergeCell ref="B245:E245"/>
    <mergeCell ref="B246:E246"/>
    <mergeCell ref="B235:E235"/>
    <mergeCell ref="B236:E236"/>
    <mergeCell ref="B237:E237"/>
    <mergeCell ref="B238:E238"/>
    <mergeCell ref="B239:E239"/>
    <mergeCell ref="B240:E240"/>
    <mergeCell ref="B229:E229"/>
    <mergeCell ref="B230:E230"/>
    <mergeCell ref="B231:E231"/>
    <mergeCell ref="B232:E232"/>
    <mergeCell ref="B233:E233"/>
    <mergeCell ref="B234:E234"/>
    <mergeCell ref="B223:E223"/>
    <mergeCell ref="B224:E224"/>
    <mergeCell ref="B225:E225"/>
    <mergeCell ref="B226:E226"/>
    <mergeCell ref="B227:E227"/>
    <mergeCell ref="B228:E228"/>
    <mergeCell ref="B217:E217"/>
    <mergeCell ref="B218:E218"/>
    <mergeCell ref="B219:E219"/>
    <mergeCell ref="B220:E220"/>
    <mergeCell ref="B221:E221"/>
    <mergeCell ref="B222:E222"/>
    <mergeCell ref="B211:E211"/>
    <mergeCell ref="B212:E212"/>
    <mergeCell ref="B213:E213"/>
    <mergeCell ref="B214:E214"/>
    <mergeCell ref="B215:E215"/>
    <mergeCell ref="B216:E216"/>
    <mergeCell ref="B205:E205"/>
    <mergeCell ref="B206:E206"/>
    <mergeCell ref="B207:E207"/>
    <mergeCell ref="B208:E208"/>
    <mergeCell ref="B209:E209"/>
    <mergeCell ref="B210:E210"/>
    <mergeCell ref="B199:E199"/>
    <mergeCell ref="B200:E200"/>
    <mergeCell ref="B201:E201"/>
    <mergeCell ref="B202:E202"/>
    <mergeCell ref="B203:E203"/>
    <mergeCell ref="B204:E204"/>
    <mergeCell ref="B193:E193"/>
    <mergeCell ref="B194:E194"/>
    <mergeCell ref="B195:E195"/>
    <mergeCell ref="B196:E196"/>
    <mergeCell ref="B197:E197"/>
    <mergeCell ref="B198:E198"/>
    <mergeCell ref="B186:E186"/>
    <mergeCell ref="B187:E187"/>
    <mergeCell ref="B189:E189"/>
    <mergeCell ref="B190:E190"/>
    <mergeCell ref="B191:E191"/>
    <mergeCell ref="B192:E192"/>
    <mergeCell ref="B180:E180"/>
    <mergeCell ref="B181:E181"/>
    <mergeCell ref="B182:E182"/>
    <mergeCell ref="B183:E183"/>
    <mergeCell ref="B184:E184"/>
    <mergeCell ref="B185:E185"/>
    <mergeCell ref="B174:E174"/>
    <mergeCell ref="B175:E175"/>
    <mergeCell ref="B176:E176"/>
    <mergeCell ref="B177:E177"/>
    <mergeCell ref="B178:E178"/>
    <mergeCell ref="B179:E179"/>
    <mergeCell ref="B155:E155"/>
    <mergeCell ref="B161:E161"/>
    <mergeCell ref="B167:E167"/>
    <mergeCell ref="B171:E171"/>
    <mergeCell ref="B172:E172"/>
    <mergeCell ref="B173:E173"/>
    <mergeCell ref="B147:E147"/>
    <mergeCell ref="B148:E148"/>
    <mergeCell ref="B151:E151"/>
    <mergeCell ref="B152:E152"/>
    <mergeCell ref="B153:E153"/>
    <mergeCell ref="B154:E154"/>
    <mergeCell ref="B141:E141"/>
    <mergeCell ref="B142:E142"/>
    <mergeCell ref="B143:E143"/>
    <mergeCell ref="B144:E144"/>
    <mergeCell ref="B145:E145"/>
    <mergeCell ref="B146:E146"/>
    <mergeCell ref="B135:E135"/>
    <mergeCell ref="B136:E136"/>
    <mergeCell ref="B137:E137"/>
    <mergeCell ref="B138:E138"/>
    <mergeCell ref="B139:E139"/>
    <mergeCell ref="B140:E140"/>
    <mergeCell ref="B129:E129"/>
    <mergeCell ref="B130:E130"/>
    <mergeCell ref="B131:E131"/>
    <mergeCell ref="B132:E132"/>
    <mergeCell ref="B133:E133"/>
    <mergeCell ref="B134:E134"/>
    <mergeCell ref="B123:E123"/>
    <mergeCell ref="B124:E124"/>
    <mergeCell ref="B125:E125"/>
    <mergeCell ref="B126:E126"/>
    <mergeCell ref="B127:E127"/>
    <mergeCell ref="B128:E128"/>
    <mergeCell ref="B117:E117"/>
    <mergeCell ref="B118:E118"/>
    <mergeCell ref="B119:E119"/>
    <mergeCell ref="B120:E120"/>
    <mergeCell ref="B121:E121"/>
    <mergeCell ref="B122:E122"/>
    <mergeCell ref="B111:E111"/>
    <mergeCell ref="B112:E112"/>
    <mergeCell ref="B113:E113"/>
    <mergeCell ref="B114:E114"/>
    <mergeCell ref="B115:E115"/>
    <mergeCell ref="B116:E116"/>
    <mergeCell ref="B105:E105"/>
    <mergeCell ref="B106:E106"/>
    <mergeCell ref="B107:E107"/>
    <mergeCell ref="B108:E108"/>
    <mergeCell ref="B109:E109"/>
    <mergeCell ref="B110:E110"/>
    <mergeCell ref="B99:E99"/>
    <mergeCell ref="B100:E100"/>
    <mergeCell ref="B101:E101"/>
    <mergeCell ref="B102:E102"/>
    <mergeCell ref="B103:E103"/>
    <mergeCell ref="B104:E104"/>
    <mergeCell ref="B93:E93"/>
    <mergeCell ref="B94:E94"/>
    <mergeCell ref="B95:E95"/>
    <mergeCell ref="B96:E96"/>
    <mergeCell ref="B97:E97"/>
    <mergeCell ref="B98:E98"/>
    <mergeCell ref="B73:E73"/>
    <mergeCell ref="B74:E74"/>
    <mergeCell ref="B76:E76"/>
    <mergeCell ref="B77:E77"/>
    <mergeCell ref="B91:E91"/>
    <mergeCell ref="B92:E92"/>
    <mergeCell ref="B65:E65"/>
    <mergeCell ref="B66:E66"/>
    <mergeCell ref="B67:E67"/>
    <mergeCell ref="B68:E68"/>
    <mergeCell ref="B69:E69"/>
    <mergeCell ref="B72:E72"/>
    <mergeCell ref="B59:E59"/>
    <mergeCell ref="B60:E60"/>
    <mergeCell ref="B61:E61"/>
    <mergeCell ref="B62:E62"/>
    <mergeCell ref="B63:E63"/>
    <mergeCell ref="B64:E64"/>
    <mergeCell ref="B53:E53"/>
    <mergeCell ref="B54:E54"/>
    <mergeCell ref="B55:E55"/>
    <mergeCell ref="B56:E56"/>
    <mergeCell ref="B57:E57"/>
    <mergeCell ref="B58:E58"/>
    <mergeCell ref="B45:E45"/>
    <mergeCell ref="B46:E46"/>
    <mergeCell ref="B49:E49"/>
    <mergeCell ref="B50:E50"/>
    <mergeCell ref="B51:E51"/>
    <mergeCell ref="B52:E52"/>
    <mergeCell ref="B39:E39"/>
    <mergeCell ref="B40:E40"/>
    <mergeCell ref="B41:E41"/>
    <mergeCell ref="B42:E42"/>
    <mergeCell ref="B43:E43"/>
    <mergeCell ref="B44:E44"/>
    <mergeCell ref="B32:E32"/>
    <mergeCell ref="B33:E33"/>
    <mergeCell ref="B34:E34"/>
    <mergeCell ref="B35:E35"/>
    <mergeCell ref="B36:E36"/>
    <mergeCell ref="B38:E38"/>
    <mergeCell ref="B29:E29"/>
    <mergeCell ref="B30:E30"/>
    <mergeCell ref="B31:E31"/>
    <mergeCell ref="B20:E20"/>
    <mergeCell ref="B21:E21"/>
    <mergeCell ref="B22:E22"/>
    <mergeCell ref="B23:E23"/>
    <mergeCell ref="B24:E24"/>
    <mergeCell ref="B25:E25"/>
    <mergeCell ref="B18:E18"/>
    <mergeCell ref="B19:E19"/>
    <mergeCell ref="H1:I2"/>
    <mergeCell ref="J1:L2"/>
    <mergeCell ref="H3:L3"/>
    <mergeCell ref="H4:L4"/>
    <mergeCell ref="B26:E26"/>
    <mergeCell ref="B27:E27"/>
    <mergeCell ref="B28:E28"/>
    <mergeCell ref="A12:A13"/>
    <mergeCell ref="B12:E13"/>
    <mergeCell ref="F12:G12"/>
    <mergeCell ref="J12:J13"/>
    <mergeCell ref="K12:L12"/>
    <mergeCell ref="B14:E14"/>
    <mergeCell ref="B15:E15"/>
    <mergeCell ref="B16:E16"/>
    <mergeCell ref="B17:E17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42"/>
  <sheetViews>
    <sheetView topLeftCell="A818" workbookViewId="0">
      <selection activeCell="K835" sqref="K835"/>
    </sheetView>
  </sheetViews>
  <sheetFormatPr defaultRowHeight="15"/>
  <cols>
    <col min="1" max="1" width="20.5703125" style="138" customWidth="1"/>
    <col min="2" max="4" width="9.140625" style="138"/>
    <col min="5" max="5" width="20.5703125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34.5703125" style="417" customWidth="1"/>
    <col min="12" max="12" width="27.85546875" style="431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532" t="s">
        <v>730</v>
      </c>
      <c r="I1" s="532"/>
      <c r="J1" s="532" t="s">
        <v>87</v>
      </c>
      <c r="K1" s="532"/>
      <c r="L1" s="532"/>
    </row>
    <row r="2" spans="1:12">
      <c r="A2" s="139"/>
      <c r="B2" s="140" t="s">
        <v>88</v>
      </c>
      <c r="C2" s="141"/>
      <c r="D2" s="142"/>
      <c r="E2" s="142"/>
      <c r="F2" s="142"/>
      <c r="G2" s="142"/>
      <c r="H2" s="532"/>
      <c r="I2" s="532"/>
      <c r="J2" s="532"/>
      <c r="K2" s="532"/>
      <c r="L2" s="532"/>
    </row>
    <row r="3" spans="1:12">
      <c r="A3" s="139"/>
      <c r="B3" s="140" t="s">
        <v>89</v>
      </c>
      <c r="C3" s="141"/>
      <c r="D3" s="142"/>
      <c r="E3" s="142"/>
      <c r="F3" s="142"/>
      <c r="G3" s="142"/>
      <c r="H3" s="533" t="s">
        <v>731</v>
      </c>
      <c r="I3" s="534"/>
      <c r="J3" s="534"/>
      <c r="K3" s="534"/>
      <c r="L3" s="535"/>
    </row>
    <row r="4" spans="1:12">
      <c r="A4" s="143"/>
      <c r="B4" s="144" t="s">
        <v>90</v>
      </c>
      <c r="C4" s="145"/>
      <c r="D4" s="142"/>
      <c r="E4" s="142"/>
      <c r="F4" s="142"/>
      <c r="G4" s="142"/>
      <c r="H4" s="536" t="s">
        <v>732</v>
      </c>
      <c r="I4" s="537"/>
      <c r="J4" s="537"/>
      <c r="K4" s="537"/>
      <c r="L4" s="538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412"/>
      <c r="L5" s="421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412"/>
      <c r="L6" s="422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412"/>
      <c r="L7" s="422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412"/>
      <c r="L8" s="422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412"/>
      <c r="L9" s="422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412"/>
      <c r="L10" s="422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412"/>
      <c r="L11" s="423"/>
    </row>
    <row r="12" spans="1:12">
      <c r="A12" s="539" t="s">
        <v>91</v>
      </c>
      <c r="B12" s="541" t="s">
        <v>92</v>
      </c>
      <c r="C12" s="542"/>
      <c r="D12" s="542"/>
      <c r="E12" s="543"/>
      <c r="F12" s="547" t="s">
        <v>93</v>
      </c>
      <c r="G12" s="547"/>
      <c r="H12" s="149" t="s">
        <v>94</v>
      </c>
      <c r="I12" s="361" t="s">
        <v>95</v>
      </c>
      <c r="J12" s="548" t="s">
        <v>40</v>
      </c>
      <c r="K12" s="549" t="s">
        <v>411</v>
      </c>
      <c r="L12" s="550"/>
    </row>
    <row r="13" spans="1:12" ht="30">
      <c r="A13" s="540"/>
      <c r="B13" s="544"/>
      <c r="C13" s="545"/>
      <c r="D13" s="545"/>
      <c r="E13" s="546"/>
      <c r="F13" s="360" t="s">
        <v>85</v>
      </c>
      <c r="G13" s="149" t="s">
        <v>96</v>
      </c>
      <c r="H13" s="149" t="s">
        <v>85</v>
      </c>
      <c r="I13" s="361" t="s">
        <v>97</v>
      </c>
      <c r="J13" s="548"/>
      <c r="K13" s="154" t="s">
        <v>408</v>
      </c>
      <c r="L13" s="153" t="s">
        <v>409</v>
      </c>
    </row>
    <row r="14" spans="1:12">
      <c r="A14" s="172" t="s">
        <v>98</v>
      </c>
      <c r="B14" s="552" t="s">
        <v>99</v>
      </c>
      <c r="C14" s="553"/>
      <c r="D14" s="553"/>
      <c r="E14" s="554"/>
      <c r="F14" s="151">
        <v>11000</v>
      </c>
      <c r="G14" s="151"/>
      <c r="H14" s="160">
        <v>11000</v>
      </c>
      <c r="I14" s="151">
        <v>7144</v>
      </c>
      <c r="J14" s="432">
        <f>(H14-I14)</f>
        <v>3856</v>
      </c>
      <c r="K14" s="155" t="s">
        <v>1036</v>
      </c>
      <c r="L14" s="171"/>
    </row>
    <row r="15" spans="1:12">
      <c r="A15" s="173"/>
      <c r="B15" s="551" t="s">
        <v>100</v>
      </c>
      <c r="C15" s="530"/>
      <c r="D15" s="530"/>
      <c r="E15" s="531"/>
      <c r="F15" s="151">
        <v>15000</v>
      </c>
      <c r="G15" s="151"/>
      <c r="H15" s="160">
        <v>15000</v>
      </c>
      <c r="I15" s="151">
        <v>15000</v>
      </c>
      <c r="J15" s="151">
        <f t="shared" ref="J15:J78" si="0">(H15-I15)</f>
        <v>0</v>
      </c>
      <c r="K15" s="155"/>
      <c r="L15" s="171"/>
    </row>
    <row r="16" spans="1:12">
      <c r="A16" s="173"/>
      <c r="B16" s="529" t="s">
        <v>101</v>
      </c>
      <c r="C16" s="530"/>
      <c r="D16" s="530"/>
      <c r="E16" s="531"/>
      <c r="F16" s="151">
        <v>100</v>
      </c>
      <c r="G16" s="151"/>
      <c r="H16" s="160">
        <v>100</v>
      </c>
      <c r="I16" s="151">
        <v>100</v>
      </c>
      <c r="J16" s="151">
        <f t="shared" si="0"/>
        <v>0</v>
      </c>
      <c r="K16" s="155"/>
      <c r="L16" s="171"/>
    </row>
    <row r="17" spans="1:12">
      <c r="A17" s="173"/>
      <c r="B17" s="551" t="s">
        <v>102</v>
      </c>
      <c r="C17" s="530"/>
      <c r="D17" s="530"/>
      <c r="E17" s="531"/>
      <c r="F17" s="151">
        <v>22000</v>
      </c>
      <c r="G17" s="151"/>
      <c r="H17" s="160">
        <v>22000</v>
      </c>
      <c r="I17" s="151">
        <v>3300</v>
      </c>
      <c r="J17" s="420">
        <f t="shared" si="0"/>
        <v>18700</v>
      </c>
      <c r="K17" s="155"/>
      <c r="L17" s="171" t="s">
        <v>1106</v>
      </c>
    </row>
    <row r="18" spans="1:12">
      <c r="A18" s="173"/>
      <c r="B18" s="551" t="s">
        <v>103</v>
      </c>
      <c r="C18" s="530"/>
      <c r="D18" s="530"/>
      <c r="E18" s="531"/>
      <c r="F18" s="151">
        <v>7000</v>
      </c>
      <c r="G18" s="151"/>
      <c r="H18" s="160">
        <v>7000</v>
      </c>
      <c r="I18" s="151">
        <v>5120</v>
      </c>
      <c r="J18" s="432">
        <f t="shared" si="0"/>
        <v>1880</v>
      </c>
      <c r="K18" s="155" t="s">
        <v>1036</v>
      </c>
      <c r="L18" s="171"/>
    </row>
    <row r="19" spans="1:12">
      <c r="A19" s="173"/>
      <c r="B19" s="555" t="s">
        <v>104</v>
      </c>
      <c r="C19" s="556"/>
      <c r="D19" s="556"/>
      <c r="E19" s="557"/>
      <c r="F19" s="151">
        <v>17500</v>
      </c>
      <c r="G19" s="151"/>
      <c r="H19" s="160">
        <v>17500</v>
      </c>
      <c r="I19" s="151">
        <v>9690</v>
      </c>
      <c r="J19" s="432">
        <f t="shared" si="0"/>
        <v>7810</v>
      </c>
      <c r="K19" s="155" t="s">
        <v>1036</v>
      </c>
      <c r="L19" s="171"/>
    </row>
    <row r="20" spans="1:12">
      <c r="A20" s="173"/>
      <c r="B20" s="551" t="s">
        <v>105</v>
      </c>
      <c r="C20" s="530"/>
      <c r="D20" s="530"/>
      <c r="E20" s="531"/>
      <c r="F20" s="151"/>
      <c r="G20" s="151"/>
      <c r="H20" s="160"/>
      <c r="I20" s="151"/>
      <c r="J20" s="151">
        <f t="shared" si="0"/>
        <v>0</v>
      </c>
      <c r="K20" s="155"/>
      <c r="L20" s="171"/>
    </row>
    <row r="21" spans="1:12">
      <c r="A21" s="173"/>
      <c r="B21" s="551" t="s">
        <v>106</v>
      </c>
      <c r="C21" s="530"/>
      <c r="D21" s="530"/>
      <c r="E21" s="531"/>
      <c r="F21" s="151">
        <v>700</v>
      </c>
      <c r="G21" s="151"/>
      <c r="H21" s="160">
        <v>700</v>
      </c>
      <c r="I21" s="151">
        <v>700</v>
      </c>
      <c r="J21" s="151">
        <f t="shared" si="0"/>
        <v>0</v>
      </c>
      <c r="K21" s="155"/>
      <c r="L21" s="171"/>
    </row>
    <row r="22" spans="1:12">
      <c r="A22" s="173"/>
      <c r="B22" s="551" t="s">
        <v>107</v>
      </c>
      <c r="C22" s="530"/>
      <c r="D22" s="530"/>
      <c r="E22" s="531"/>
      <c r="F22" s="151"/>
      <c r="G22" s="151"/>
      <c r="H22" s="160"/>
      <c r="I22" s="151"/>
      <c r="J22" s="151">
        <f t="shared" si="0"/>
        <v>0</v>
      </c>
      <c r="K22" s="155"/>
      <c r="L22" s="171"/>
    </row>
    <row r="23" spans="1:12">
      <c r="A23" s="173"/>
      <c r="B23" s="529" t="s">
        <v>846</v>
      </c>
      <c r="C23" s="530"/>
      <c r="D23" s="530"/>
      <c r="E23" s="531"/>
      <c r="F23" s="151"/>
      <c r="G23" s="151"/>
      <c r="H23" s="160"/>
      <c r="I23" s="151"/>
      <c r="J23" s="151">
        <f t="shared" si="0"/>
        <v>0</v>
      </c>
      <c r="K23" s="155"/>
      <c r="L23" s="171"/>
    </row>
    <row r="24" spans="1:12">
      <c r="A24" s="173"/>
      <c r="B24" s="551" t="s">
        <v>108</v>
      </c>
      <c r="C24" s="530"/>
      <c r="D24" s="530"/>
      <c r="E24" s="531"/>
      <c r="F24" s="151"/>
      <c r="G24" s="151"/>
      <c r="H24" s="160"/>
      <c r="I24" s="151"/>
      <c r="J24" s="151">
        <f t="shared" si="0"/>
        <v>0</v>
      </c>
      <c r="K24" s="155"/>
      <c r="L24" s="171"/>
    </row>
    <row r="25" spans="1:12">
      <c r="A25" s="173"/>
      <c r="B25" s="551" t="s">
        <v>109</v>
      </c>
      <c r="C25" s="530"/>
      <c r="D25" s="530"/>
      <c r="E25" s="531"/>
      <c r="F25" s="151"/>
      <c r="G25" s="151"/>
      <c r="H25" s="160"/>
      <c r="I25" s="151"/>
      <c r="J25" s="151">
        <f t="shared" si="0"/>
        <v>0</v>
      </c>
      <c r="K25" s="155"/>
      <c r="L25" s="171"/>
    </row>
    <row r="26" spans="1:12">
      <c r="A26" s="173"/>
      <c r="B26" s="551" t="s">
        <v>110</v>
      </c>
      <c r="C26" s="530"/>
      <c r="D26" s="530"/>
      <c r="E26" s="531"/>
      <c r="F26" s="151"/>
      <c r="G26" s="151"/>
      <c r="H26" s="160"/>
      <c r="I26" s="151"/>
      <c r="J26" s="151">
        <f t="shared" si="0"/>
        <v>0</v>
      </c>
      <c r="K26" s="155"/>
      <c r="L26" s="171"/>
    </row>
    <row r="27" spans="1:12">
      <c r="A27" s="173"/>
      <c r="B27" s="551" t="s">
        <v>697</v>
      </c>
      <c r="C27" s="530"/>
      <c r="D27" s="530"/>
      <c r="E27" s="531"/>
      <c r="F27" s="151">
        <v>11000</v>
      </c>
      <c r="G27" s="151"/>
      <c r="H27" s="160">
        <v>11000</v>
      </c>
      <c r="I27" s="151">
        <v>11000</v>
      </c>
      <c r="J27" s="151">
        <f t="shared" si="0"/>
        <v>0</v>
      </c>
      <c r="K27" s="155"/>
      <c r="L27" s="171"/>
    </row>
    <row r="28" spans="1:12">
      <c r="A28" s="173"/>
      <c r="B28" s="551" t="s">
        <v>719</v>
      </c>
      <c r="C28" s="530"/>
      <c r="D28" s="530"/>
      <c r="E28" s="531"/>
      <c r="F28" s="151">
        <v>32000</v>
      </c>
      <c r="G28" s="151"/>
      <c r="H28" s="160">
        <v>32000</v>
      </c>
      <c r="I28" s="151">
        <v>22199</v>
      </c>
      <c r="J28" s="432">
        <f t="shared" si="0"/>
        <v>9801</v>
      </c>
      <c r="K28" s="155" t="s">
        <v>1036</v>
      </c>
      <c r="L28" s="171"/>
    </row>
    <row r="29" spans="1:12">
      <c r="A29" s="173"/>
      <c r="B29" s="551" t="s">
        <v>111</v>
      </c>
      <c r="C29" s="530"/>
      <c r="D29" s="530"/>
      <c r="E29" s="531"/>
      <c r="F29" s="151">
        <v>3000</v>
      </c>
      <c r="G29" s="151"/>
      <c r="H29" s="160">
        <v>3000</v>
      </c>
      <c r="I29" s="151">
        <v>3000</v>
      </c>
      <c r="J29" s="151">
        <f t="shared" si="0"/>
        <v>0</v>
      </c>
      <c r="K29" s="155"/>
      <c r="L29" s="171"/>
    </row>
    <row r="30" spans="1:12">
      <c r="A30" s="173"/>
      <c r="B30" s="551" t="s">
        <v>112</v>
      </c>
      <c r="C30" s="530"/>
      <c r="D30" s="530"/>
      <c r="E30" s="531"/>
      <c r="F30" s="151">
        <v>3000</v>
      </c>
      <c r="G30" s="151"/>
      <c r="H30" s="160">
        <v>3000</v>
      </c>
      <c r="I30" s="151">
        <v>3000</v>
      </c>
      <c r="J30" s="151">
        <f t="shared" si="0"/>
        <v>0</v>
      </c>
      <c r="K30" s="155"/>
      <c r="L30" s="171"/>
    </row>
    <row r="31" spans="1:12">
      <c r="A31" s="173"/>
      <c r="B31" s="558" t="s">
        <v>113</v>
      </c>
      <c r="C31" s="559"/>
      <c r="D31" s="559"/>
      <c r="E31" s="560"/>
      <c r="F31" s="151">
        <v>3500</v>
      </c>
      <c r="G31" s="151"/>
      <c r="H31" s="160">
        <v>3500</v>
      </c>
      <c r="I31" s="151">
        <v>3500</v>
      </c>
      <c r="J31" s="151">
        <f t="shared" si="0"/>
        <v>0</v>
      </c>
      <c r="K31" s="155"/>
      <c r="L31" s="171"/>
    </row>
    <row r="32" spans="1:12">
      <c r="A32" s="173"/>
      <c r="B32" s="558" t="s">
        <v>114</v>
      </c>
      <c r="C32" s="559"/>
      <c r="D32" s="559"/>
      <c r="E32" s="560"/>
      <c r="F32" s="151"/>
      <c r="G32" s="151"/>
      <c r="H32" s="160"/>
      <c r="I32" s="151"/>
      <c r="J32" s="151">
        <f t="shared" si="0"/>
        <v>0</v>
      </c>
      <c r="K32" s="155"/>
      <c r="L32" s="171"/>
    </row>
    <row r="33" spans="1:12">
      <c r="A33" s="173"/>
      <c r="B33" s="551" t="s">
        <v>115</v>
      </c>
      <c r="C33" s="530"/>
      <c r="D33" s="530"/>
      <c r="E33" s="531"/>
      <c r="F33" s="151"/>
      <c r="G33" s="151"/>
      <c r="H33" s="160"/>
      <c r="I33" s="151"/>
      <c r="J33" s="151">
        <f t="shared" si="0"/>
        <v>0</v>
      </c>
      <c r="K33" s="155"/>
      <c r="L33" s="171"/>
    </row>
    <row r="34" spans="1:12">
      <c r="A34" s="173"/>
      <c r="B34" s="551" t="s">
        <v>116</v>
      </c>
      <c r="C34" s="530"/>
      <c r="D34" s="530"/>
      <c r="E34" s="531"/>
      <c r="F34" s="151"/>
      <c r="G34" s="151"/>
      <c r="H34" s="160"/>
      <c r="I34" s="151"/>
      <c r="J34" s="151">
        <f t="shared" si="0"/>
        <v>0</v>
      </c>
      <c r="K34" s="155"/>
      <c r="L34" s="171"/>
    </row>
    <row r="35" spans="1:12">
      <c r="A35" s="173"/>
      <c r="B35" s="551" t="s">
        <v>117</v>
      </c>
      <c r="C35" s="530"/>
      <c r="D35" s="530"/>
      <c r="E35" s="531"/>
      <c r="F35" s="151">
        <v>2000</v>
      </c>
      <c r="G35" s="151"/>
      <c r="H35" s="160">
        <v>2000</v>
      </c>
      <c r="I35" s="151">
        <v>1000</v>
      </c>
      <c r="J35" s="432">
        <f t="shared" si="0"/>
        <v>1000</v>
      </c>
      <c r="K35" s="155" t="s">
        <v>1036</v>
      </c>
      <c r="L35" s="171"/>
    </row>
    <row r="36" spans="1:12">
      <c r="A36" s="173"/>
      <c r="B36" s="551" t="s">
        <v>118</v>
      </c>
      <c r="C36" s="530"/>
      <c r="D36" s="530"/>
      <c r="E36" s="531"/>
      <c r="F36" s="151">
        <v>4000</v>
      </c>
      <c r="G36" s="151"/>
      <c r="H36" s="160">
        <v>4000</v>
      </c>
      <c r="I36" s="151">
        <v>4000</v>
      </c>
      <c r="J36" s="151">
        <f t="shared" si="0"/>
        <v>0</v>
      </c>
      <c r="K36" s="155"/>
      <c r="L36" s="171"/>
    </row>
    <row r="37" spans="1:12">
      <c r="A37" s="173"/>
      <c r="B37" s="347" t="s">
        <v>119</v>
      </c>
      <c r="C37" s="337"/>
      <c r="D37" s="337"/>
      <c r="E37" s="338"/>
      <c r="F37" s="151">
        <v>2000</v>
      </c>
      <c r="G37" s="151"/>
      <c r="H37" s="160">
        <v>2000</v>
      </c>
      <c r="I37" s="151">
        <v>86</v>
      </c>
      <c r="J37" s="432">
        <f t="shared" si="0"/>
        <v>1914</v>
      </c>
      <c r="K37" s="155" t="s">
        <v>1036</v>
      </c>
      <c r="L37" s="171"/>
    </row>
    <row r="38" spans="1:12">
      <c r="A38" s="173"/>
      <c r="B38" s="551" t="s">
        <v>120</v>
      </c>
      <c r="C38" s="530"/>
      <c r="D38" s="530"/>
      <c r="E38" s="531"/>
      <c r="F38" s="151">
        <v>6500</v>
      </c>
      <c r="G38" s="151"/>
      <c r="H38" s="160">
        <v>6500</v>
      </c>
      <c r="I38" s="151">
        <v>6500</v>
      </c>
      <c r="J38" s="151">
        <f t="shared" si="0"/>
        <v>0</v>
      </c>
      <c r="K38" s="155"/>
      <c r="L38" s="171"/>
    </row>
    <row r="39" spans="1:12">
      <c r="A39" s="173"/>
      <c r="B39" s="551" t="s">
        <v>121</v>
      </c>
      <c r="C39" s="530"/>
      <c r="D39" s="530"/>
      <c r="E39" s="531"/>
      <c r="F39" s="151">
        <v>1500</v>
      </c>
      <c r="G39" s="151"/>
      <c r="H39" s="160">
        <v>1500</v>
      </c>
      <c r="I39" s="151">
        <v>1500</v>
      </c>
      <c r="J39" s="151">
        <f t="shared" si="0"/>
        <v>0</v>
      </c>
      <c r="K39" s="155"/>
      <c r="L39" s="171"/>
    </row>
    <row r="40" spans="1:12">
      <c r="A40" s="173"/>
      <c r="B40" s="551" t="s">
        <v>122</v>
      </c>
      <c r="C40" s="530"/>
      <c r="D40" s="530"/>
      <c r="E40" s="531"/>
      <c r="F40" s="151">
        <v>18755</v>
      </c>
      <c r="G40" s="151"/>
      <c r="H40" s="160">
        <v>18755</v>
      </c>
      <c r="I40" s="151">
        <v>18755</v>
      </c>
      <c r="J40" s="151">
        <f t="shared" si="0"/>
        <v>0</v>
      </c>
      <c r="K40" s="155"/>
      <c r="L40" s="171"/>
    </row>
    <row r="41" spans="1:12">
      <c r="A41" s="173"/>
      <c r="B41" s="551" t="s">
        <v>123</v>
      </c>
      <c r="C41" s="530"/>
      <c r="D41" s="530"/>
      <c r="E41" s="531"/>
      <c r="F41" s="151"/>
      <c r="G41" s="151"/>
      <c r="H41" s="160"/>
      <c r="I41" s="151"/>
      <c r="J41" s="151">
        <f t="shared" si="0"/>
        <v>0</v>
      </c>
      <c r="K41" s="155"/>
      <c r="L41" s="171"/>
    </row>
    <row r="42" spans="1:12">
      <c r="A42" s="173"/>
      <c r="B42" s="551" t="s">
        <v>124</v>
      </c>
      <c r="C42" s="530"/>
      <c r="D42" s="530"/>
      <c r="E42" s="531"/>
      <c r="F42" s="151"/>
      <c r="G42" s="151"/>
      <c r="H42" s="160"/>
      <c r="I42" s="151"/>
      <c r="J42" s="151">
        <f t="shared" si="0"/>
        <v>0</v>
      </c>
      <c r="K42" s="155"/>
      <c r="L42" s="171"/>
    </row>
    <row r="43" spans="1:12">
      <c r="A43" s="173"/>
      <c r="B43" s="551" t="s">
        <v>125</v>
      </c>
      <c r="C43" s="530"/>
      <c r="D43" s="530"/>
      <c r="E43" s="531"/>
      <c r="F43" s="151"/>
      <c r="G43" s="151"/>
      <c r="H43" s="160"/>
      <c r="I43" s="151"/>
      <c r="J43" s="151">
        <f t="shared" si="0"/>
        <v>0</v>
      </c>
      <c r="K43" s="155"/>
      <c r="L43" s="171"/>
    </row>
    <row r="44" spans="1:12">
      <c r="A44" s="173"/>
      <c r="B44" s="551" t="s">
        <v>126</v>
      </c>
      <c r="C44" s="530"/>
      <c r="D44" s="530"/>
      <c r="E44" s="531"/>
      <c r="F44" s="151"/>
      <c r="G44" s="151"/>
      <c r="H44" s="160"/>
      <c r="I44" s="151"/>
      <c r="J44" s="151">
        <f t="shared" si="0"/>
        <v>0</v>
      </c>
      <c r="K44" s="155"/>
      <c r="L44" s="171"/>
    </row>
    <row r="45" spans="1:12">
      <c r="A45" s="173"/>
      <c r="B45" s="551" t="s">
        <v>127</v>
      </c>
      <c r="C45" s="530"/>
      <c r="D45" s="530"/>
      <c r="E45" s="531"/>
      <c r="F45" s="151">
        <v>3000</v>
      </c>
      <c r="G45" s="151"/>
      <c r="H45" s="160">
        <v>3000</v>
      </c>
      <c r="I45" s="151">
        <v>3000</v>
      </c>
      <c r="J45" s="151">
        <f t="shared" si="0"/>
        <v>0</v>
      </c>
      <c r="K45" s="155"/>
      <c r="L45" s="171"/>
    </row>
    <row r="46" spans="1:12">
      <c r="A46" s="173"/>
      <c r="B46" s="551" t="s">
        <v>128</v>
      </c>
      <c r="C46" s="530"/>
      <c r="D46" s="530"/>
      <c r="E46" s="531"/>
      <c r="F46" s="151"/>
      <c r="G46" s="151"/>
      <c r="H46" s="160"/>
      <c r="I46" s="151"/>
      <c r="J46" s="151">
        <f t="shared" si="0"/>
        <v>0</v>
      </c>
      <c r="K46" s="155"/>
      <c r="L46" s="171"/>
    </row>
    <row r="47" spans="1:12">
      <c r="A47" s="173"/>
      <c r="B47" s="347" t="s">
        <v>633</v>
      </c>
      <c r="C47" s="337"/>
      <c r="D47" s="337"/>
      <c r="E47" s="338"/>
      <c r="F47" s="151"/>
      <c r="G47" s="151"/>
      <c r="H47" s="160"/>
      <c r="I47" s="151"/>
      <c r="J47" s="151">
        <f t="shared" si="0"/>
        <v>0</v>
      </c>
      <c r="K47" s="155"/>
      <c r="L47" s="171"/>
    </row>
    <row r="48" spans="1:12">
      <c r="A48" s="173"/>
      <c r="B48" s="347" t="s">
        <v>670</v>
      </c>
      <c r="C48" s="337"/>
      <c r="D48" s="337"/>
      <c r="E48" s="338"/>
      <c r="F48" s="151"/>
      <c r="G48" s="151"/>
      <c r="H48" s="160"/>
      <c r="I48" s="151"/>
      <c r="J48" s="151">
        <f t="shared" si="0"/>
        <v>0</v>
      </c>
      <c r="K48" s="155"/>
      <c r="L48" s="171"/>
    </row>
    <row r="49" spans="1:12">
      <c r="A49" s="173"/>
      <c r="B49" s="551" t="s">
        <v>129</v>
      </c>
      <c r="C49" s="530"/>
      <c r="D49" s="530"/>
      <c r="E49" s="531"/>
      <c r="F49" s="151"/>
      <c r="G49" s="151"/>
      <c r="H49" s="160"/>
      <c r="I49" s="151"/>
      <c r="J49" s="151">
        <f t="shared" si="0"/>
        <v>0</v>
      </c>
      <c r="K49" s="155"/>
      <c r="L49" s="171"/>
    </row>
    <row r="50" spans="1:12">
      <c r="A50" s="173"/>
      <c r="B50" s="551" t="s">
        <v>130</v>
      </c>
      <c r="C50" s="530"/>
      <c r="D50" s="530"/>
      <c r="E50" s="531"/>
      <c r="F50" s="151">
        <v>7000</v>
      </c>
      <c r="G50" s="151"/>
      <c r="H50" s="160">
        <v>7000</v>
      </c>
      <c r="I50" s="151">
        <v>7000</v>
      </c>
      <c r="J50" s="151">
        <f t="shared" si="0"/>
        <v>0</v>
      </c>
      <c r="K50" s="155"/>
      <c r="L50" s="171"/>
    </row>
    <row r="51" spans="1:12">
      <c r="A51" s="173"/>
      <c r="B51" s="551" t="s">
        <v>131</v>
      </c>
      <c r="C51" s="530"/>
      <c r="D51" s="530"/>
      <c r="E51" s="531"/>
      <c r="F51" s="151"/>
      <c r="G51" s="151"/>
      <c r="H51" s="160"/>
      <c r="I51" s="151"/>
      <c r="J51" s="151">
        <f t="shared" si="0"/>
        <v>0</v>
      </c>
      <c r="K51" s="155"/>
      <c r="L51" s="171"/>
    </row>
    <row r="52" spans="1:12">
      <c r="A52" s="173"/>
      <c r="B52" s="551" t="s">
        <v>132</v>
      </c>
      <c r="C52" s="530"/>
      <c r="D52" s="530"/>
      <c r="E52" s="531"/>
      <c r="F52" s="151">
        <v>100</v>
      </c>
      <c r="G52" s="151"/>
      <c r="H52" s="160">
        <v>100</v>
      </c>
      <c r="I52" s="151">
        <v>100</v>
      </c>
      <c r="J52" s="151">
        <f t="shared" si="0"/>
        <v>0</v>
      </c>
      <c r="K52" s="155"/>
      <c r="L52" s="171"/>
    </row>
    <row r="53" spans="1:12">
      <c r="A53" s="173"/>
      <c r="B53" s="551" t="s">
        <v>133</v>
      </c>
      <c r="C53" s="530"/>
      <c r="D53" s="530"/>
      <c r="E53" s="531"/>
      <c r="F53" s="151">
        <v>100</v>
      </c>
      <c r="G53" s="151"/>
      <c r="H53" s="160">
        <v>100</v>
      </c>
      <c r="I53" s="151">
        <v>100</v>
      </c>
      <c r="J53" s="151">
        <f t="shared" si="0"/>
        <v>0</v>
      </c>
      <c r="K53" s="155"/>
      <c r="L53" s="171"/>
    </row>
    <row r="54" spans="1:12">
      <c r="A54" s="173"/>
      <c r="B54" s="529" t="s">
        <v>134</v>
      </c>
      <c r="C54" s="530"/>
      <c r="D54" s="530"/>
      <c r="E54" s="531"/>
      <c r="F54" s="151"/>
      <c r="G54" s="151"/>
      <c r="H54" s="160"/>
      <c r="I54" s="151"/>
      <c r="J54" s="151">
        <f t="shared" si="0"/>
        <v>0</v>
      </c>
      <c r="K54" s="155"/>
      <c r="L54" s="171"/>
    </row>
    <row r="55" spans="1:12">
      <c r="A55" s="173"/>
      <c r="B55" s="551" t="s">
        <v>135</v>
      </c>
      <c r="C55" s="530"/>
      <c r="D55" s="530"/>
      <c r="E55" s="531"/>
      <c r="F55" s="151">
        <v>18000</v>
      </c>
      <c r="G55" s="151"/>
      <c r="H55" s="160">
        <v>18000</v>
      </c>
      <c r="I55" s="151">
        <v>10500</v>
      </c>
      <c r="J55" s="432">
        <f t="shared" si="0"/>
        <v>7500</v>
      </c>
      <c r="K55" s="155" t="s">
        <v>1036</v>
      </c>
      <c r="L55" s="171"/>
    </row>
    <row r="56" spans="1:12">
      <c r="A56" s="173"/>
      <c r="B56" s="551" t="s">
        <v>136</v>
      </c>
      <c r="C56" s="530"/>
      <c r="D56" s="530"/>
      <c r="E56" s="531"/>
      <c r="F56" s="151"/>
      <c r="G56" s="151"/>
      <c r="H56" s="160"/>
      <c r="I56" s="151"/>
      <c r="J56" s="151">
        <f t="shared" si="0"/>
        <v>0</v>
      </c>
      <c r="K56" s="155"/>
      <c r="L56" s="171"/>
    </row>
    <row r="57" spans="1:12">
      <c r="A57" s="173"/>
      <c r="B57" s="551" t="s">
        <v>137</v>
      </c>
      <c r="C57" s="530"/>
      <c r="D57" s="530"/>
      <c r="E57" s="531"/>
      <c r="F57" s="151"/>
      <c r="G57" s="151"/>
      <c r="H57" s="160"/>
      <c r="I57" s="151"/>
      <c r="J57" s="151">
        <f t="shared" si="0"/>
        <v>0</v>
      </c>
      <c r="K57" s="155"/>
      <c r="L57" s="171"/>
    </row>
    <row r="58" spans="1:12">
      <c r="A58" s="173"/>
      <c r="B58" s="551" t="s">
        <v>138</v>
      </c>
      <c r="C58" s="530"/>
      <c r="D58" s="530"/>
      <c r="E58" s="531"/>
      <c r="F58" s="151"/>
      <c r="G58" s="151"/>
      <c r="H58" s="160"/>
      <c r="I58" s="151"/>
      <c r="J58" s="151">
        <f t="shared" si="0"/>
        <v>0</v>
      </c>
      <c r="K58" s="155"/>
      <c r="L58" s="171"/>
    </row>
    <row r="59" spans="1:12">
      <c r="A59" s="173"/>
      <c r="B59" s="551" t="s">
        <v>139</v>
      </c>
      <c r="C59" s="530"/>
      <c r="D59" s="530"/>
      <c r="E59" s="531"/>
      <c r="F59" s="151"/>
      <c r="G59" s="151"/>
      <c r="H59" s="160"/>
      <c r="I59" s="151"/>
      <c r="J59" s="151">
        <f t="shared" si="0"/>
        <v>0</v>
      </c>
      <c r="K59" s="155"/>
      <c r="L59" s="171"/>
    </row>
    <row r="60" spans="1:12">
      <c r="A60" s="173"/>
      <c r="B60" s="551" t="s">
        <v>140</v>
      </c>
      <c r="C60" s="530"/>
      <c r="D60" s="530"/>
      <c r="E60" s="531"/>
      <c r="F60" s="151"/>
      <c r="G60" s="151"/>
      <c r="H60" s="160"/>
      <c r="I60" s="151"/>
      <c r="J60" s="151">
        <f t="shared" si="0"/>
        <v>0</v>
      </c>
      <c r="K60" s="155"/>
      <c r="L60" s="171"/>
    </row>
    <row r="61" spans="1:12">
      <c r="A61" s="173"/>
      <c r="B61" s="551" t="s">
        <v>141</v>
      </c>
      <c r="C61" s="530"/>
      <c r="D61" s="530"/>
      <c r="E61" s="531"/>
      <c r="F61" s="151"/>
      <c r="G61" s="151"/>
      <c r="H61" s="160"/>
      <c r="I61" s="151"/>
      <c r="J61" s="151">
        <f t="shared" si="0"/>
        <v>0</v>
      </c>
      <c r="K61" s="155"/>
      <c r="L61" s="171"/>
    </row>
    <row r="62" spans="1:12">
      <c r="A62" s="173"/>
      <c r="B62" s="551" t="s">
        <v>142</v>
      </c>
      <c r="C62" s="530"/>
      <c r="D62" s="530"/>
      <c r="E62" s="531"/>
      <c r="F62" s="151"/>
      <c r="G62" s="151"/>
      <c r="H62" s="160"/>
      <c r="I62" s="151"/>
      <c r="J62" s="151">
        <f t="shared" si="0"/>
        <v>0</v>
      </c>
      <c r="K62" s="155"/>
      <c r="L62" s="171"/>
    </row>
    <row r="63" spans="1:12">
      <c r="A63" s="173"/>
      <c r="B63" s="551" t="s">
        <v>143</v>
      </c>
      <c r="C63" s="530"/>
      <c r="D63" s="530"/>
      <c r="E63" s="531"/>
      <c r="F63" s="151">
        <v>3000</v>
      </c>
      <c r="G63" s="151"/>
      <c r="H63" s="160">
        <v>3000</v>
      </c>
      <c r="I63" s="151">
        <v>3000</v>
      </c>
      <c r="J63" s="151">
        <f t="shared" si="0"/>
        <v>0</v>
      </c>
      <c r="K63" s="155"/>
      <c r="L63" s="171"/>
    </row>
    <row r="64" spans="1:12">
      <c r="A64" s="173"/>
      <c r="B64" s="551" t="s">
        <v>144</v>
      </c>
      <c r="C64" s="530"/>
      <c r="D64" s="530"/>
      <c r="E64" s="531"/>
      <c r="F64" s="151"/>
      <c r="G64" s="151"/>
      <c r="H64" s="160"/>
      <c r="I64" s="151"/>
      <c r="J64" s="151">
        <f t="shared" si="0"/>
        <v>0</v>
      </c>
      <c r="K64" s="155"/>
      <c r="L64" s="171"/>
    </row>
    <row r="65" spans="1:12">
      <c r="A65" s="173"/>
      <c r="B65" s="551" t="s">
        <v>145</v>
      </c>
      <c r="C65" s="530"/>
      <c r="D65" s="530"/>
      <c r="E65" s="531"/>
      <c r="F65" s="151"/>
      <c r="G65" s="151"/>
      <c r="H65" s="160"/>
      <c r="I65" s="151"/>
      <c r="J65" s="151">
        <f t="shared" si="0"/>
        <v>0</v>
      </c>
      <c r="K65" s="155"/>
      <c r="L65" s="171"/>
    </row>
    <row r="66" spans="1:12">
      <c r="A66" s="174"/>
      <c r="B66" s="551" t="s">
        <v>146</v>
      </c>
      <c r="C66" s="530"/>
      <c r="D66" s="530"/>
      <c r="E66" s="531"/>
      <c r="F66" s="151">
        <v>100</v>
      </c>
      <c r="G66" s="151"/>
      <c r="H66" s="160">
        <v>100</v>
      </c>
      <c r="I66" s="151">
        <v>100</v>
      </c>
      <c r="J66" s="151">
        <f t="shared" si="0"/>
        <v>0</v>
      </c>
      <c r="K66" s="155"/>
      <c r="L66" s="171"/>
    </row>
    <row r="67" spans="1:12">
      <c r="A67" s="173"/>
      <c r="B67" s="551" t="s">
        <v>147</v>
      </c>
      <c r="C67" s="530"/>
      <c r="D67" s="530"/>
      <c r="E67" s="531"/>
      <c r="F67" s="151"/>
      <c r="G67" s="151"/>
      <c r="H67" s="160"/>
      <c r="I67" s="151"/>
      <c r="J67" s="151">
        <f t="shared" si="0"/>
        <v>0</v>
      </c>
      <c r="K67" s="155"/>
      <c r="L67" s="171"/>
    </row>
    <row r="68" spans="1:12">
      <c r="A68" s="173"/>
      <c r="B68" s="551" t="s">
        <v>148</v>
      </c>
      <c r="C68" s="530"/>
      <c r="D68" s="530"/>
      <c r="E68" s="531"/>
      <c r="F68" s="151">
        <v>100</v>
      </c>
      <c r="G68" s="151"/>
      <c r="H68" s="160">
        <v>100</v>
      </c>
      <c r="I68" s="151">
        <v>100</v>
      </c>
      <c r="J68" s="151">
        <f t="shared" si="0"/>
        <v>0</v>
      </c>
      <c r="K68" s="155"/>
      <c r="L68" s="171"/>
    </row>
    <row r="69" spans="1:12">
      <c r="A69" s="173"/>
      <c r="B69" s="551" t="s">
        <v>149</v>
      </c>
      <c r="C69" s="530"/>
      <c r="D69" s="530"/>
      <c r="E69" s="531"/>
      <c r="F69" s="151">
        <v>100</v>
      </c>
      <c r="G69" s="151"/>
      <c r="H69" s="160">
        <v>100</v>
      </c>
      <c r="I69" s="151">
        <v>100</v>
      </c>
      <c r="J69" s="151">
        <f t="shared" si="0"/>
        <v>0</v>
      </c>
      <c r="K69" s="155"/>
      <c r="L69" s="171"/>
    </row>
    <row r="70" spans="1:12">
      <c r="A70" s="173"/>
      <c r="B70" s="355" t="s">
        <v>1038</v>
      </c>
      <c r="C70" s="337"/>
      <c r="D70" s="337"/>
      <c r="E70" s="338"/>
      <c r="F70" s="151"/>
      <c r="G70" s="151"/>
      <c r="H70" s="160"/>
      <c r="I70" s="151"/>
      <c r="J70" s="151">
        <f t="shared" si="0"/>
        <v>0</v>
      </c>
      <c r="K70" s="155"/>
      <c r="L70" s="171"/>
    </row>
    <row r="71" spans="1:12">
      <c r="A71" s="174"/>
      <c r="B71" s="551" t="s">
        <v>150</v>
      </c>
      <c r="C71" s="530"/>
      <c r="D71" s="530"/>
      <c r="E71" s="531"/>
      <c r="F71" s="151">
        <v>4800</v>
      </c>
      <c r="G71" s="151"/>
      <c r="H71" s="160">
        <v>4800</v>
      </c>
      <c r="I71" s="151">
        <v>2432</v>
      </c>
      <c r="J71" s="432">
        <f t="shared" si="0"/>
        <v>2368</v>
      </c>
      <c r="K71" s="155" t="s">
        <v>1036</v>
      </c>
      <c r="L71" s="171"/>
    </row>
    <row r="72" spans="1:12">
      <c r="A72" s="173"/>
      <c r="B72" s="551" t="s">
        <v>151</v>
      </c>
      <c r="C72" s="530"/>
      <c r="D72" s="530"/>
      <c r="E72" s="531"/>
      <c r="F72" s="151">
        <v>1200</v>
      </c>
      <c r="G72" s="151"/>
      <c r="H72" s="160">
        <v>1200</v>
      </c>
      <c r="I72" s="151">
        <v>1200</v>
      </c>
      <c r="J72" s="432">
        <f t="shared" si="0"/>
        <v>0</v>
      </c>
      <c r="K72" s="155"/>
      <c r="L72" s="171"/>
    </row>
    <row r="73" spans="1:12">
      <c r="A73" s="173"/>
      <c r="B73" s="551" t="s">
        <v>152</v>
      </c>
      <c r="C73" s="530"/>
      <c r="D73" s="530"/>
      <c r="E73" s="531"/>
      <c r="F73" s="151">
        <v>3500</v>
      </c>
      <c r="G73" s="151"/>
      <c r="H73" s="160">
        <v>3500</v>
      </c>
      <c r="I73" s="151">
        <v>2500</v>
      </c>
      <c r="J73" s="432">
        <f t="shared" si="0"/>
        <v>1000</v>
      </c>
      <c r="K73" s="155" t="s">
        <v>1036</v>
      </c>
      <c r="L73" s="171"/>
    </row>
    <row r="74" spans="1:12">
      <c r="A74" s="173"/>
      <c r="B74" s="551" t="s">
        <v>615</v>
      </c>
      <c r="C74" s="530"/>
      <c r="D74" s="530"/>
      <c r="E74" s="531"/>
      <c r="F74" s="151"/>
      <c r="G74" s="151"/>
      <c r="H74" s="160"/>
      <c r="I74" s="151"/>
      <c r="J74" s="151">
        <f t="shared" si="0"/>
        <v>0</v>
      </c>
      <c r="K74" s="155"/>
      <c r="L74" s="171"/>
    </row>
    <row r="75" spans="1:12">
      <c r="A75" s="173"/>
      <c r="B75" s="551" t="s">
        <v>153</v>
      </c>
      <c r="C75" s="530"/>
      <c r="D75" s="530"/>
      <c r="E75" s="531"/>
      <c r="F75" s="151">
        <v>1800</v>
      </c>
      <c r="G75" s="151"/>
      <c r="H75" s="160">
        <v>1800</v>
      </c>
      <c r="I75" s="151">
        <v>1800</v>
      </c>
      <c r="J75" s="151">
        <f t="shared" si="0"/>
        <v>0</v>
      </c>
      <c r="K75" s="155"/>
      <c r="L75" s="171"/>
    </row>
    <row r="76" spans="1:12">
      <c r="A76" s="173"/>
      <c r="B76" s="347" t="s">
        <v>715</v>
      </c>
      <c r="C76" s="337"/>
      <c r="D76" s="337"/>
      <c r="E76" s="338"/>
      <c r="F76" s="151">
        <v>400</v>
      </c>
      <c r="G76" s="151"/>
      <c r="H76" s="160">
        <v>400</v>
      </c>
      <c r="I76" s="151">
        <v>400</v>
      </c>
      <c r="J76" s="151">
        <f t="shared" si="0"/>
        <v>0</v>
      </c>
      <c r="K76" s="155"/>
      <c r="L76" s="171"/>
    </row>
    <row r="77" spans="1:12">
      <c r="A77" s="173"/>
      <c r="B77" s="347" t="s">
        <v>413</v>
      </c>
      <c r="C77" s="337"/>
      <c r="D77" s="337"/>
      <c r="E77" s="338"/>
      <c r="F77" s="151">
        <v>20</v>
      </c>
      <c r="G77" s="151"/>
      <c r="H77" s="160">
        <v>20</v>
      </c>
      <c r="I77" s="151">
        <v>20</v>
      </c>
      <c r="J77" s="151">
        <f t="shared" si="0"/>
        <v>0</v>
      </c>
      <c r="K77" s="155"/>
      <c r="L77" s="171"/>
    </row>
    <row r="78" spans="1:12">
      <c r="A78" s="173"/>
      <c r="B78" s="347" t="s">
        <v>616</v>
      </c>
      <c r="C78" s="337"/>
      <c r="D78" s="337"/>
      <c r="E78" s="338"/>
      <c r="F78" s="151"/>
      <c r="G78" s="151"/>
      <c r="H78" s="160"/>
      <c r="I78" s="151"/>
      <c r="J78" s="151">
        <f t="shared" si="0"/>
        <v>0</v>
      </c>
      <c r="K78" s="155"/>
      <c r="L78" s="171"/>
    </row>
    <row r="79" spans="1:12">
      <c r="A79" s="173"/>
      <c r="B79" s="347" t="s">
        <v>617</v>
      </c>
      <c r="C79" s="337"/>
      <c r="D79" s="337"/>
      <c r="E79" s="338"/>
      <c r="F79" s="151"/>
      <c r="G79" s="151"/>
      <c r="H79" s="160"/>
      <c r="I79" s="160"/>
      <c r="J79" s="151">
        <f t="shared" ref="J79:J147" si="1">(H79-I79)</f>
        <v>0</v>
      </c>
      <c r="K79" s="155"/>
      <c r="L79" s="171"/>
    </row>
    <row r="80" spans="1:12">
      <c r="A80" s="173"/>
      <c r="B80" s="347" t="s">
        <v>618</v>
      </c>
      <c r="C80" s="337"/>
      <c r="D80" s="337"/>
      <c r="E80" s="338"/>
      <c r="F80" s="151"/>
      <c r="G80" s="151"/>
      <c r="H80" s="160"/>
      <c r="I80" s="151"/>
      <c r="J80" s="151">
        <f t="shared" si="1"/>
        <v>0</v>
      </c>
      <c r="K80" s="155"/>
      <c r="L80" s="171"/>
    </row>
    <row r="81" spans="1:12">
      <c r="A81" s="173"/>
      <c r="B81" s="347" t="s">
        <v>619</v>
      </c>
      <c r="C81" s="337"/>
      <c r="D81" s="337"/>
      <c r="E81" s="338"/>
      <c r="F81" s="151"/>
      <c r="G81" s="151"/>
      <c r="H81" s="160"/>
      <c r="I81" s="151"/>
      <c r="J81" s="151">
        <f t="shared" si="1"/>
        <v>0</v>
      </c>
      <c r="K81" s="155"/>
      <c r="L81" s="171"/>
    </row>
    <row r="82" spans="1:12">
      <c r="A82" s="173"/>
      <c r="B82" s="347" t="s">
        <v>620</v>
      </c>
      <c r="C82" s="337"/>
      <c r="D82" s="337"/>
      <c r="E82" s="338"/>
      <c r="F82" s="151"/>
      <c r="G82" s="151"/>
      <c r="H82" s="160"/>
      <c r="I82" s="151"/>
      <c r="J82" s="151">
        <f t="shared" si="1"/>
        <v>0</v>
      </c>
      <c r="K82" s="155"/>
      <c r="L82" s="171"/>
    </row>
    <row r="83" spans="1:12">
      <c r="A83" s="173"/>
      <c r="B83" s="347" t="s">
        <v>583</v>
      </c>
      <c r="C83" s="337"/>
      <c r="D83" s="337"/>
      <c r="E83" s="338"/>
      <c r="F83" s="151"/>
      <c r="G83" s="151"/>
      <c r="H83" s="160"/>
      <c r="I83" s="151"/>
      <c r="J83" s="151">
        <f t="shared" si="1"/>
        <v>0</v>
      </c>
      <c r="K83" s="155"/>
      <c r="L83" s="171"/>
    </row>
    <row r="84" spans="1:12">
      <c r="A84" s="173"/>
      <c r="B84" s="355" t="s">
        <v>847</v>
      </c>
      <c r="C84" s="337"/>
      <c r="D84" s="337"/>
      <c r="E84" s="338"/>
      <c r="F84" s="151"/>
      <c r="G84" s="151"/>
      <c r="H84" s="160"/>
      <c r="I84" s="151"/>
      <c r="J84" s="151">
        <f t="shared" si="1"/>
        <v>0</v>
      </c>
      <c r="K84" s="155"/>
      <c r="L84" s="171"/>
    </row>
    <row r="85" spans="1:12">
      <c r="A85" s="173"/>
      <c r="B85" s="355" t="s">
        <v>848</v>
      </c>
      <c r="C85" s="337"/>
      <c r="D85" s="337"/>
      <c r="E85" s="338"/>
      <c r="F85" s="151"/>
      <c r="G85" s="151"/>
      <c r="H85" s="160"/>
      <c r="I85" s="151"/>
      <c r="J85" s="151">
        <f t="shared" si="1"/>
        <v>0</v>
      </c>
      <c r="K85" s="155"/>
      <c r="L85" s="171"/>
    </row>
    <row r="86" spans="1:12">
      <c r="A86" s="173"/>
      <c r="B86" s="355" t="s">
        <v>849</v>
      </c>
      <c r="C86" s="337"/>
      <c r="D86" s="337"/>
      <c r="E86" s="338"/>
      <c r="F86" s="151"/>
      <c r="G86" s="151"/>
      <c r="H86" s="160"/>
      <c r="I86" s="151"/>
      <c r="J86" s="151">
        <f t="shared" si="1"/>
        <v>0</v>
      </c>
      <c r="K86" s="155"/>
      <c r="L86" s="171"/>
    </row>
    <row r="87" spans="1:12">
      <c r="A87" s="173"/>
      <c r="B87" s="355" t="s">
        <v>850</v>
      </c>
      <c r="C87" s="337"/>
      <c r="D87" s="337"/>
      <c r="E87" s="338"/>
      <c r="F87" s="151"/>
      <c r="G87" s="151"/>
      <c r="H87" s="160"/>
      <c r="I87" s="151"/>
      <c r="J87" s="151">
        <f t="shared" si="1"/>
        <v>0</v>
      </c>
      <c r="K87" s="155"/>
      <c r="L87" s="171"/>
    </row>
    <row r="88" spans="1:12">
      <c r="A88" s="173"/>
      <c r="B88" s="355" t="s">
        <v>851</v>
      </c>
      <c r="C88" s="337"/>
      <c r="D88" s="337"/>
      <c r="E88" s="338"/>
      <c r="F88" s="151"/>
      <c r="G88" s="151"/>
      <c r="H88" s="160"/>
      <c r="I88" s="151"/>
      <c r="J88" s="151">
        <f t="shared" si="1"/>
        <v>0</v>
      </c>
      <c r="K88" s="413"/>
      <c r="L88" s="171"/>
    </row>
    <row r="89" spans="1:12">
      <c r="A89" s="173"/>
      <c r="B89" s="561"/>
      <c r="C89" s="562"/>
      <c r="D89" s="562"/>
      <c r="E89" s="563"/>
      <c r="F89" s="151"/>
      <c r="G89" s="151"/>
      <c r="H89" s="160"/>
      <c r="I89" s="151"/>
      <c r="J89" s="151">
        <f t="shared" si="1"/>
        <v>0</v>
      </c>
      <c r="K89" s="155"/>
      <c r="L89" s="171"/>
    </row>
    <row r="90" spans="1:12">
      <c r="A90" s="172" t="s">
        <v>156</v>
      </c>
      <c r="B90" s="551" t="s">
        <v>157</v>
      </c>
      <c r="C90" s="530"/>
      <c r="D90" s="530"/>
      <c r="E90" s="531"/>
      <c r="F90" s="151">
        <v>7500</v>
      </c>
      <c r="G90" s="151"/>
      <c r="H90" s="160">
        <v>7500</v>
      </c>
      <c r="I90" s="151">
        <v>6000</v>
      </c>
      <c r="J90" s="420">
        <f t="shared" si="1"/>
        <v>1500</v>
      </c>
      <c r="K90" s="155"/>
      <c r="L90" s="171" t="s">
        <v>1117</v>
      </c>
    </row>
    <row r="91" spans="1:12">
      <c r="A91" s="173"/>
      <c r="B91" s="551" t="s">
        <v>158</v>
      </c>
      <c r="C91" s="530"/>
      <c r="D91" s="530"/>
      <c r="E91" s="531"/>
      <c r="F91" s="151">
        <v>7500</v>
      </c>
      <c r="G91" s="151"/>
      <c r="H91" s="160">
        <v>7500</v>
      </c>
      <c r="I91" s="151">
        <v>7000</v>
      </c>
      <c r="J91" s="420">
        <f t="shared" si="1"/>
        <v>500</v>
      </c>
      <c r="K91" s="155"/>
      <c r="L91" s="171" t="s">
        <v>1117</v>
      </c>
    </row>
    <row r="92" spans="1:12">
      <c r="A92" s="173"/>
      <c r="B92" s="551" t="s">
        <v>159</v>
      </c>
      <c r="C92" s="530"/>
      <c r="D92" s="530"/>
      <c r="E92" s="531"/>
      <c r="F92" s="151">
        <v>500</v>
      </c>
      <c r="G92" s="151"/>
      <c r="H92" s="160">
        <v>500</v>
      </c>
      <c r="I92" s="151">
        <v>440</v>
      </c>
      <c r="J92" s="420">
        <f t="shared" si="1"/>
        <v>60</v>
      </c>
      <c r="K92" s="155"/>
      <c r="L92" s="171" t="s">
        <v>1117</v>
      </c>
    </row>
    <row r="93" spans="1:12">
      <c r="A93" s="173"/>
      <c r="B93" s="551" t="s">
        <v>160</v>
      </c>
      <c r="C93" s="530"/>
      <c r="D93" s="530"/>
      <c r="E93" s="531"/>
      <c r="F93" s="151"/>
      <c r="G93" s="151"/>
      <c r="H93" s="160"/>
      <c r="I93" s="151"/>
      <c r="J93" s="420">
        <f t="shared" si="1"/>
        <v>0</v>
      </c>
      <c r="K93" s="155"/>
      <c r="L93" s="171"/>
    </row>
    <row r="94" spans="1:12">
      <c r="A94" s="173"/>
      <c r="B94" s="551" t="s">
        <v>161</v>
      </c>
      <c r="C94" s="530"/>
      <c r="D94" s="530"/>
      <c r="E94" s="531"/>
      <c r="F94" s="151"/>
      <c r="G94" s="151"/>
      <c r="H94" s="160"/>
      <c r="I94" s="151"/>
      <c r="J94" s="420">
        <f t="shared" si="1"/>
        <v>0</v>
      </c>
      <c r="K94" s="155"/>
      <c r="L94" s="171"/>
    </row>
    <row r="95" spans="1:12">
      <c r="A95" s="173"/>
      <c r="B95" s="551" t="s">
        <v>162</v>
      </c>
      <c r="C95" s="530"/>
      <c r="D95" s="530"/>
      <c r="E95" s="531"/>
      <c r="F95" s="151">
        <v>64000</v>
      </c>
      <c r="G95" s="151"/>
      <c r="H95" s="160">
        <v>64000</v>
      </c>
      <c r="I95" s="151">
        <v>61000</v>
      </c>
      <c r="J95" s="420">
        <f t="shared" si="1"/>
        <v>3000</v>
      </c>
      <c r="K95" s="155"/>
      <c r="L95" s="171" t="s">
        <v>1117</v>
      </c>
    </row>
    <row r="96" spans="1:12">
      <c r="A96" s="173"/>
      <c r="B96" s="551" t="s">
        <v>163</v>
      </c>
      <c r="C96" s="530"/>
      <c r="D96" s="530"/>
      <c r="E96" s="531"/>
      <c r="F96" s="151"/>
      <c r="G96" s="151"/>
      <c r="H96" s="160"/>
      <c r="I96" s="151"/>
      <c r="J96" s="420">
        <f t="shared" si="1"/>
        <v>0</v>
      </c>
      <c r="K96" s="155"/>
      <c r="L96" s="171"/>
    </row>
    <row r="97" spans="1:12">
      <c r="A97" s="173"/>
      <c r="B97" s="551" t="s">
        <v>164</v>
      </c>
      <c r="C97" s="530"/>
      <c r="D97" s="530"/>
      <c r="E97" s="531"/>
      <c r="F97" s="151">
        <v>25000</v>
      </c>
      <c r="G97" s="151"/>
      <c r="H97" s="160">
        <v>25000</v>
      </c>
      <c r="I97" s="151">
        <v>16337</v>
      </c>
      <c r="J97" s="420">
        <f t="shared" si="1"/>
        <v>8663</v>
      </c>
      <c r="K97" s="155"/>
      <c r="L97" s="171" t="s">
        <v>1117</v>
      </c>
    </row>
    <row r="98" spans="1:12">
      <c r="A98" s="173"/>
      <c r="B98" s="551" t="s">
        <v>165</v>
      </c>
      <c r="C98" s="530"/>
      <c r="D98" s="530"/>
      <c r="E98" s="531"/>
      <c r="F98" s="151"/>
      <c r="G98" s="151"/>
      <c r="H98" s="160"/>
      <c r="I98" s="151"/>
      <c r="J98" s="420">
        <f t="shared" si="1"/>
        <v>0</v>
      </c>
      <c r="K98" s="155"/>
      <c r="L98" s="171"/>
    </row>
    <row r="99" spans="1:12">
      <c r="A99" s="173"/>
      <c r="B99" s="551" t="s">
        <v>166</v>
      </c>
      <c r="C99" s="530"/>
      <c r="D99" s="530"/>
      <c r="E99" s="531"/>
      <c r="F99" s="151">
        <v>5100</v>
      </c>
      <c r="G99" s="151"/>
      <c r="H99" s="160">
        <v>5100</v>
      </c>
      <c r="I99" s="151">
        <v>5100</v>
      </c>
      <c r="J99" s="420">
        <f t="shared" si="1"/>
        <v>0</v>
      </c>
      <c r="K99" s="155"/>
      <c r="L99" s="171"/>
    </row>
    <row r="100" spans="1:12">
      <c r="A100" s="173"/>
      <c r="B100" s="551" t="s">
        <v>167</v>
      </c>
      <c r="C100" s="530"/>
      <c r="D100" s="530"/>
      <c r="E100" s="531"/>
      <c r="F100" s="151"/>
      <c r="G100" s="151"/>
      <c r="H100" s="160"/>
      <c r="I100" s="151"/>
      <c r="J100" s="420">
        <f t="shared" si="1"/>
        <v>0</v>
      </c>
      <c r="K100" s="155"/>
      <c r="L100" s="171"/>
    </row>
    <row r="101" spans="1:12">
      <c r="A101" s="173"/>
      <c r="B101" s="529" t="s">
        <v>1121</v>
      </c>
      <c r="C101" s="530"/>
      <c r="D101" s="530"/>
      <c r="E101" s="531"/>
      <c r="F101" s="151">
        <v>100</v>
      </c>
      <c r="G101" s="151"/>
      <c r="H101" s="160">
        <v>100</v>
      </c>
      <c r="I101" s="151">
        <v>100</v>
      </c>
      <c r="J101" s="151">
        <f t="shared" si="1"/>
        <v>0</v>
      </c>
      <c r="K101" s="155"/>
      <c r="L101" s="171"/>
    </row>
    <row r="102" spans="1:12">
      <c r="A102" s="173"/>
      <c r="B102" s="529" t="s">
        <v>1081</v>
      </c>
      <c r="C102" s="530"/>
      <c r="D102" s="530"/>
      <c r="E102" s="531"/>
      <c r="F102" s="151">
        <v>100</v>
      </c>
      <c r="G102" s="151"/>
      <c r="H102" s="160">
        <v>100</v>
      </c>
      <c r="I102" s="151">
        <v>100</v>
      </c>
      <c r="J102" s="151">
        <f t="shared" si="1"/>
        <v>0</v>
      </c>
      <c r="K102" s="155"/>
      <c r="L102" s="171"/>
    </row>
    <row r="103" spans="1:12">
      <c r="A103" s="173"/>
      <c r="B103" s="529" t="s">
        <v>854</v>
      </c>
      <c r="C103" s="530"/>
      <c r="D103" s="530"/>
      <c r="E103" s="531"/>
      <c r="F103" s="151">
        <v>2100</v>
      </c>
      <c r="G103" s="151"/>
      <c r="H103" s="160">
        <v>2100</v>
      </c>
      <c r="I103" s="151">
        <v>2100</v>
      </c>
      <c r="J103" s="151">
        <f t="shared" si="1"/>
        <v>0</v>
      </c>
      <c r="K103" s="155"/>
      <c r="L103" s="171"/>
    </row>
    <row r="104" spans="1:12">
      <c r="A104" s="173"/>
      <c r="B104" s="529" t="s">
        <v>852</v>
      </c>
      <c r="C104" s="530"/>
      <c r="D104" s="530"/>
      <c r="E104" s="531"/>
      <c r="F104" s="151">
        <v>5000</v>
      </c>
      <c r="G104" s="151"/>
      <c r="H104" s="160">
        <v>5000</v>
      </c>
      <c r="I104" s="151">
        <v>5000</v>
      </c>
      <c r="J104" s="151">
        <f t="shared" si="1"/>
        <v>0</v>
      </c>
      <c r="K104" s="155"/>
      <c r="L104" s="171"/>
    </row>
    <row r="105" spans="1:12">
      <c r="A105" s="173"/>
      <c r="B105" s="529" t="s">
        <v>853</v>
      </c>
      <c r="C105" s="530"/>
      <c r="D105" s="530"/>
      <c r="E105" s="531"/>
      <c r="F105" s="151"/>
      <c r="G105" s="151"/>
      <c r="H105" s="160"/>
      <c r="I105" s="151"/>
      <c r="J105" s="151">
        <f t="shared" si="1"/>
        <v>0</v>
      </c>
      <c r="K105" s="155"/>
      <c r="L105" s="171"/>
    </row>
    <row r="106" spans="1:12">
      <c r="A106" s="173"/>
      <c r="B106" s="529" t="s">
        <v>1072</v>
      </c>
      <c r="C106" s="530"/>
      <c r="D106" s="530"/>
      <c r="E106" s="531"/>
      <c r="F106" s="151">
        <v>9000</v>
      </c>
      <c r="G106" s="151"/>
      <c r="H106" s="160">
        <v>9000</v>
      </c>
      <c r="I106" s="151">
        <v>7174</v>
      </c>
      <c r="J106" s="420">
        <f t="shared" si="1"/>
        <v>1826</v>
      </c>
      <c r="K106" s="155"/>
      <c r="L106" s="171" t="s">
        <v>1117</v>
      </c>
    </row>
    <row r="107" spans="1:12">
      <c r="A107" s="173"/>
      <c r="B107" s="529" t="s">
        <v>1070</v>
      </c>
      <c r="C107" s="530"/>
      <c r="D107" s="530"/>
      <c r="E107" s="531"/>
      <c r="F107" s="151">
        <v>15000</v>
      </c>
      <c r="G107" s="151"/>
      <c r="H107" s="160">
        <v>15000</v>
      </c>
      <c r="I107" s="151">
        <v>15000</v>
      </c>
      <c r="J107" s="151">
        <f t="shared" si="1"/>
        <v>0</v>
      </c>
      <c r="K107" s="155"/>
      <c r="L107" s="171"/>
    </row>
    <row r="108" spans="1:12">
      <c r="A108" s="173"/>
      <c r="B108" s="529" t="s">
        <v>1071</v>
      </c>
      <c r="C108" s="530"/>
      <c r="D108" s="530"/>
      <c r="E108" s="531"/>
      <c r="F108" s="151">
        <v>32000</v>
      </c>
      <c r="G108" s="151"/>
      <c r="H108" s="160">
        <v>32000</v>
      </c>
      <c r="I108" s="151">
        <v>32000</v>
      </c>
      <c r="J108" s="151">
        <f t="shared" si="1"/>
        <v>0</v>
      </c>
      <c r="K108" s="155"/>
      <c r="L108" s="171"/>
    </row>
    <row r="109" spans="1:12">
      <c r="A109" s="173"/>
      <c r="B109" s="529" t="s">
        <v>1120</v>
      </c>
      <c r="C109" s="530"/>
      <c r="D109" s="530"/>
      <c r="E109" s="531"/>
      <c r="F109" s="151">
        <v>1000</v>
      </c>
      <c r="G109" s="151"/>
      <c r="H109" s="160">
        <v>1000</v>
      </c>
      <c r="I109" s="151">
        <v>1000</v>
      </c>
      <c r="J109" s="151">
        <f t="shared" si="1"/>
        <v>0</v>
      </c>
      <c r="K109" s="155"/>
      <c r="L109" s="171"/>
    </row>
    <row r="110" spans="1:12">
      <c r="A110" s="173"/>
      <c r="B110" s="529" t="s">
        <v>1122</v>
      </c>
      <c r="C110" s="530"/>
      <c r="D110" s="530"/>
      <c r="E110" s="531"/>
      <c r="F110" s="151">
        <v>2000</v>
      </c>
      <c r="G110" s="151"/>
      <c r="H110" s="160">
        <v>2000</v>
      </c>
      <c r="I110" s="151">
        <v>2000</v>
      </c>
      <c r="J110" s="151">
        <f t="shared" si="1"/>
        <v>0</v>
      </c>
      <c r="K110" s="155"/>
      <c r="L110" s="171"/>
    </row>
    <row r="111" spans="1:12">
      <c r="A111" s="173"/>
      <c r="B111" s="551" t="s">
        <v>170</v>
      </c>
      <c r="C111" s="530"/>
      <c r="D111" s="530"/>
      <c r="E111" s="531"/>
      <c r="F111" s="151">
        <v>4375</v>
      </c>
      <c r="G111" s="151"/>
      <c r="H111" s="160">
        <v>4375</v>
      </c>
      <c r="I111" s="151">
        <v>4375</v>
      </c>
      <c r="J111" s="151">
        <f t="shared" si="1"/>
        <v>0</v>
      </c>
      <c r="K111" s="155"/>
      <c r="L111" s="171"/>
    </row>
    <row r="112" spans="1:12">
      <c r="A112" s="173"/>
      <c r="B112" s="551" t="s">
        <v>171</v>
      </c>
      <c r="C112" s="530"/>
      <c r="D112" s="530"/>
      <c r="E112" s="531"/>
      <c r="F112" s="151">
        <v>2000</v>
      </c>
      <c r="G112" s="151"/>
      <c r="H112" s="160">
        <v>2000</v>
      </c>
      <c r="I112" s="151">
        <v>1462</v>
      </c>
      <c r="J112" s="420">
        <f t="shared" si="1"/>
        <v>538</v>
      </c>
      <c r="K112" s="155"/>
      <c r="L112" s="171" t="s">
        <v>1117</v>
      </c>
    </row>
    <row r="113" spans="1:12">
      <c r="A113" s="173"/>
      <c r="B113" s="551" t="s">
        <v>172</v>
      </c>
      <c r="C113" s="530"/>
      <c r="D113" s="530"/>
      <c r="E113" s="531"/>
      <c r="F113" s="151">
        <v>6000</v>
      </c>
      <c r="G113" s="151"/>
      <c r="H113" s="160">
        <v>6000</v>
      </c>
      <c r="I113" s="151">
        <v>2500</v>
      </c>
      <c r="J113" s="420">
        <f t="shared" si="1"/>
        <v>3500</v>
      </c>
      <c r="K113" s="155"/>
      <c r="L113" s="171" t="s">
        <v>1117</v>
      </c>
    </row>
    <row r="114" spans="1:12">
      <c r="A114" s="173"/>
      <c r="B114" s="551" t="s">
        <v>173</v>
      </c>
      <c r="C114" s="530"/>
      <c r="D114" s="530"/>
      <c r="E114" s="531"/>
      <c r="F114" s="151">
        <v>6000</v>
      </c>
      <c r="G114" s="151"/>
      <c r="H114" s="160">
        <v>6000</v>
      </c>
      <c r="I114" s="151">
        <v>1500</v>
      </c>
      <c r="J114" s="420">
        <f t="shared" si="1"/>
        <v>4500</v>
      </c>
      <c r="K114" s="155"/>
      <c r="L114" s="171" t="s">
        <v>1117</v>
      </c>
    </row>
    <row r="115" spans="1:12">
      <c r="A115" s="173"/>
      <c r="B115" s="551" t="s">
        <v>174</v>
      </c>
      <c r="C115" s="530"/>
      <c r="D115" s="530"/>
      <c r="E115" s="531"/>
      <c r="F115" s="151">
        <v>10000</v>
      </c>
      <c r="G115" s="151"/>
      <c r="H115" s="160">
        <v>10000</v>
      </c>
      <c r="I115" s="151">
        <v>3000</v>
      </c>
      <c r="J115" s="420">
        <f t="shared" si="1"/>
        <v>7000</v>
      </c>
      <c r="K115" s="155"/>
      <c r="L115" s="171" t="s">
        <v>1117</v>
      </c>
    </row>
    <row r="116" spans="1:12">
      <c r="A116" s="173"/>
      <c r="B116" s="551" t="s">
        <v>175</v>
      </c>
      <c r="C116" s="530"/>
      <c r="D116" s="530"/>
      <c r="E116" s="531"/>
      <c r="F116" s="151"/>
      <c r="G116" s="151"/>
      <c r="H116" s="160"/>
      <c r="I116" s="151"/>
      <c r="J116" s="151">
        <f t="shared" si="1"/>
        <v>0</v>
      </c>
      <c r="K116" s="155"/>
      <c r="L116" s="171"/>
    </row>
    <row r="117" spans="1:12">
      <c r="A117" s="173"/>
      <c r="B117" s="551" t="s">
        <v>176</v>
      </c>
      <c r="C117" s="530"/>
      <c r="D117" s="530"/>
      <c r="E117" s="531"/>
      <c r="F117" s="151"/>
      <c r="G117" s="151"/>
      <c r="H117" s="160"/>
      <c r="I117" s="151"/>
      <c r="J117" s="151">
        <f t="shared" si="1"/>
        <v>0</v>
      </c>
      <c r="K117" s="155"/>
      <c r="L117" s="171"/>
    </row>
    <row r="118" spans="1:12">
      <c r="A118" s="173"/>
      <c r="B118" s="551" t="s">
        <v>177</v>
      </c>
      <c r="C118" s="530"/>
      <c r="D118" s="530"/>
      <c r="E118" s="531"/>
      <c r="F118" s="151">
        <v>80000</v>
      </c>
      <c r="G118" s="151"/>
      <c r="H118" s="160">
        <v>80000</v>
      </c>
      <c r="I118" s="151">
        <v>56600</v>
      </c>
      <c r="J118" s="420">
        <f t="shared" si="1"/>
        <v>23400</v>
      </c>
      <c r="K118" s="155"/>
      <c r="L118" s="171" t="s">
        <v>1117</v>
      </c>
    </row>
    <row r="119" spans="1:12">
      <c r="A119" s="173"/>
      <c r="B119" s="551" t="s">
        <v>178</v>
      </c>
      <c r="C119" s="530"/>
      <c r="D119" s="530"/>
      <c r="E119" s="531"/>
      <c r="F119" s="151">
        <v>13500</v>
      </c>
      <c r="G119" s="151"/>
      <c r="H119" s="160">
        <v>13500</v>
      </c>
      <c r="I119" s="151">
        <v>8000</v>
      </c>
      <c r="J119" s="420">
        <f t="shared" si="1"/>
        <v>5500</v>
      </c>
      <c r="K119" s="155"/>
      <c r="L119" s="171" t="s">
        <v>1117</v>
      </c>
    </row>
    <row r="120" spans="1:12">
      <c r="A120" s="173"/>
      <c r="B120" s="551" t="s">
        <v>179</v>
      </c>
      <c r="C120" s="530"/>
      <c r="D120" s="530"/>
      <c r="E120" s="531"/>
      <c r="F120" s="151">
        <v>13500</v>
      </c>
      <c r="G120" s="151"/>
      <c r="H120" s="160">
        <v>13500</v>
      </c>
      <c r="I120" s="151">
        <v>9900</v>
      </c>
      <c r="J120" s="420">
        <f t="shared" si="1"/>
        <v>3600</v>
      </c>
      <c r="K120" s="155"/>
      <c r="L120" s="171" t="s">
        <v>1117</v>
      </c>
    </row>
    <row r="121" spans="1:12">
      <c r="A121" s="173"/>
      <c r="B121" s="529" t="s">
        <v>180</v>
      </c>
      <c r="C121" s="530"/>
      <c r="D121" s="530"/>
      <c r="E121" s="531"/>
      <c r="F121" s="151">
        <v>9000</v>
      </c>
      <c r="G121" s="151"/>
      <c r="H121" s="160">
        <v>9000</v>
      </c>
      <c r="I121" s="151">
        <v>9000</v>
      </c>
      <c r="J121" s="420">
        <f t="shared" si="1"/>
        <v>0</v>
      </c>
      <c r="K121" s="155"/>
      <c r="L121" s="171"/>
    </row>
    <row r="122" spans="1:12">
      <c r="A122" s="173"/>
      <c r="B122" s="551" t="s">
        <v>181</v>
      </c>
      <c r="C122" s="530"/>
      <c r="D122" s="530"/>
      <c r="E122" s="531"/>
      <c r="F122" s="151">
        <v>8300</v>
      </c>
      <c r="G122" s="151"/>
      <c r="H122" s="160">
        <v>8300</v>
      </c>
      <c r="I122" s="151">
        <v>8300</v>
      </c>
      <c r="J122" s="420">
        <f t="shared" si="1"/>
        <v>0</v>
      </c>
      <c r="K122" s="155"/>
      <c r="L122" s="171"/>
    </row>
    <row r="123" spans="1:12">
      <c r="A123" s="173"/>
      <c r="B123" s="551" t="s">
        <v>182</v>
      </c>
      <c r="C123" s="530"/>
      <c r="D123" s="530"/>
      <c r="E123" s="531"/>
      <c r="F123" s="151">
        <v>6500</v>
      </c>
      <c r="G123" s="151"/>
      <c r="H123" s="160">
        <v>6500</v>
      </c>
      <c r="I123" s="151">
        <v>5200</v>
      </c>
      <c r="J123" s="420">
        <f t="shared" si="1"/>
        <v>1300</v>
      </c>
      <c r="K123" s="155"/>
      <c r="L123" s="171" t="s">
        <v>1117</v>
      </c>
    </row>
    <row r="124" spans="1:12">
      <c r="A124" s="173"/>
      <c r="B124" s="551" t="s">
        <v>183</v>
      </c>
      <c r="C124" s="530"/>
      <c r="D124" s="530"/>
      <c r="E124" s="531"/>
      <c r="F124" s="151">
        <v>2000</v>
      </c>
      <c r="G124" s="151"/>
      <c r="H124" s="160">
        <v>2000</v>
      </c>
      <c r="I124" s="151">
        <v>1500</v>
      </c>
      <c r="J124" s="420">
        <f t="shared" si="1"/>
        <v>500</v>
      </c>
      <c r="K124" s="155"/>
      <c r="L124" s="171" t="s">
        <v>1117</v>
      </c>
    </row>
    <row r="125" spans="1:12">
      <c r="A125" s="173"/>
      <c r="B125" s="529" t="s">
        <v>816</v>
      </c>
      <c r="C125" s="530"/>
      <c r="D125" s="530"/>
      <c r="E125" s="531"/>
      <c r="F125" s="151">
        <v>12000</v>
      </c>
      <c r="G125" s="151"/>
      <c r="H125" s="160">
        <v>12000</v>
      </c>
      <c r="I125" s="151">
        <v>5100</v>
      </c>
      <c r="J125" s="420">
        <f t="shared" si="1"/>
        <v>6900</v>
      </c>
      <c r="K125" s="155"/>
      <c r="L125" s="171" t="s">
        <v>1117</v>
      </c>
    </row>
    <row r="126" spans="1:12">
      <c r="A126" s="173"/>
      <c r="B126" s="551" t="s">
        <v>184</v>
      </c>
      <c r="C126" s="530"/>
      <c r="D126" s="530"/>
      <c r="E126" s="531"/>
      <c r="F126" s="151"/>
      <c r="G126" s="151"/>
      <c r="H126" s="160"/>
      <c r="I126" s="151"/>
      <c r="J126" s="151">
        <f t="shared" si="1"/>
        <v>0</v>
      </c>
      <c r="K126" s="155"/>
      <c r="L126" s="171"/>
    </row>
    <row r="127" spans="1:12">
      <c r="A127" s="173"/>
      <c r="B127" s="551" t="s">
        <v>185</v>
      </c>
      <c r="C127" s="530"/>
      <c r="D127" s="530"/>
      <c r="E127" s="531"/>
      <c r="F127" s="151"/>
      <c r="G127" s="151"/>
      <c r="H127" s="160"/>
      <c r="I127" s="151"/>
      <c r="J127" s="151">
        <f t="shared" si="1"/>
        <v>0</v>
      </c>
      <c r="K127" s="155"/>
      <c r="L127" s="171"/>
    </row>
    <row r="128" spans="1:12">
      <c r="A128" s="173"/>
      <c r="B128" s="551" t="s">
        <v>414</v>
      </c>
      <c r="C128" s="530"/>
      <c r="D128" s="530"/>
      <c r="E128" s="531"/>
      <c r="F128" s="151"/>
      <c r="G128" s="151"/>
      <c r="H128" s="160"/>
      <c r="I128" s="151"/>
      <c r="J128" s="151">
        <f t="shared" si="1"/>
        <v>0</v>
      </c>
      <c r="K128" s="155"/>
      <c r="L128" s="171"/>
    </row>
    <row r="129" spans="1:12">
      <c r="A129" s="173"/>
      <c r="B129" s="551" t="s">
        <v>186</v>
      </c>
      <c r="C129" s="530"/>
      <c r="D129" s="530"/>
      <c r="E129" s="531"/>
      <c r="F129" s="151">
        <v>2250</v>
      </c>
      <c r="G129" s="151"/>
      <c r="H129" s="160">
        <v>2250</v>
      </c>
      <c r="I129" s="151">
        <v>2250</v>
      </c>
      <c r="J129" s="420">
        <f t="shared" si="1"/>
        <v>0</v>
      </c>
      <c r="K129" s="155"/>
      <c r="L129" s="171"/>
    </row>
    <row r="130" spans="1:12">
      <c r="A130" s="173"/>
      <c r="B130" s="551" t="s">
        <v>187</v>
      </c>
      <c r="C130" s="530"/>
      <c r="D130" s="530"/>
      <c r="E130" s="531"/>
      <c r="F130" s="151"/>
      <c r="G130" s="151"/>
      <c r="H130" s="160"/>
      <c r="I130" s="151"/>
      <c r="J130" s="151">
        <f t="shared" si="1"/>
        <v>0</v>
      </c>
      <c r="K130" s="155"/>
      <c r="L130" s="171"/>
    </row>
    <row r="131" spans="1:12">
      <c r="A131" s="173"/>
      <c r="B131" s="551" t="s">
        <v>188</v>
      </c>
      <c r="C131" s="530"/>
      <c r="D131" s="530"/>
      <c r="E131" s="531"/>
      <c r="F131" s="151">
        <v>5000</v>
      </c>
      <c r="G131" s="151"/>
      <c r="H131" s="160">
        <v>5000</v>
      </c>
      <c r="I131" s="151">
        <v>2600</v>
      </c>
      <c r="J131" s="420">
        <f t="shared" si="1"/>
        <v>2400</v>
      </c>
      <c r="K131" s="155"/>
      <c r="L131" s="171" t="s">
        <v>1117</v>
      </c>
    </row>
    <row r="132" spans="1:12">
      <c r="A132" s="173"/>
      <c r="B132" s="551" t="s">
        <v>189</v>
      </c>
      <c r="C132" s="530"/>
      <c r="D132" s="530"/>
      <c r="E132" s="531"/>
      <c r="F132" s="151">
        <v>100</v>
      </c>
      <c r="G132" s="151"/>
      <c r="H132" s="160">
        <v>100</v>
      </c>
      <c r="I132" s="151"/>
      <c r="J132" s="420">
        <f t="shared" si="1"/>
        <v>100</v>
      </c>
      <c r="K132" s="155"/>
      <c r="L132" s="171" t="s">
        <v>1117</v>
      </c>
    </row>
    <row r="133" spans="1:12">
      <c r="A133" s="173"/>
      <c r="B133" s="551" t="s">
        <v>190</v>
      </c>
      <c r="C133" s="530"/>
      <c r="D133" s="530"/>
      <c r="E133" s="531"/>
      <c r="F133" s="151">
        <v>4000</v>
      </c>
      <c r="G133" s="151"/>
      <c r="H133" s="160">
        <v>4000</v>
      </c>
      <c r="I133" s="151">
        <v>3080</v>
      </c>
      <c r="J133" s="420">
        <f t="shared" si="1"/>
        <v>920</v>
      </c>
      <c r="K133" s="155"/>
      <c r="L133" s="171" t="s">
        <v>1117</v>
      </c>
    </row>
    <row r="134" spans="1:12">
      <c r="A134" s="173"/>
      <c r="B134" s="529" t="s">
        <v>997</v>
      </c>
      <c r="C134" s="530"/>
      <c r="D134" s="530"/>
      <c r="E134" s="531"/>
      <c r="F134" s="151"/>
      <c r="G134" s="151"/>
      <c r="H134" s="160"/>
      <c r="I134" s="151"/>
      <c r="J134" s="151">
        <f t="shared" si="1"/>
        <v>0</v>
      </c>
      <c r="K134" s="155"/>
      <c r="L134" s="171"/>
    </row>
    <row r="135" spans="1:12">
      <c r="A135" s="173"/>
      <c r="B135" s="529" t="s">
        <v>998</v>
      </c>
      <c r="C135" s="530"/>
      <c r="D135" s="530"/>
      <c r="E135" s="531"/>
      <c r="F135" s="151"/>
      <c r="G135" s="151"/>
      <c r="H135" s="160"/>
      <c r="I135" s="151"/>
      <c r="J135" s="151">
        <f t="shared" si="1"/>
        <v>0</v>
      </c>
      <c r="K135" s="155"/>
      <c r="L135" s="171"/>
    </row>
    <row r="136" spans="1:12">
      <c r="A136" s="173"/>
      <c r="B136" s="529" t="s">
        <v>999</v>
      </c>
      <c r="C136" s="530"/>
      <c r="D136" s="530"/>
      <c r="E136" s="531"/>
      <c r="F136" s="151"/>
      <c r="G136" s="151"/>
      <c r="H136" s="160"/>
      <c r="I136" s="151"/>
      <c r="J136" s="151">
        <f t="shared" si="1"/>
        <v>0</v>
      </c>
      <c r="K136" s="155"/>
      <c r="L136" s="171"/>
    </row>
    <row r="137" spans="1:12">
      <c r="A137" s="173"/>
      <c r="B137" s="529" t="s">
        <v>1000</v>
      </c>
      <c r="C137" s="530"/>
      <c r="D137" s="530"/>
      <c r="E137" s="531"/>
      <c r="F137" s="151"/>
      <c r="G137" s="151"/>
      <c r="H137" s="160"/>
      <c r="I137" s="151"/>
      <c r="J137" s="151">
        <f t="shared" si="1"/>
        <v>0</v>
      </c>
      <c r="K137" s="155"/>
      <c r="L137" s="171"/>
    </row>
    <row r="138" spans="1:12">
      <c r="A138" s="173"/>
      <c r="B138" s="551" t="s">
        <v>195</v>
      </c>
      <c r="C138" s="530"/>
      <c r="D138" s="530"/>
      <c r="E138" s="531"/>
      <c r="F138" s="151"/>
      <c r="G138" s="151"/>
      <c r="H138" s="160"/>
      <c r="I138" s="151"/>
      <c r="J138" s="151">
        <f t="shared" si="1"/>
        <v>0</v>
      </c>
      <c r="K138" s="155"/>
      <c r="L138" s="171"/>
    </row>
    <row r="139" spans="1:12">
      <c r="A139" s="173"/>
      <c r="B139" s="551" t="s">
        <v>196</v>
      </c>
      <c r="C139" s="530"/>
      <c r="D139" s="530"/>
      <c r="E139" s="531"/>
      <c r="F139" s="151"/>
      <c r="G139" s="151"/>
      <c r="H139" s="160"/>
      <c r="I139" s="151"/>
      <c r="J139" s="151">
        <f t="shared" si="1"/>
        <v>0</v>
      </c>
      <c r="K139" s="155"/>
      <c r="L139" s="171"/>
    </row>
    <row r="140" spans="1:12">
      <c r="A140" s="173"/>
      <c r="B140" s="551" t="s">
        <v>197</v>
      </c>
      <c r="C140" s="530"/>
      <c r="D140" s="530"/>
      <c r="E140" s="531"/>
      <c r="F140" s="151"/>
      <c r="G140" s="151"/>
      <c r="H140" s="160"/>
      <c r="I140" s="151"/>
      <c r="J140" s="151">
        <f t="shared" si="1"/>
        <v>0</v>
      </c>
      <c r="K140" s="155"/>
      <c r="L140" s="171"/>
    </row>
    <row r="141" spans="1:12">
      <c r="A141" s="173"/>
      <c r="B141" s="551" t="s">
        <v>198</v>
      </c>
      <c r="C141" s="530"/>
      <c r="D141" s="530"/>
      <c r="E141" s="531"/>
      <c r="F141" s="151"/>
      <c r="G141" s="151"/>
      <c r="H141" s="160"/>
      <c r="I141" s="151"/>
      <c r="J141" s="151">
        <f t="shared" si="1"/>
        <v>0</v>
      </c>
      <c r="K141" s="155"/>
      <c r="L141" s="171"/>
    </row>
    <row r="142" spans="1:12">
      <c r="A142" s="173"/>
      <c r="B142" s="529" t="s">
        <v>199</v>
      </c>
      <c r="C142" s="530"/>
      <c r="D142" s="530"/>
      <c r="E142" s="531"/>
      <c r="F142" s="151">
        <v>4600</v>
      </c>
      <c r="G142" s="151"/>
      <c r="H142" s="160">
        <v>4600</v>
      </c>
      <c r="I142" s="151">
        <v>4600</v>
      </c>
      <c r="J142" s="151">
        <f t="shared" si="1"/>
        <v>0</v>
      </c>
      <c r="K142" s="155"/>
      <c r="L142" s="171"/>
    </row>
    <row r="143" spans="1:12">
      <c r="A143" s="173"/>
      <c r="B143" s="551" t="s">
        <v>200</v>
      </c>
      <c r="C143" s="530"/>
      <c r="D143" s="530"/>
      <c r="E143" s="531"/>
      <c r="F143" s="151"/>
      <c r="G143" s="151"/>
      <c r="H143" s="160"/>
      <c r="I143" s="151"/>
      <c r="J143" s="151">
        <f t="shared" si="1"/>
        <v>0</v>
      </c>
      <c r="K143" s="155"/>
      <c r="L143" s="171"/>
    </row>
    <row r="144" spans="1:12">
      <c r="A144" s="173"/>
      <c r="B144" s="551" t="s">
        <v>201</v>
      </c>
      <c r="C144" s="530"/>
      <c r="D144" s="530"/>
      <c r="E144" s="531"/>
      <c r="F144" s="151">
        <v>104000</v>
      </c>
      <c r="G144" s="151"/>
      <c r="H144" s="160">
        <v>104000</v>
      </c>
      <c r="I144" s="151">
        <v>104000</v>
      </c>
      <c r="J144" s="151">
        <f t="shared" si="1"/>
        <v>0</v>
      </c>
      <c r="K144" s="155"/>
      <c r="L144" s="171"/>
    </row>
    <row r="145" spans="1:12">
      <c r="A145" s="173"/>
      <c r="B145" s="551" t="s">
        <v>202</v>
      </c>
      <c r="C145" s="530"/>
      <c r="D145" s="530"/>
      <c r="E145" s="531"/>
      <c r="F145" s="151">
        <v>110000</v>
      </c>
      <c r="G145" s="151"/>
      <c r="H145" s="160">
        <v>110000</v>
      </c>
      <c r="I145" s="151">
        <v>74790</v>
      </c>
      <c r="J145" s="420">
        <f t="shared" si="1"/>
        <v>35210</v>
      </c>
      <c r="K145" s="155"/>
      <c r="L145" s="171" t="s">
        <v>1117</v>
      </c>
    </row>
    <row r="146" spans="1:12">
      <c r="A146" s="173"/>
      <c r="B146" s="551" t="s">
        <v>203</v>
      </c>
      <c r="C146" s="530"/>
      <c r="D146" s="530"/>
      <c r="E146" s="531"/>
      <c r="F146" s="151">
        <v>8600</v>
      </c>
      <c r="G146" s="151"/>
      <c r="H146" s="160">
        <v>8600</v>
      </c>
      <c r="I146" s="151">
        <v>3300</v>
      </c>
      <c r="J146" s="420">
        <f t="shared" si="1"/>
        <v>5300</v>
      </c>
      <c r="K146" s="155"/>
      <c r="L146" s="171" t="s">
        <v>1117</v>
      </c>
    </row>
    <row r="147" spans="1:12">
      <c r="A147" s="173"/>
      <c r="B147" s="175" t="s">
        <v>204</v>
      </c>
      <c r="C147" s="176"/>
      <c r="D147" s="176"/>
      <c r="E147" s="177"/>
      <c r="F147" s="151">
        <v>40000</v>
      </c>
      <c r="G147" s="151"/>
      <c r="H147" s="160">
        <v>40000</v>
      </c>
      <c r="I147" s="151">
        <v>17700</v>
      </c>
      <c r="J147" s="420">
        <f t="shared" si="1"/>
        <v>22300</v>
      </c>
      <c r="K147" s="155"/>
      <c r="L147" s="171" t="s">
        <v>1117</v>
      </c>
    </row>
    <row r="148" spans="1:12">
      <c r="A148" s="173"/>
      <c r="B148" s="175" t="s">
        <v>205</v>
      </c>
      <c r="C148" s="176"/>
      <c r="D148" s="176"/>
      <c r="E148" s="177"/>
      <c r="F148" s="151">
        <v>40000</v>
      </c>
      <c r="G148" s="151"/>
      <c r="H148" s="160">
        <v>40000</v>
      </c>
      <c r="I148" s="151">
        <v>20300</v>
      </c>
      <c r="J148" s="420">
        <f t="shared" ref="J148:J215" si="2">(H148-I148)</f>
        <v>19700</v>
      </c>
      <c r="K148" s="155"/>
      <c r="L148" s="171" t="s">
        <v>1117</v>
      </c>
    </row>
    <row r="149" spans="1:12">
      <c r="A149" s="173"/>
      <c r="B149" s="529" t="s">
        <v>855</v>
      </c>
      <c r="C149" s="530"/>
      <c r="D149" s="530"/>
      <c r="E149" s="531"/>
      <c r="F149" s="151"/>
      <c r="G149" s="151"/>
      <c r="H149" s="160"/>
      <c r="I149" s="151"/>
      <c r="J149" s="151">
        <f t="shared" si="2"/>
        <v>0</v>
      </c>
      <c r="K149" s="155"/>
      <c r="L149" s="171"/>
    </row>
    <row r="150" spans="1:12">
      <c r="A150" s="173"/>
      <c r="B150" s="551" t="s">
        <v>736</v>
      </c>
      <c r="C150" s="530"/>
      <c r="D150" s="530"/>
      <c r="E150" s="531"/>
      <c r="F150" s="151">
        <v>8000</v>
      </c>
      <c r="G150" s="151"/>
      <c r="H150" s="160">
        <v>8000</v>
      </c>
      <c r="I150" s="151">
        <v>1950</v>
      </c>
      <c r="J150" s="420">
        <f t="shared" si="2"/>
        <v>6050</v>
      </c>
      <c r="K150" s="155"/>
      <c r="L150" s="171" t="s">
        <v>1117</v>
      </c>
    </row>
    <row r="151" spans="1:12">
      <c r="A151" s="173"/>
      <c r="B151" s="529" t="s">
        <v>963</v>
      </c>
      <c r="C151" s="530"/>
      <c r="D151" s="530"/>
      <c r="E151" s="531"/>
      <c r="F151" s="151">
        <v>17772</v>
      </c>
      <c r="G151" s="151"/>
      <c r="H151" s="160">
        <v>17772</v>
      </c>
      <c r="I151" s="151">
        <v>7654</v>
      </c>
      <c r="J151" s="420">
        <f t="shared" si="2"/>
        <v>10118</v>
      </c>
      <c r="K151" s="155"/>
      <c r="L151" s="171" t="s">
        <v>1117</v>
      </c>
    </row>
    <row r="152" spans="1:12">
      <c r="A152" s="178"/>
      <c r="B152" s="529" t="s">
        <v>856</v>
      </c>
      <c r="C152" s="530"/>
      <c r="D152" s="530"/>
      <c r="E152" s="531"/>
      <c r="F152" s="151"/>
      <c r="G152" s="151"/>
      <c r="H152" s="160"/>
      <c r="I152" s="151"/>
      <c r="J152" s="420">
        <f t="shared" si="2"/>
        <v>0</v>
      </c>
      <c r="K152" s="155"/>
      <c r="L152" s="171"/>
    </row>
    <row r="153" spans="1:12">
      <c r="A153" s="178"/>
      <c r="B153" s="529" t="s">
        <v>857</v>
      </c>
      <c r="C153" s="530"/>
      <c r="D153" s="530"/>
      <c r="E153" s="531"/>
      <c r="F153" s="151"/>
      <c r="G153" s="151"/>
      <c r="H153" s="160"/>
      <c r="I153" s="151"/>
      <c r="J153" s="420">
        <f t="shared" si="2"/>
        <v>0</v>
      </c>
      <c r="K153" s="155"/>
      <c r="L153" s="171"/>
    </row>
    <row r="154" spans="1:12">
      <c r="A154" s="178"/>
      <c r="B154" s="551" t="s">
        <v>621</v>
      </c>
      <c r="C154" s="530"/>
      <c r="D154" s="530"/>
      <c r="E154" s="531"/>
      <c r="F154" s="151">
        <v>8000</v>
      </c>
      <c r="G154" s="151"/>
      <c r="H154" s="160">
        <v>8000</v>
      </c>
      <c r="I154" s="151">
        <v>7850</v>
      </c>
      <c r="J154" s="420">
        <f t="shared" si="2"/>
        <v>150</v>
      </c>
      <c r="K154" s="155"/>
      <c r="L154" s="171" t="s">
        <v>1117</v>
      </c>
    </row>
    <row r="155" spans="1:12">
      <c r="A155" s="178"/>
      <c r="B155" s="347" t="s">
        <v>416</v>
      </c>
      <c r="C155" s="337"/>
      <c r="D155" s="337"/>
      <c r="E155" s="338"/>
      <c r="F155" s="151">
        <v>1600</v>
      </c>
      <c r="G155" s="151"/>
      <c r="H155" s="160">
        <v>1600</v>
      </c>
      <c r="I155" s="151"/>
      <c r="J155" s="420">
        <f t="shared" si="2"/>
        <v>1600</v>
      </c>
      <c r="K155" s="155"/>
      <c r="L155" s="171" t="s">
        <v>1117</v>
      </c>
    </row>
    <row r="156" spans="1:12">
      <c r="A156" s="178"/>
      <c r="B156" s="347" t="s">
        <v>417</v>
      </c>
      <c r="C156" s="337"/>
      <c r="D156" s="337"/>
      <c r="E156" s="338"/>
      <c r="F156" s="151"/>
      <c r="G156" s="151"/>
      <c r="H156" s="160"/>
      <c r="I156" s="151"/>
      <c r="J156" s="420">
        <f t="shared" si="2"/>
        <v>0</v>
      </c>
      <c r="K156" s="155"/>
      <c r="L156" s="171"/>
    </row>
    <row r="157" spans="1:12">
      <c r="A157" s="178"/>
      <c r="B157" s="347" t="s">
        <v>720</v>
      </c>
      <c r="C157" s="337"/>
      <c r="D157" s="337"/>
      <c r="E157" s="338"/>
      <c r="F157" s="151">
        <v>12000</v>
      </c>
      <c r="G157" s="151"/>
      <c r="H157" s="160">
        <v>12000</v>
      </c>
      <c r="I157" s="151">
        <v>6500</v>
      </c>
      <c r="J157" s="420">
        <f t="shared" si="2"/>
        <v>5500</v>
      </c>
      <c r="K157" s="155"/>
      <c r="L157" s="171" t="s">
        <v>1117</v>
      </c>
    </row>
    <row r="158" spans="1:12">
      <c r="A158" s="178"/>
      <c r="B158" s="347" t="s">
        <v>721</v>
      </c>
      <c r="C158" s="337"/>
      <c r="D158" s="337"/>
      <c r="E158" s="338"/>
      <c r="F158" s="151">
        <v>12000</v>
      </c>
      <c r="G158" s="151"/>
      <c r="H158" s="160">
        <v>12000</v>
      </c>
      <c r="I158" s="151">
        <v>6400</v>
      </c>
      <c r="J158" s="420">
        <f t="shared" si="2"/>
        <v>5600</v>
      </c>
      <c r="K158" s="155"/>
      <c r="L158" s="171" t="s">
        <v>1117</v>
      </c>
    </row>
    <row r="159" spans="1:12">
      <c r="A159" s="178"/>
      <c r="B159" s="355" t="s">
        <v>858</v>
      </c>
      <c r="C159" s="337"/>
      <c r="D159" s="337"/>
      <c r="E159" s="338"/>
      <c r="F159" s="151"/>
      <c r="G159" s="151"/>
      <c r="H159" s="160"/>
      <c r="I159" s="151"/>
      <c r="J159" s="151">
        <f t="shared" si="2"/>
        <v>0</v>
      </c>
      <c r="K159" s="155"/>
      <c r="L159" s="171"/>
    </row>
    <row r="160" spans="1:12">
      <c r="A160" s="179"/>
      <c r="B160" s="529" t="s">
        <v>859</v>
      </c>
      <c r="C160" s="530"/>
      <c r="D160" s="530"/>
      <c r="E160" s="531"/>
      <c r="F160" s="151"/>
      <c r="G160" s="151"/>
      <c r="H160" s="160"/>
      <c r="I160" s="151"/>
      <c r="J160" s="151">
        <f t="shared" si="2"/>
        <v>0</v>
      </c>
      <c r="K160" s="155"/>
      <c r="L160" s="171"/>
    </row>
    <row r="161" spans="1:12">
      <c r="A161" s="299"/>
      <c r="B161" s="355" t="s">
        <v>1039</v>
      </c>
      <c r="C161" s="337"/>
      <c r="D161" s="337"/>
      <c r="E161" s="338"/>
      <c r="F161" s="151">
        <v>24414</v>
      </c>
      <c r="G161" s="151"/>
      <c r="H161" s="160">
        <v>24414</v>
      </c>
      <c r="I161" s="151">
        <v>8386</v>
      </c>
      <c r="J161" s="432">
        <f t="shared" si="2"/>
        <v>16028</v>
      </c>
      <c r="K161" s="155" t="s">
        <v>1036</v>
      </c>
      <c r="L161" s="171"/>
    </row>
    <row r="162" spans="1:12">
      <c r="A162" s="299"/>
      <c r="B162" s="355" t="s">
        <v>1040</v>
      </c>
      <c r="C162" s="337"/>
      <c r="D162" s="337"/>
      <c r="E162" s="338"/>
      <c r="F162" s="151">
        <v>17100</v>
      </c>
      <c r="G162" s="151"/>
      <c r="H162" s="160">
        <v>17100</v>
      </c>
      <c r="I162" s="151">
        <v>2900</v>
      </c>
      <c r="J162" s="432">
        <f t="shared" si="2"/>
        <v>14200</v>
      </c>
      <c r="K162" s="155" t="s">
        <v>1036</v>
      </c>
      <c r="L162" s="171"/>
    </row>
    <row r="163" spans="1:12">
      <c r="A163" s="299"/>
      <c r="B163" s="352"/>
      <c r="C163" s="353"/>
      <c r="D163" s="353"/>
      <c r="E163" s="354"/>
      <c r="F163" s="151"/>
      <c r="G163" s="151"/>
      <c r="H163" s="160"/>
      <c r="I163" s="151"/>
      <c r="J163" s="151">
        <f t="shared" si="2"/>
        <v>0</v>
      </c>
      <c r="K163" s="155"/>
      <c r="L163" s="171"/>
    </row>
    <row r="164" spans="1:12">
      <c r="A164" s="172" t="s">
        <v>418</v>
      </c>
      <c r="B164" s="551" t="s">
        <v>419</v>
      </c>
      <c r="C164" s="530"/>
      <c r="D164" s="530"/>
      <c r="E164" s="531"/>
      <c r="F164" s="151"/>
      <c r="G164" s="151"/>
      <c r="H164" s="160"/>
      <c r="I164" s="151"/>
      <c r="J164" s="151">
        <f t="shared" si="2"/>
        <v>0</v>
      </c>
      <c r="K164" s="155"/>
      <c r="L164" s="171"/>
    </row>
    <row r="165" spans="1:12">
      <c r="A165" s="172"/>
      <c r="B165" s="561"/>
      <c r="C165" s="562"/>
      <c r="D165" s="562"/>
      <c r="E165" s="563"/>
      <c r="F165" s="151"/>
      <c r="G165" s="151"/>
      <c r="H165" s="160"/>
      <c r="I165" s="151"/>
      <c r="J165" s="151">
        <f t="shared" si="2"/>
        <v>0</v>
      </c>
      <c r="K165" s="155"/>
      <c r="L165" s="171"/>
    </row>
    <row r="166" spans="1:12">
      <c r="A166" s="172" t="s">
        <v>393</v>
      </c>
      <c r="B166" s="551" t="s">
        <v>392</v>
      </c>
      <c r="C166" s="530"/>
      <c r="D166" s="530"/>
      <c r="E166" s="531"/>
      <c r="F166" s="151">
        <v>480</v>
      </c>
      <c r="G166" s="151"/>
      <c r="H166" s="160">
        <v>480</v>
      </c>
      <c r="I166" s="151">
        <v>80</v>
      </c>
      <c r="J166" s="432">
        <f t="shared" si="2"/>
        <v>400</v>
      </c>
      <c r="K166" s="155" t="s">
        <v>1036</v>
      </c>
      <c r="L166" s="171"/>
    </row>
    <row r="167" spans="1:12">
      <c r="A167" s="172"/>
      <c r="B167" s="551" t="s">
        <v>391</v>
      </c>
      <c r="C167" s="530"/>
      <c r="D167" s="530"/>
      <c r="E167" s="531"/>
      <c r="F167" s="151">
        <v>120</v>
      </c>
      <c r="G167" s="151"/>
      <c r="H167" s="160">
        <v>120</v>
      </c>
      <c r="I167" s="151">
        <v>120</v>
      </c>
      <c r="J167" s="151">
        <f t="shared" si="2"/>
        <v>0</v>
      </c>
      <c r="K167" s="155"/>
      <c r="L167" s="171"/>
    </row>
    <row r="168" spans="1:12">
      <c r="A168" s="172"/>
      <c r="B168" s="561"/>
      <c r="C168" s="562"/>
      <c r="D168" s="562"/>
      <c r="E168" s="563"/>
      <c r="F168" s="151"/>
      <c r="G168" s="151"/>
      <c r="H168" s="160"/>
      <c r="I168" s="151"/>
      <c r="J168" s="151">
        <f t="shared" si="2"/>
        <v>0</v>
      </c>
      <c r="K168" s="155"/>
      <c r="L168" s="171"/>
    </row>
    <row r="169" spans="1:12">
      <c r="A169" s="172" t="s">
        <v>420</v>
      </c>
      <c r="B169" s="551" t="s">
        <v>421</v>
      </c>
      <c r="C169" s="530"/>
      <c r="D169" s="530"/>
      <c r="E169" s="531"/>
      <c r="F169" s="151"/>
      <c r="G169" s="151"/>
      <c r="H169" s="160"/>
      <c r="I169" s="151"/>
      <c r="J169" s="151">
        <f t="shared" si="2"/>
        <v>0</v>
      </c>
      <c r="K169" s="155"/>
      <c r="L169" s="171"/>
    </row>
    <row r="170" spans="1:12">
      <c r="A170" s="173"/>
      <c r="B170" s="551" t="s">
        <v>422</v>
      </c>
      <c r="C170" s="530"/>
      <c r="D170" s="530"/>
      <c r="E170" s="531"/>
      <c r="F170" s="151">
        <v>11000</v>
      </c>
      <c r="G170" s="151"/>
      <c r="H170" s="160">
        <v>11000</v>
      </c>
      <c r="I170" s="151">
        <v>11000</v>
      </c>
      <c r="J170" s="151">
        <f t="shared" si="2"/>
        <v>0</v>
      </c>
      <c r="K170" s="155"/>
      <c r="L170" s="171"/>
    </row>
    <row r="171" spans="1:12">
      <c r="A171" s="173"/>
      <c r="B171" s="551" t="s">
        <v>423</v>
      </c>
      <c r="C171" s="530"/>
      <c r="D171" s="530"/>
      <c r="E171" s="531"/>
      <c r="F171" s="151"/>
      <c r="G171" s="151"/>
      <c r="H171" s="160"/>
      <c r="I171" s="151"/>
      <c r="J171" s="151">
        <f t="shared" si="2"/>
        <v>0</v>
      </c>
      <c r="K171" s="155"/>
      <c r="L171" s="171"/>
    </row>
    <row r="172" spans="1:12">
      <c r="A172" s="173"/>
      <c r="B172" s="551" t="s">
        <v>424</v>
      </c>
      <c r="C172" s="530"/>
      <c r="D172" s="530"/>
      <c r="E172" s="531"/>
      <c r="F172" s="151"/>
      <c r="G172" s="151"/>
      <c r="H172" s="160"/>
      <c r="I172" s="151"/>
      <c r="J172" s="151">
        <f t="shared" si="2"/>
        <v>0</v>
      </c>
      <c r="K172" s="155"/>
      <c r="L172" s="171"/>
    </row>
    <row r="173" spans="1:12">
      <c r="A173" s="173"/>
      <c r="B173" s="551" t="s">
        <v>425</v>
      </c>
      <c r="C173" s="530"/>
      <c r="D173" s="530"/>
      <c r="E173" s="531"/>
      <c r="F173" s="151">
        <v>1000</v>
      </c>
      <c r="G173" s="151"/>
      <c r="H173" s="160">
        <v>1000</v>
      </c>
      <c r="I173" s="151">
        <v>1000</v>
      </c>
      <c r="J173" s="151">
        <f t="shared" si="2"/>
        <v>0</v>
      </c>
      <c r="K173" s="155"/>
      <c r="L173" s="171"/>
    </row>
    <row r="174" spans="1:12">
      <c r="A174" s="173"/>
      <c r="B174" s="551" t="s">
        <v>426</v>
      </c>
      <c r="C174" s="530"/>
      <c r="D174" s="530"/>
      <c r="E174" s="531"/>
      <c r="F174" s="151"/>
      <c r="G174" s="151"/>
      <c r="H174" s="160"/>
      <c r="I174" s="151"/>
      <c r="J174" s="151">
        <f t="shared" si="2"/>
        <v>0</v>
      </c>
      <c r="K174" s="155"/>
      <c r="L174" s="171"/>
    </row>
    <row r="175" spans="1:12">
      <c r="A175" s="173"/>
      <c r="B175" s="551" t="s">
        <v>427</v>
      </c>
      <c r="C175" s="530"/>
      <c r="D175" s="530"/>
      <c r="E175" s="531"/>
      <c r="F175" s="151">
        <v>11000</v>
      </c>
      <c r="G175" s="151"/>
      <c r="H175" s="160">
        <v>11000</v>
      </c>
      <c r="I175" s="151">
        <v>11000</v>
      </c>
      <c r="J175" s="151">
        <f t="shared" si="2"/>
        <v>0</v>
      </c>
      <c r="K175" s="155"/>
      <c r="L175" s="171"/>
    </row>
    <row r="176" spans="1:12">
      <c r="A176" s="173"/>
      <c r="B176" s="551" t="s">
        <v>428</v>
      </c>
      <c r="C176" s="530"/>
      <c r="D176" s="530"/>
      <c r="E176" s="531"/>
      <c r="F176" s="151"/>
      <c r="G176" s="151"/>
      <c r="H176" s="160"/>
      <c r="I176" s="151"/>
      <c r="J176" s="151">
        <f t="shared" si="2"/>
        <v>0</v>
      </c>
      <c r="K176" s="155"/>
      <c r="L176" s="171"/>
    </row>
    <row r="177" spans="1:12">
      <c r="A177" s="173"/>
      <c r="B177" s="529" t="s">
        <v>776</v>
      </c>
      <c r="C177" s="530"/>
      <c r="D177" s="530"/>
      <c r="E177" s="531"/>
      <c r="F177" s="151">
        <v>540</v>
      </c>
      <c r="G177" s="151"/>
      <c r="H177" s="160">
        <v>540</v>
      </c>
      <c r="I177" s="151">
        <v>540</v>
      </c>
      <c r="J177" s="151">
        <f t="shared" si="2"/>
        <v>0</v>
      </c>
      <c r="K177" s="155"/>
      <c r="L177" s="171"/>
    </row>
    <row r="178" spans="1:12">
      <c r="A178" s="173"/>
      <c r="B178" s="551" t="s">
        <v>429</v>
      </c>
      <c r="C178" s="530"/>
      <c r="D178" s="530"/>
      <c r="E178" s="531"/>
      <c r="F178" s="151">
        <v>1000</v>
      </c>
      <c r="G178" s="151"/>
      <c r="H178" s="160">
        <v>1000</v>
      </c>
      <c r="I178" s="151">
        <v>1000</v>
      </c>
      <c r="J178" s="151">
        <f t="shared" si="2"/>
        <v>0</v>
      </c>
      <c r="K178" s="155"/>
      <c r="L178" s="171"/>
    </row>
    <row r="179" spans="1:12">
      <c r="A179" s="173"/>
      <c r="B179" s="529" t="s">
        <v>430</v>
      </c>
      <c r="C179" s="530"/>
      <c r="D179" s="530"/>
      <c r="E179" s="531"/>
      <c r="F179" s="151"/>
      <c r="G179" s="151"/>
      <c r="H179" s="160"/>
      <c r="I179" s="151"/>
      <c r="J179" s="151">
        <f t="shared" si="2"/>
        <v>0</v>
      </c>
      <c r="K179" s="155"/>
      <c r="L179" s="171"/>
    </row>
    <row r="180" spans="1:12">
      <c r="A180" s="173"/>
      <c r="B180" s="551" t="s">
        <v>431</v>
      </c>
      <c r="C180" s="530"/>
      <c r="D180" s="530"/>
      <c r="E180" s="531"/>
      <c r="F180" s="151">
        <v>12000</v>
      </c>
      <c r="G180" s="151"/>
      <c r="H180" s="160">
        <v>12000</v>
      </c>
      <c r="I180" s="151">
        <v>12000</v>
      </c>
      <c r="J180" s="151">
        <f t="shared" si="2"/>
        <v>0</v>
      </c>
      <c r="K180" s="155"/>
      <c r="L180" s="171"/>
    </row>
    <row r="181" spans="1:12">
      <c r="A181" s="173"/>
      <c r="B181" s="347" t="s">
        <v>432</v>
      </c>
      <c r="C181" s="337"/>
      <c r="D181" s="337"/>
      <c r="E181" s="338"/>
      <c r="F181" s="151">
        <v>15000</v>
      </c>
      <c r="G181" s="151"/>
      <c r="H181" s="160">
        <v>15000</v>
      </c>
      <c r="I181" s="151">
        <v>15000</v>
      </c>
      <c r="J181" s="151">
        <f t="shared" si="2"/>
        <v>0</v>
      </c>
      <c r="K181" s="155"/>
      <c r="L181" s="171"/>
    </row>
    <row r="182" spans="1:12">
      <c r="A182" s="173"/>
      <c r="B182" s="551"/>
      <c r="C182" s="530"/>
      <c r="D182" s="530"/>
      <c r="E182" s="531"/>
      <c r="F182" s="151"/>
      <c r="G182" s="151"/>
      <c r="H182" s="160"/>
      <c r="I182" s="151"/>
      <c r="J182" s="151">
        <f t="shared" si="2"/>
        <v>0</v>
      </c>
      <c r="K182" s="155"/>
      <c r="L182" s="171"/>
    </row>
    <row r="183" spans="1:12">
      <c r="A183" s="172" t="s">
        <v>206</v>
      </c>
      <c r="B183" s="551" t="s">
        <v>207</v>
      </c>
      <c r="C183" s="530"/>
      <c r="D183" s="530"/>
      <c r="E183" s="531"/>
      <c r="F183" s="151">
        <v>4500</v>
      </c>
      <c r="G183" s="151"/>
      <c r="H183" s="160">
        <v>4500</v>
      </c>
      <c r="I183" s="151">
        <v>4500</v>
      </c>
      <c r="J183" s="151">
        <f t="shared" si="2"/>
        <v>0</v>
      </c>
      <c r="K183" s="155"/>
      <c r="L183" s="171"/>
    </row>
    <row r="184" spans="1:12">
      <c r="A184" s="173"/>
      <c r="B184" s="551" t="s">
        <v>208</v>
      </c>
      <c r="C184" s="530"/>
      <c r="D184" s="530"/>
      <c r="E184" s="531"/>
      <c r="F184" s="151"/>
      <c r="G184" s="151"/>
      <c r="H184" s="160"/>
      <c r="I184" s="151"/>
      <c r="J184" s="151">
        <f t="shared" si="2"/>
        <v>0</v>
      </c>
      <c r="K184" s="155"/>
      <c r="L184" s="171"/>
    </row>
    <row r="185" spans="1:12">
      <c r="A185" s="173"/>
      <c r="B185" s="551" t="s">
        <v>833</v>
      </c>
      <c r="C185" s="530"/>
      <c r="D185" s="530"/>
      <c r="E185" s="531"/>
      <c r="F185" s="151"/>
      <c r="G185" s="151"/>
      <c r="H185" s="160"/>
      <c r="I185" s="151"/>
      <c r="J185" s="151">
        <f t="shared" si="2"/>
        <v>0</v>
      </c>
      <c r="K185" s="155"/>
      <c r="L185" s="171"/>
    </row>
    <row r="186" spans="1:12">
      <c r="A186" s="173"/>
      <c r="B186" s="551" t="s">
        <v>660</v>
      </c>
      <c r="C186" s="530"/>
      <c r="D186" s="530"/>
      <c r="E186" s="531"/>
      <c r="F186" s="151"/>
      <c r="G186" s="151"/>
      <c r="H186" s="160"/>
      <c r="I186" s="151"/>
      <c r="J186" s="151">
        <f t="shared" si="2"/>
        <v>0</v>
      </c>
      <c r="K186" s="155"/>
      <c r="L186" s="171"/>
    </row>
    <row r="187" spans="1:12">
      <c r="A187" s="173"/>
      <c r="B187" s="551" t="s">
        <v>722</v>
      </c>
      <c r="C187" s="530"/>
      <c r="D187" s="530"/>
      <c r="E187" s="531"/>
      <c r="F187" s="151">
        <v>16640</v>
      </c>
      <c r="G187" s="151"/>
      <c r="H187" s="160">
        <v>16640</v>
      </c>
      <c r="I187" s="151">
        <v>15640</v>
      </c>
      <c r="J187" s="420">
        <f t="shared" si="2"/>
        <v>1000</v>
      </c>
      <c r="K187" s="155"/>
      <c r="L187" s="171" t="s">
        <v>1119</v>
      </c>
    </row>
    <row r="188" spans="1:12">
      <c r="A188" s="173"/>
      <c r="B188" s="551" t="s">
        <v>666</v>
      </c>
      <c r="C188" s="530"/>
      <c r="D188" s="530"/>
      <c r="E188" s="531"/>
      <c r="F188" s="151">
        <v>73320</v>
      </c>
      <c r="G188" s="151"/>
      <c r="H188" s="160">
        <v>73320</v>
      </c>
      <c r="I188" s="151">
        <v>68320</v>
      </c>
      <c r="J188" s="420">
        <f t="shared" si="2"/>
        <v>5000</v>
      </c>
      <c r="K188" s="155"/>
      <c r="L188" s="171" t="s">
        <v>1119</v>
      </c>
    </row>
    <row r="189" spans="1:12">
      <c r="A189" s="173"/>
      <c r="B189" s="551" t="s">
        <v>661</v>
      </c>
      <c r="C189" s="530"/>
      <c r="D189" s="530"/>
      <c r="E189" s="531"/>
      <c r="F189" s="151"/>
      <c r="G189" s="151"/>
      <c r="H189" s="160"/>
      <c r="I189" s="151"/>
      <c r="J189" s="420">
        <f t="shared" si="2"/>
        <v>0</v>
      </c>
      <c r="K189" s="155"/>
      <c r="L189" s="171"/>
    </row>
    <row r="190" spans="1:12">
      <c r="A190" s="173"/>
      <c r="B190" s="551" t="s">
        <v>209</v>
      </c>
      <c r="C190" s="530"/>
      <c r="D190" s="530"/>
      <c r="E190" s="531"/>
      <c r="F190" s="151">
        <v>5500</v>
      </c>
      <c r="G190" s="151"/>
      <c r="H190" s="160">
        <v>5500</v>
      </c>
      <c r="I190" s="151">
        <v>5000</v>
      </c>
      <c r="J190" s="420">
        <f t="shared" si="2"/>
        <v>500</v>
      </c>
      <c r="K190" s="155"/>
      <c r="L190" s="171" t="s">
        <v>1119</v>
      </c>
    </row>
    <row r="191" spans="1:12">
      <c r="A191" s="173"/>
      <c r="B191" s="551" t="s">
        <v>834</v>
      </c>
      <c r="C191" s="530"/>
      <c r="D191" s="530"/>
      <c r="E191" s="531"/>
      <c r="F191" s="151">
        <v>21040</v>
      </c>
      <c r="G191" s="151"/>
      <c r="H191" s="160">
        <v>21040</v>
      </c>
      <c r="I191" s="151">
        <v>17040</v>
      </c>
      <c r="J191" s="420">
        <f t="shared" si="2"/>
        <v>4000</v>
      </c>
      <c r="K191" s="155"/>
      <c r="L191" s="171" t="s">
        <v>1119</v>
      </c>
    </row>
    <row r="192" spans="1:12">
      <c r="A192" s="173"/>
      <c r="B192" s="551" t="s">
        <v>700</v>
      </c>
      <c r="C192" s="530"/>
      <c r="D192" s="530"/>
      <c r="E192" s="531"/>
      <c r="F192" s="151"/>
      <c r="G192" s="151"/>
      <c r="H192" s="160"/>
      <c r="I192" s="151"/>
      <c r="J192" s="420">
        <f t="shared" si="2"/>
        <v>0</v>
      </c>
      <c r="K192" s="155"/>
      <c r="L192" s="171"/>
    </row>
    <row r="193" spans="1:12">
      <c r="A193" s="173"/>
      <c r="B193" s="551" t="s">
        <v>210</v>
      </c>
      <c r="C193" s="530"/>
      <c r="D193" s="530"/>
      <c r="E193" s="531"/>
      <c r="F193" s="151"/>
      <c r="G193" s="151"/>
      <c r="H193" s="160"/>
      <c r="I193" s="151"/>
      <c r="J193" s="420">
        <f t="shared" si="2"/>
        <v>0</v>
      </c>
      <c r="K193" s="155"/>
      <c r="L193" s="171"/>
    </row>
    <row r="194" spans="1:12">
      <c r="A194" s="173"/>
      <c r="B194" s="551" t="s">
        <v>211</v>
      </c>
      <c r="C194" s="530"/>
      <c r="D194" s="530"/>
      <c r="E194" s="531"/>
      <c r="F194" s="151">
        <v>13800</v>
      </c>
      <c r="G194" s="151"/>
      <c r="H194" s="160">
        <v>13800</v>
      </c>
      <c r="I194" s="151">
        <v>13100</v>
      </c>
      <c r="J194" s="420">
        <f t="shared" si="2"/>
        <v>700</v>
      </c>
      <c r="K194" s="155"/>
      <c r="L194" s="171" t="s">
        <v>1119</v>
      </c>
    </row>
    <row r="195" spans="1:12">
      <c r="A195" s="173"/>
      <c r="B195" s="551" t="s">
        <v>212</v>
      </c>
      <c r="C195" s="530"/>
      <c r="D195" s="530"/>
      <c r="E195" s="531"/>
      <c r="F195" s="151"/>
      <c r="G195" s="151"/>
      <c r="H195" s="160"/>
      <c r="I195" s="151"/>
      <c r="J195" s="420">
        <f t="shared" si="2"/>
        <v>0</v>
      </c>
      <c r="K195" s="155"/>
      <c r="L195" s="171"/>
    </row>
    <row r="196" spans="1:12">
      <c r="A196" s="173"/>
      <c r="B196" s="551" t="s">
        <v>213</v>
      </c>
      <c r="C196" s="530"/>
      <c r="D196" s="530"/>
      <c r="E196" s="531"/>
      <c r="F196" s="151"/>
      <c r="G196" s="151"/>
      <c r="H196" s="160"/>
      <c r="I196" s="151"/>
      <c r="J196" s="420">
        <f t="shared" si="2"/>
        <v>0</v>
      </c>
      <c r="K196" s="155"/>
      <c r="L196" s="171"/>
    </row>
    <row r="197" spans="1:12">
      <c r="A197" s="173"/>
      <c r="B197" s="551" t="s">
        <v>214</v>
      </c>
      <c r="C197" s="530"/>
      <c r="D197" s="530"/>
      <c r="E197" s="531"/>
      <c r="F197" s="151"/>
      <c r="G197" s="151"/>
      <c r="H197" s="160"/>
      <c r="I197" s="151"/>
      <c r="J197" s="420">
        <f t="shared" si="2"/>
        <v>0</v>
      </c>
      <c r="K197" s="155"/>
      <c r="L197" s="171"/>
    </row>
    <row r="198" spans="1:12">
      <c r="A198" s="173"/>
      <c r="B198" s="529" t="s">
        <v>797</v>
      </c>
      <c r="C198" s="530"/>
      <c r="D198" s="530"/>
      <c r="E198" s="531"/>
      <c r="F198" s="151"/>
      <c r="G198" s="151"/>
      <c r="H198" s="160"/>
      <c r="I198" s="151"/>
      <c r="J198" s="420">
        <f t="shared" si="2"/>
        <v>0</v>
      </c>
      <c r="K198" s="155"/>
      <c r="L198" s="171"/>
    </row>
    <row r="199" spans="1:12">
      <c r="A199" s="173"/>
      <c r="B199" s="529" t="s">
        <v>215</v>
      </c>
      <c r="C199" s="530"/>
      <c r="D199" s="530"/>
      <c r="E199" s="531"/>
      <c r="F199" s="151">
        <v>5600</v>
      </c>
      <c r="G199" s="151"/>
      <c r="H199" s="160">
        <v>5600</v>
      </c>
      <c r="I199" s="151">
        <v>5000</v>
      </c>
      <c r="J199" s="420">
        <f t="shared" si="2"/>
        <v>600</v>
      </c>
      <c r="K199" s="155"/>
      <c r="L199" s="171" t="s">
        <v>1119</v>
      </c>
    </row>
    <row r="200" spans="1:12">
      <c r="A200" s="173"/>
      <c r="B200" s="551" t="s">
        <v>701</v>
      </c>
      <c r="C200" s="530"/>
      <c r="D200" s="530"/>
      <c r="E200" s="531"/>
      <c r="F200" s="151">
        <v>1400</v>
      </c>
      <c r="G200" s="151"/>
      <c r="H200" s="160">
        <v>1400</v>
      </c>
      <c r="I200" s="151">
        <v>200</v>
      </c>
      <c r="J200" s="420">
        <f t="shared" si="2"/>
        <v>1200</v>
      </c>
      <c r="K200" s="155"/>
      <c r="L200" s="171" t="s">
        <v>1119</v>
      </c>
    </row>
    <row r="201" spans="1:12">
      <c r="A201" s="173"/>
      <c r="B201" s="551" t="s">
        <v>216</v>
      </c>
      <c r="C201" s="530"/>
      <c r="D201" s="530"/>
      <c r="E201" s="531"/>
      <c r="F201" s="151"/>
      <c r="G201" s="151"/>
      <c r="H201" s="160"/>
      <c r="I201" s="151"/>
      <c r="J201" s="151">
        <f t="shared" si="2"/>
        <v>0</v>
      </c>
      <c r="K201" s="155"/>
      <c r="L201" s="171"/>
    </row>
    <row r="202" spans="1:12">
      <c r="A202" s="173"/>
      <c r="B202" s="551" t="s">
        <v>217</v>
      </c>
      <c r="C202" s="530"/>
      <c r="D202" s="530"/>
      <c r="E202" s="531"/>
      <c r="F202" s="151"/>
      <c r="G202" s="151"/>
      <c r="H202" s="160"/>
      <c r="I202" s="151"/>
      <c r="J202" s="151">
        <f t="shared" si="2"/>
        <v>0</v>
      </c>
      <c r="K202" s="155"/>
      <c r="L202" s="171"/>
    </row>
    <row r="203" spans="1:12">
      <c r="A203" s="173"/>
      <c r="B203" s="551" t="s">
        <v>218</v>
      </c>
      <c r="C203" s="530"/>
      <c r="D203" s="530"/>
      <c r="E203" s="531"/>
      <c r="F203" s="151"/>
      <c r="G203" s="151"/>
      <c r="H203" s="160"/>
      <c r="I203" s="151"/>
      <c r="J203" s="151">
        <f t="shared" si="2"/>
        <v>0</v>
      </c>
      <c r="K203" s="155"/>
      <c r="L203" s="171"/>
    </row>
    <row r="204" spans="1:12">
      <c r="A204" s="173"/>
      <c r="B204" s="551" t="s">
        <v>219</v>
      </c>
      <c r="C204" s="530"/>
      <c r="D204" s="530"/>
      <c r="E204" s="531"/>
      <c r="F204" s="151"/>
      <c r="G204" s="151"/>
      <c r="H204" s="160"/>
      <c r="I204" s="151"/>
      <c r="J204" s="151">
        <f t="shared" si="2"/>
        <v>0</v>
      </c>
      <c r="K204" s="155"/>
      <c r="L204" s="171"/>
    </row>
    <row r="205" spans="1:12">
      <c r="A205" s="173"/>
      <c r="B205" s="551" t="s">
        <v>220</v>
      </c>
      <c r="C205" s="530"/>
      <c r="D205" s="530"/>
      <c r="E205" s="531"/>
      <c r="F205" s="151"/>
      <c r="G205" s="151"/>
      <c r="H205" s="160"/>
      <c r="I205" s="151"/>
      <c r="J205" s="151">
        <f t="shared" si="2"/>
        <v>0</v>
      </c>
      <c r="K205" s="155"/>
      <c r="L205" s="171"/>
    </row>
    <row r="206" spans="1:12">
      <c r="A206" s="173"/>
      <c r="B206" s="529" t="s">
        <v>925</v>
      </c>
      <c r="C206" s="530"/>
      <c r="D206" s="530"/>
      <c r="E206" s="531"/>
      <c r="F206" s="151">
        <v>8200</v>
      </c>
      <c r="G206" s="151"/>
      <c r="H206" s="160">
        <v>8200</v>
      </c>
      <c r="I206" s="151">
        <v>8200</v>
      </c>
      <c r="J206" s="151">
        <f t="shared" si="2"/>
        <v>0</v>
      </c>
      <c r="K206" s="155"/>
      <c r="L206" s="171"/>
    </row>
    <row r="207" spans="1:12">
      <c r="A207" s="173"/>
      <c r="B207" s="529" t="s">
        <v>926</v>
      </c>
      <c r="C207" s="530"/>
      <c r="D207" s="530"/>
      <c r="E207" s="531"/>
      <c r="F207" s="151">
        <v>14000</v>
      </c>
      <c r="G207" s="151"/>
      <c r="H207" s="160">
        <v>14000</v>
      </c>
      <c r="I207" s="151">
        <v>13000</v>
      </c>
      <c r="J207" s="420">
        <f t="shared" si="2"/>
        <v>1000</v>
      </c>
      <c r="K207" s="155"/>
      <c r="L207" s="171" t="s">
        <v>1119</v>
      </c>
    </row>
    <row r="208" spans="1:12">
      <c r="A208" s="173"/>
      <c r="B208" s="551" t="s">
        <v>221</v>
      </c>
      <c r="C208" s="530"/>
      <c r="D208" s="530"/>
      <c r="E208" s="531"/>
      <c r="F208" s="151"/>
      <c r="G208" s="151"/>
      <c r="H208" s="160"/>
      <c r="I208" s="151"/>
      <c r="J208" s="420">
        <f t="shared" si="2"/>
        <v>0</v>
      </c>
      <c r="K208" s="155"/>
      <c r="L208" s="171"/>
    </row>
    <row r="209" spans="1:12">
      <c r="A209" s="173"/>
      <c r="B209" s="551" t="s">
        <v>222</v>
      </c>
      <c r="C209" s="530"/>
      <c r="D209" s="530"/>
      <c r="E209" s="531"/>
      <c r="F209" s="151"/>
      <c r="G209" s="151"/>
      <c r="H209" s="160"/>
      <c r="I209" s="151"/>
      <c r="J209" s="420">
        <f t="shared" si="2"/>
        <v>0</v>
      </c>
      <c r="K209" s="155"/>
      <c r="L209" s="171"/>
    </row>
    <row r="210" spans="1:12">
      <c r="A210" s="173"/>
      <c r="B210" s="551" t="s">
        <v>223</v>
      </c>
      <c r="C210" s="530"/>
      <c r="D210" s="530"/>
      <c r="E210" s="531"/>
      <c r="F210" s="151">
        <v>1900</v>
      </c>
      <c r="G210" s="151"/>
      <c r="H210" s="160">
        <v>1900</v>
      </c>
      <c r="I210" s="151">
        <v>1900</v>
      </c>
      <c r="J210" s="420">
        <f t="shared" si="2"/>
        <v>0</v>
      </c>
      <c r="K210" s="155"/>
      <c r="L210" s="171"/>
    </row>
    <row r="211" spans="1:12">
      <c r="A211" s="173"/>
      <c r="B211" s="529" t="s">
        <v>224</v>
      </c>
      <c r="C211" s="530"/>
      <c r="D211" s="530"/>
      <c r="E211" s="531"/>
      <c r="F211" s="151">
        <v>2200</v>
      </c>
      <c r="G211" s="151"/>
      <c r="H211" s="160">
        <v>2200</v>
      </c>
      <c r="I211" s="151">
        <v>2200</v>
      </c>
      <c r="J211" s="420">
        <f t="shared" si="2"/>
        <v>0</v>
      </c>
      <c r="K211" s="155"/>
      <c r="L211" s="171"/>
    </row>
    <row r="212" spans="1:12">
      <c r="A212" s="173"/>
      <c r="B212" s="551" t="s">
        <v>225</v>
      </c>
      <c r="C212" s="530"/>
      <c r="D212" s="530"/>
      <c r="E212" s="531"/>
      <c r="F212" s="151">
        <v>400</v>
      </c>
      <c r="G212" s="151"/>
      <c r="H212" s="160">
        <v>400</v>
      </c>
      <c r="I212" s="151">
        <v>100</v>
      </c>
      <c r="J212" s="420">
        <f t="shared" si="2"/>
        <v>300</v>
      </c>
      <c r="K212" s="155"/>
      <c r="L212" s="171" t="s">
        <v>1119</v>
      </c>
    </row>
    <row r="213" spans="1:12">
      <c r="A213" s="173"/>
      <c r="B213" s="551" t="s">
        <v>226</v>
      </c>
      <c r="C213" s="530"/>
      <c r="D213" s="530"/>
      <c r="E213" s="531"/>
      <c r="F213" s="151">
        <v>800</v>
      </c>
      <c r="G213" s="151"/>
      <c r="H213" s="160">
        <v>800</v>
      </c>
      <c r="I213" s="151">
        <v>800</v>
      </c>
      <c r="J213" s="420">
        <f t="shared" si="2"/>
        <v>0</v>
      </c>
      <c r="K213" s="155"/>
      <c r="L213" s="171"/>
    </row>
    <row r="214" spans="1:12">
      <c r="A214" s="173"/>
      <c r="B214" s="551" t="s">
        <v>227</v>
      </c>
      <c r="C214" s="530"/>
      <c r="D214" s="530"/>
      <c r="E214" s="531"/>
      <c r="F214" s="151">
        <v>3800</v>
      </c>
      <c r="G214" s="151"/>
      <c r="H214" s="160">
        <v>3800</v>
      </c>
      <c r="I214" s="151">
        <v>3800</v>
      </c>
      <c r="J214" s="420">
        <f t="shared" si="2"/>
        <v>0</v>
      </c>
      <c r="K214" s="155"/>
      <c r="L214" s="171"/>
    </row>
    <row r="215" spans="1:12">
      <c r="A215" s="173"/>
      <c r="B215" s="551" t="s">
        <v>228</v>
      </c>
      <c r="C215" s="530"/>
      <c r="D215" s="530"/>
      <c r="E215" s="531"/>
      <c r="F215" s="151">
        <v>56000</v>
      </c>
      <c r="G215" s="151"/>
      <c r="H215" s="160">
        <v>56000</v>
      </c>
      <c r="I215" s="151">
        <v>43000</v>
      </c>
      <c r="J215" s="420">
        <f t="shared" si="2"/>
        <v>13000</v>
      </c>
      <c r="K215" s="155"/>
      <c r="L215" s="171" t="s">
        <v>1119</v>
      </c>
    </row>
    <row r="216" spans="1:12">
      <c r="A216" s="173"/>
      <c r="B216" s="551" t="s">
        <v>229</v>
      </c>
      <c r="C216" s="530"/>
      <c r="D216" s="530"/>
      <c r="E216" s="531"/>
      <c r="F216" s="151">
        <v>3900</v>
      </c>
      <c r="G216" s="151"/>
      <c r="H216" s="160">
        <v>3900</v>
      </c>
      <c r="I216" s="151">
        <v>3300</v>
      </c>
      <c r="J216" s="420">
        <f t="shared" ref="J216:J283" si="3">(H216-I216)</f>
        <v>600</v>
      </c>
      <c r="K216" s="155"/>
      <c r="L216" s="171" t="s">
        <v>1119</v>
      </c>
    </row>
    <row r="217" spans="1:12">
      <c r="A217" s="173"/>
      <c r="B217" s="551" t="s">
        <v>230</v>
      </c>
      <c r="C217" s="530"/>
      <c r="D217" s="530"/>
      <c r="E217" s="531"/>
      <c r="F217" s="151">
        <v>1500</v>
      </c>
      <c r="G217" s="180"/>
      <c r="H217" s="160">
        <v>1500</v>
      </c>
      <c r="I217" s="151">
        <v>1500</v>
      </c>
      <c r="J217" s="420">
        <f t="shared" si="3"/>
        <v>0</v>
      </c>
      <c r="K217" s="155"/>
      <c r="L217" s="171"/>
    </row>
    <row r="218" spans="1:12">
      <c r="A218" s="173"/>
      <c r="B218" s="551" t="s">
        <v>231</v>
      </c>
      <c r="C218" s="530"/>
      <c r="D218" s="530"/>
      <c r="E218" s="531"/>
      <c r="F218" s="151">
        <v>1700</v>
      </c>
      <c r="G218" s="180"/>
      <c r="H218" s="160">
        <v>1700</v>
      </c>
      <c r="I218" s="151">
        <v>1700</v>
      </c>
      <c r="J218" s="420">
        <f t="shared" si="3"/>
        <v>0</v>
      </c>
      <c r="K218" s="155"/>
      <c r="L218" s="171"/>
    </row>
    <row r="219" spans="1:12">
      <c r="A219" s="173"/>
      <c r="B219" s="551" t="s">
        <v>232</v>
      </c>
      <c r="C219" s="530"/>
      <c r="D219" s="530"/>
      <c r="E219" s="531"/>
      <c r="F219" s="151">
        <v>400</v>
      </c>
      <c r="G219" s="151"/>
      <c r="H219" s="160">
        <v>400</v>
      </c>
      <c r="I219" s="151">
        <v>400</v>
      </c>
      <c r="J219" s="420">
        <f t="shared" si="3"/>
        <v>0</v>
      </c>
      <c r="K219" s="155"/>
      <c r="L219" s="171"/>
    </row>
    <row r="220" spans="1:12">
      <c r="A220" s="173"/>
      <c r="B220" s="551" t="s">
        <v>233</v>
      </c>
      <c r="C220" s="530"/>
      <c r="D220" s="530"/>
      <c r="E220" s="531"/>
      <c r="F220" s="151">
        <v>800</v>
      </c>
      <c r="G220" s="151"/>
      <c r="H220" s="160">
        <v>800</v>
      </c>
      <c r="I220" s="151">
        <v>800</v>
      </c>
      <c r="J220" s="420">
        <f t="shared" si="3"/>
        <v>0</v>
      </c>
      <c r="K220" s="155"/>
      <c r="L220" s="171"/>
    </row>
    <row r="221" spans="1:12">
      <c r="A221" s="173"/>
      <c r="B221" s="551" t="s">
        <v>234</v>
      </c>
      <c r="C221" s="530"/>
      <c r="D221" s="530"/>
      <c r="E221" s="531"/>
      <c r="F221" s="151"/>
      <c r="G221" s="151"/>
      <c r="H221" s="160"/>
      <c r="I221" s="151"/>
      <c r="J221" s="420">
        <f t="shared" si="3"/>
        <v>0</v>
      </c>
      <c r="K221" s="155"/>
      <c r="L221" s="171"/>
    </row>
    <row r="222" spans="1:12">
      <c r="A222" s="173"/>
      <c r="B222" s="551" t="s">
        <v>235</v>
      </c>
      <c r="C222" s="530"/>
      <c r="D222" s="530"/>
      <c r="E222" s="531"/>
      <c r="F222" s="151">
        <v>100</v>
      </c>
      <c r="G222" s="151"/>
      <c r="H222" s="160">
        <v>100</v>
      </c>
      <c r="I222" s="151">
        <v>100</v>
      </c>
      <c r="J222" s="420">
        <f t="shared" si="3"/>
        <v>0</v>
      </c>
      <c r="K222" s="155"/>
      <c r="L222" s="171"/>
    </row>
    <row r="223" spans="1:12">
      <c r="A223" s="173"/>
      <c r="B223" s="551" t="s">
        <v>236</v>
      </c>
      <c r="C223" s="530"/>
      <c r="D223" s="530"/>
      <c r="E223" s="531"/>
      <c r="F223" s="151">
        <v>200</v>
      </c>
      <c r="G223" s="151"/>
      <c r="H223" s="160">
        <v>200</v>
      </c>
      <c r="I223" s="151">
        <v>200</v>
      </c>
      <c r="J223" s="420">
        <f t="shared" si="3"/>
        <v>0</v>
      </c>
      <c r="K223" s="155"/>
      <c r="L223" s="171"/>
    </row>
    <row r="224" spans="1:12">
      <c r="A224" s="173"/>
      <c r="B224" s="551" t="s">
        <v>433</v>
      </c>
      <c r="C224" s="530"/>
      <c r="D224" s="530"/>
      <c r="E224" s="531"/>
      <c r="F224" s="151">
        <v>700</v>
      </c>
      <c r="G224" s="151"/>
      <c r="H224" s="160">
        <v>700</v>
      </c>
      <c r="I224" s="151">
        <v>100</v>
      </c>
      <c r="J224" s="420">
        <f t="shared" si="3"/>
        <v>600</v>
      </c>
      <c r="K224" s="155"/>
      <c r="L224" s="171" t="s">
        <v>1119</v>
      </c>
    </row>
    <row r="225" spans="1:12">
      <c r="A225" s="173"/>
      <c r="B225" s="551" t="s">
        <v>237</v>
      </c>
      <c r="C225" s="530"/>
      <c r="D225" s="530"/>
      <c r="E225" s="531"/>
      <c r="F225" s="151">
        <v>50400</v>
      </c>
      <c r="G225" s="180"/>
      <c r="H225" s="160">
        <v>50400</v>
      </c>
      <c r="I225" s="151">
        <v>50400</v>
      </c>
      <c r="J225" s="420">
        <f t="shared" si="3"/>
        <v>0</v>
      </c>
      <c r="K225" s="155"/>
      <c r="L225" s="171"/>
    </row>
    <row r="226" spans="1:12">
      <c r="A226" s="173"/>
      <c r="B226" s="551" t="s">
        <v>238</v>
      </c>
      <c r="C226" s="530"/>
      <c r="D226" s="530"/>
      <c r="E226" s="531"/>
      <c r="F226" s="151">
        <v>285000</v>
      </c>
      <c r="G226" s="180"/>
      <c r="H226" s="160">
        <v>285000</v>
      </c>
      <c r="I226" s="151">
        <v>283000</v>
      </c>
      <c r="J226" s="420">
        <f t="shared" si="3"/>
        <v>2000</v>
      </c>
      <c r="K226" s="155"/>
      <c r="L226" s="171" t="s">
        <v>1119</v>
      </c>
    </row>
    <row r="227" spans="1:12">
      <c r="A227" s="173"/>
      <c r="B227" s="551" t="s">
        <v>835</v>
      </c>
      <c r="C227" s="530"/>
      <c r="D227" s="530"/>
      <c r="E227" s="531"/>
      <c r="F227" s="151"/>
      <c r="G227" s="180"/>
      <c r="H227" s="160"/>
      <c r="I227" s="151"/>
      <c r="J227" s="420">
        <f t="shared" si="3"/>
        <v>0</v>
      </c>
      <c r="K227" s="155"/>
      <c r="L227" s="171"/>
    </row>
    <row r="228" spans="1:12">
      <c r="A228" s="173"/>
      <c r="B228" s="551" t="s">
        <v>239</v>
      </c>
      <c r="C228" s="530"/>
      <c r="D228" s="530"/>
      <c r="E228" s="531"/>
      <c r="F228" s="151">
        <v>5600</v>
      </c>
      <c r="G228" s="180"/>
      <c r="H228" s="160">
        <v>5600</v>
      </c>
      <c r="I228" s="151">
        <v>5600</v>
      </c>
      <c r="J228" s="420">
        <f t="shared" si="3"/>
        <v>0</v>
      </c>
      <c r="K228" s="155"/>
      <c r="L228" s="171"/>
    </row>
    <row r="229" spans="1:12">
      <c r="A229" s="173"/>
      <c r="B229" s="551" t="s">
        <v>240</v>
      </c>
      <c r="C229" s="530"/>
      <c r="D229" s="530"/>
      <c r="E229" s="531"/>
      <c r="F229" s="151">
        <v>17800</v>
      </c>
      <c r="G229" s="180"/>
      <c r="H229" s="160">
        <v>17800</v>
      </c>
      <c r="I229" s="151">
        <v>17800</v>
      </c>
      <c r="J229" s="420">
        <f t="shared" si="3"/>
        <v>0</v>
      </c>
      <c r="K229" s="155"/>
      <c r="L229" s="171"/>
    </row>
    <row r="230" spans="1:12">
      <c r="A230" s="173"/>
      <c r="B230" s="551" t="s">
        <v>241</v>
      </c>
      <c r="C230" s="530"/>
      <c r="D230" s="530"/>
      <c r="E230" s="531"/>
      <c r="F230" s="151">
        <v>30400</v>
      </c>
      <c r="G230" s="180"/>
      <c r="H230" s="160">
        <v>30400</v>
      </c>
      <c r="I230" s="151">
        <v>25000</v>
      </c>
      <c r="J230" s="420">
        <f t="shared" si="3"/>
        <v>5400</v>
      </c>
      <c r="K230" s="155"/>
      <c r="L230" s="171" t="s">
        <v>1119</v>
      </c>
    </row>
    <row r="231" spans="1:12">
      <c r="A231" s="173"/>
      <c r="B231" s="551" t="s">
        <v>242</v>
      </c>
      <c r="C231" s="530"/>
      <c r="D231" s="530"/>
      <c r="E231" s="531"/>
      <c r="F231" s="151">
        <v>30400</v>
      </c>
      <c r="G231" s="180"/>
      <c r="H231" s="160">
        <v>30400</v>
      </c>
      <c r="I231" s="151">
        <v>28000</v>
      </c>
      <c r="J231" s="420">
        <f t="shared" si="3"/>
        <v>2400</v>
      </c>
      <c r="K231" s="155"/>
      <c r="L231" s="171" t="s">
        <v>1119</v>
      </c>
    </row>
    <row r="232" spans="1:12">
      <c r="A232" s="173"/>
      <c r="B232" s="551" t="s">
        <v>243</v>
      </c>
      <c r="C232" s="530"/>
      <c r="D232" s="530"/>
      <c r="E232" s="531"/>
      <c r="F232" s="151">
        <v>1900</v>
      </c>
      <c r="G232" s="151"/>
      <c r="H232" s="160">
        <v>1900</v>
      </c>
      <c r="I232" s="151">
        <v>1875</v>
      </c>
      <c r="J232" s="420">
        <f t="shared" si="3"/>
        <v>25</v>
      </c>
      <c r="K232" s="155"/>
      <c r="L232" s="171" t="s">
        <v>1119</v>
      </c>
    </row>
    <row r="233" spans="1:12">
      <c r="A233" s="173"/>
      <c r="B233" s="551" t="s">
        <v>244</v>
      </c>
      <c r="C233" s="530"/>
      <c r="D233" s="530"/>
      <c r="E233" s="531"/>
      <c r="F233" s="151">
        <v>1900</v>
      </c>
      <c r="G233" s="151"/>
      <c r="H233" s="160">
        <v>1900</v>
      </c>
      <c r="I233" s="151">
        <v>1400</v>
      </c>
      <c r="J233" s="420">
        <f t="shared" si="3"/>
        <v>500</v>
      </c>
      <c r="K233" s="155"/>
      <c r="L233" s="171" t="s">
        <v>1119</v>
      </c>
    </row>
    <row r="234" spans="1:12">
      <c r="A234" s="173"/>
      <c r="B234" s="551" t="s">
        <v>245</v>
      </c>
      <c r="C234" s="530"/>
      <c r="D234" s="530"/>
      <c r="E234" s="531"/>
      <c r="F234" s="151">
        <v>1040</v>
      </c>
      <c r="G234" s="151"/>
      <c r="H234" s="160">
        <v>1040</v>
      </c>
      <c r="I234" s="151">
        <v>480</v>
      </c>
      <c r="J234" s="420">
        <f t="shared" si="3"/>
        <v>560</v>
      </c>
      <c r="K234" s="155"/>
      <c r="L234" s="171" t="s">
        <v>1119</v>
      </c>
    </row>
    <row r="235" spans="1:12">
      <c r="A235" s="173"/>
      <c r="B235" s="551" t="s">
        <v>246</v>
      </c>
      <c r="C235" s="530"/>
      <c r="D235" s="530"/>
      <c r="E235" s="531"/>
      <c r="F235" s="151">
        <v>560</v>
      </c>
      <c r="G235" s="151"/>
      <c r="H235" s="160">
        <v>560</v>
      </c>
      <c r="I235" s="151">
        <v>560</v>
      </c>
      <c r="J235" s="420">
        <f t="shared" si="3"/>
        <v>0</v>
      </c>
      <c r="K235" s="155"/>
      <c r="L235" s="171"/>
    </row>
    <row r="236" spans="1:12">
      <c r="A236" s="173"/>
      <c r="B236" s="529" t="s">
        <v>247</v>
      </c>
      <c r="C236" s="530"/>
      <c r="D236" s="530"/>
      <c r="E236" s="531"/>
      <c r="F236" s="151">
        <v>1840</v>
      </c>
      <c r="G236" s="151"/>
      <c r="H236" s="160">
        <v>1840</v>
      </c>
      <c r="I236" s="151">
        <v>1840</v>
      </c>
      <c r="J236" s="420">
        <f t="shared" si="3"/>
        <v>0</v>
      </c>
      <c r="K236" s="155"/>
      <c r="L236" s="171"/>
    </row>
    <row r="237" spans="1:12">
      <c r="A237" s="173"/>
      <c r="B237" s="551" t="s">
        <v>248</v>
      </c>
      <c r="C237" s="530"/>
      <c r="D237" s="530"/>
      <c r="E237" s="531"/>
      <c r="F237" s="151">
        <v>1360</v>
      </c>
      <c r="G237" s="151"/>
      <c r="H237" s="160">
        <v>1360</v>
      </c>
      <c r="I237" s="151">
        <v>1360</v>
      </c>
      <c r="J237" s="420">
        <f t="shared" si="3"/>
        <v>0</v>
      </c>
      <c r="K237" s="155"/>
      <c r="L237" s="171"/>
    </row>
    <row r="238" spans="1:12">
      <c r="A238" s="173"/>
      <c r="B238" s="551" t="s">
        <v>249</v>
      </c>
      <c r="C238" s="530"/>
      <c r="D238" s="530"/>
      <c r="E238" s="531"/>
      <c r="F238" s="151">
        <v>560</v>
      </c>
      <c r="G238" s="151"/>
      <c r="H238" s="160">
        <v>560</v>
      </c>
      <c r="I238" s="151">
        <v>560</v>
      </c>
      <c r="J238" s="420">
        <f t="shared" si="3"/>
        <v>0</v>
      </c>
      <c r="K238" s="155"/>
      <c r="L238" s="171"/>
    </row>
    <row r="239" spans="1:12">
      <c r="A239" s="173"/>
      <c r="B239" s="551" t="s">
        <v>250</v>
      </c>
      <c r="C239" s="530"/>
      <c r="D239" s="530"/>
      <c r="E239" s="531"/>
      <c r="F239" s="160">
        <v>33400</v>
      </c>
      <c r="G239" s="151"/>
      <c r="H239" s="160">
        <v>33400</v>
      </c>
      <c r="I239" s="151">
        <v>25400</v>
      </c>
      <c r="J239" s="420">
        <f t="shared" si="3"/>
        <v>8000</v>
      </c>
      <c r="K239" s="155"/>
      <c r="L239" s="171" t="s">
        <v>1119</v>
      </c>
    </row>
    <row r="240" spans="1:12">
      <c r="A240" s="173"/>
      <c r="B240" s="551" t="s">
        <v>251</v>
      </c>
      <c r="C240" s="530"/>
      <c r="D240" s="530"/>
      <c r="E240" s="531"/>
      <c r="F240" s="151">
        <v>153000</v>
      </c>
      <c r="G240" s="151"/>
      <c r="H240" s="160">
        <v>153000</v>
      </c>
      <c r="I240" s="151">
        <v>127000</v>
      </c>
      <c r="J240" s="420">
        <f t="shared" si="3"/>
        <v>26000</v>
      </c>
      <c r="K240" s="155"/>
      <c r="L240" s="171" t="s">
        <v>1119</v>
      </c>
    </row>
    <row r="241" spans="1:12">
      <c r="A241" s="173"/>
      <c r="B241" s="551" t="s">
        <v>702</v>
      </c>
      <c r="C241" s="530"/>
      <c r="D241" s="530"/>
      <c r="E241" s="531"/>
      <c r="F241" s="151">
        <v>52400</v>
      </c>
      <c r="G241" s="151"/>
      <c r="H241" s="160">
        <v>52400</v>
      </c>
      <c r="I241" s="151">
        <v>39400</v>
      </c>
      <c r="J241" s="420">
        <f t="shared" si="3"/>
        <v>13000</v>
      </c>
      <c r="K241" s="155"/>
      <c r="L241" s="171" t="s">
        <v>1119</v>
      </c>
    </row>
    <row r="242" spans="1:12">
      <c r="A242" s="173"/>
      <c r="B242" s="551" t="s">
        <v>394</v>
      </c>
      <c r="C242" s="530"/>
      <c r="D242" s="530"/>
      <c r="E242" s="531"/>
      <c r="F242" s="151"/>
      <c r="G242" s="151"/>
      <c r="H242" s="160"/>
      <c r="I242" s="151"/>
      <c r="J242" s="420">
        <f t="shared" si="3"/>
        <v>0</v>
      </c>
      <c r="K242" s="155"/>
      <c r="L242" s="171"/>
    </row>
    <row r="243" spans="1:12">
      <c r="A243" s="173"/>
      <c r="B243" s="529" t="s">
        <v>860</v>
      </c>
      <c r="C243" s="530"/>
      <c r="D243" s="530"/>
      <c r="E243" s="531"/>
      <c r="F243" s="151"/>
      <c r="G243" s="151"/>
      <c r="H243" s="160"/>
      <c r="I243" s="151"/>
      <c r="J243" s="420">
        <f t="shared" si="3"/>
        <v>0</v>
      </c>
      <c r="K243" s="155"/>
      <c r="L243" s="171"/>
    </row>
    <row r="244" spans="1:12">
      <c r="A244" s="173"/>
      <c r="B244" s="551" t="s">
        <v>252</v>
      </c>
      <c r="C244" s="530"/>
      <c r="D244" s="530"/>
      <c r="E244" s="531"/>
      <c r="F244" s="151">
        <v>3750</v>
      </c>
      <c r="G244" s="151"/>
      <c r="H244" s="160">
        <v>3750</v>
      </c>
      <c r="I244" s="151">
        <v>3750</v>
      </c>
      <c r="J244" s="420">
        <f t="shared" si="3"/>
        <v>0</v>
      </c>
      <c r="K244" s="155"/>
      <c r="L244" s="171"/>
    </row>
    <row r="245" spans="1:12">
      <c r="A245" s="173"/>
      <c r="B245" s="529" t="s">
        <v>1049</v>
      </c>
      <c r="C245" s="530"/>
      <c r="D245" s="530"/>
      <c r="E245" s="531"/>
      <c r="F245" s="151">
        <v>600</v>
      </c>
      <c r="G245" s="151"/>
      <c r="H245" s="160">
        <v>600</v>
      </c>
      <c r="I245" s="151">
        <v>100</v>
      </c>
      <c r="J245" s="432">
        <f t="shared" si="3"/>
        <v>500</v>
      </c>
      <c r="K245" s="155" t="s">
        <v>1118</v>
      </c>
      <c r="L245" s="171"/>
    </row>
    <row r="246" spans="1:12">
      <c r="A246" s="173"/>
      <c r="B246" s="551" t="s">
        <v>254</v>
      </c>
      <c r="C246" s="530"/>
      <c r="D246" s="530"/>
      <c r="E246" s="531"/>
      <c r="F246" s="151">
        <v>2800</v>
      </c>
      <c r="G246" s="151"/>
      <c r="H246" s="160">
        <v>2800</v>
      </c>
      <c r="I246" s="151">
        <v>2050</v>
      </c>
      <c r="J246" s="420">
        <f t="shared" si="3"/>
        <v>750</v>
      </c>
      <c r="K246" s="155"/>
      <c r="L246" s="171" t="s">
        <v>1119</v>
      </c>
    </row>
    <row r="247" spans="1:12">
      <c r="A247" s="173"/>
      <c r="B247" s="551" t="s">
        <v>255</v>
      </c>
      <c r="C247" s="530"/>
      <c r="D247" s="530"/>
      <c r="E247" s="531"/>
      <c r="F247" s="151">
        <v>1150</v>
      </c>
      <c r="G247" s="151"/>
      <c r="H247" s="160">
        <v>1150</v>
      </c>
      <c r="I247" s="151">
        <v>1100</v>
      </c>
      <c r="J247" s="420">
        <f t="shared" si="3"/>
        <v>50</v>
      </c>
      <c r="K247" s="155"/>
      <c r="L247" s="171" t="s">
        <v>1119</v>
      </c>
    </row>
    <row r="248" spans="1:12">
      <c r="A248" s="173"/>
      <c r="B248" s="551" t="s">
        <v>256</v>
      </c>
      <c r="C248" s="530"/>
      <c r="D248" s="530"/>
      <c r="E248" s="531"/>
      <c r="F248" s="151">
        <v>28080</v>
      </c>
      <c r="G248" s="151"/>
      <c r="H248" s="160">
        <v>28080</v>
      </c>
      <c r="I248" s="151">
        <v>28080</v>
      </c>
      <c r="J248" s="420">
        <f t="shared" si="3"/>
        <v>0</v>
      </c>
      <c r="K248" s="155"/>
      <c r="L248" s="171"/>
    </row>
    <row r="249" spans="1:12">
      <c r="A249" s="173"/>
      <c r="B249" s="551" t="s">
        <v>257</v>
      </c>
      <c r="C249" s="530"/>
      <c r="D249" s="530"/>
      <c r="E249" s="531"/>
      <c r="F249" s="151">
        <v>6120</v>
      </c>
      <c r="G249" s="151"/>
      <c r="H249" s="160">
        <v>6120</v>
      </c>
      <c r="I249" s="151">
        <v>5400</v>
      </c>
      <c r="J249" s="420">
        <f t="shared" si="3"/>
        <v>720</v>
      </c>
      <c r="K249" s="155"/>
      <c r="L249" s="171" t="s">
        <v>1119</v>
      </c>
    </row>
    <row r="250" spans="1:12">
      <c r="A250" s="173"/>
      <c r="B250" s="551" t="s">
        <v>258</v>
      </c>
      <c r="C250" s="530"/>
      <c r="D250" s="530"/>
      <c r="E250" s="531"/>
      <c r="F250" s="151">
        <v>27000</v>
      </c>
      <c r="G250" s="151"/>
      <c r="H250" s="160">
        <v>27000</v>
      </c>
      <c r="I250" s="151">
        <v>27000</v>
      </c>
      <c r="J250" s="420">
        <f t="shared" si="3"/>
        <v>0</v>
      </c>
      <c r="K250" s="155"/>
      <c r="L250" s="171"/>
    </row>
    <row r="251" spans="1:12">
      <c r="A251" s="173"/>
      <c r="B251" s="551" t="s">
        <v>259</v>
      </c>
      <c r="C251" s="530"/>
      <c r="D251" s="530"/>
      <c r="E251" s="531"/>
      <c r="F251" s="151"/>
      <c r="G251" s="151"/>
      <c r="H251" s="160"/>
      <c r="I251" s="151"/>
      <c r="J251" s="420">
        <f t="shared" si="3"/>
        <v>0</v>
      </c>
      <c r="K251" s="155"/>
      <c r="L251" s="171"/>
    </row>
    <row r="252" spans="1:12">
      <c r="A252" s="173"/>
      <c r="B252" s="347" t="s">
        <v>434</v>
      </c>
      <c r="C252" s="337"/>
      <c r="D252" s="337"/>
      <c r="E252" s="338"/>
      <c r="F252" s="151"/>
      <c r="G252" s="151"/>
      <c r="H252" s="160"/>
      <c r="I252" s="151"/>
      <c r="J252" s="420">
        <f t="shared" si="3"/>
        <v>0</v>
      </c>
      <c r="K252" s="155"/>
      <c r="L252" s="171"/>
    </row>
    <row r="253" spans="1:12">
      <c r="A253" s="173"/>
      <c r="B253" s="551" t="s">
        <v>664</v>
      </c>
      <c r="C253" s="530"/>
      <c r="D253" s="530"/>
      <c r="E253" s="531"/>
      <c r="F253" s="151"/>
      <c r="G253" s="151"/>
      <c r="H253" s="160"/>
      <c r="I253" s="151"/>
      <c r="J253" s="420">
        <f t="shared" si="3"/>
        <v>0</v>
      </c>
      <c r="K253" s="155"/>
      <c r="L253" s="171"/>
    </row>
    <row r="254" spans="1:12">
      <c r="A254" s="173"/>
      <c r="B254" s="551" t="s">
        <v>665</v>
      </c>
      <c r="C254" s="530"/>
      <c r="D254" s="530"/>
      <c r="E254" s="531"/>
      <c r="F254" s="151"/>
      <c r="G254" s="151"/>
      <c r="H254" s="160"/>
      <c r="I254" s="151"/>
      <c r="J254" s="420">
        <f t="shared" si="3"/>
        <v>0</v>
      </c>
      <c r="K254" s="155"/>
      <c r="L254" s="171"/>
    </row>
    <row r="255" spans="1:12">
      <c r="A255" s="173"/>
      <c r="B255" s="347" t="s">
        <v>435</v>
      </c>
      <c r="C255" s="337"/>
      <c r="D255" s="337"/>
      <c r="E255" s="338"/>
      <c r="F255" s="151">
        <v>10200</v>
      </c>
      <c r="G255" s="151"/>
      <c r="H255" s="160">
        <v>10200</v>
      </c>
      <c r="I255" s="151">
        <v>10200</v>
      </c>
      <c r="J255" s="420">
        <f t="shared" si="3"/>
        <v>0</v>
      </c>
      <c r="K255" s="155"/>
      <c r="L255" s="171"/>
    </row>
    <row r="256" spans="1:12">
      <c r="A256" s="173"/>
      <c r="B256" s="347" t="s">
        <v>436</v>
      </c>
      <c r="C256" s="337"/>
      <c r="D256" s="337"/>
      <c r="E256" s="338"/>
      <c r="F256" s="151">
        <v>10000</v>
      </c>
      <c r="G256" s="151"/>
      <c r="H256" s="160">
        <v>10000</v>
      </c>
      <c r="I256" s="151">
        <v>10000</v>
      </c>
      <c r="J256" s="420">
        <f t="shared" si="3"/>
        <v>0</v>
      </c>
      <c r="K256" s="155"/>
      <c r="L256" s="171"/>
    </row>
    <row r="257" spans="1:12">
      <c r="A257" s="173"/>
      <c r="B257" s="347" t="s">
        <v>437</v>
      </c>
      <c r="C257" s="337"/>
      <c r="D257" s="337"/>
      <c r="E257" s="338"/>
      <c r="F257" s="151">
        <v>9000</v>
      </c>
      <c r="G257" s="151"/>
      <c r="H257" s="160">
        <v>9000</v>
      </c>
      <c r="I257" s="151">
        <v>9000</v>
      </c>
      <c r="J257" s="420">
        <f t="shared" si="3"/>
        <v>0</v>
      </c>
      <c r="K257" s="155"/>
      <c r="L257" s="171"/>
    </row>
    <row r="258" spans="1:12">
      <c r="A258" s="173"/>
      <c r="B258" s="551" t="s">
        <v>703</v>
      </c>
      <c r="C258" s="530"/>
      <c r="D258" s="530"/>
      <c r="E258" s="531"/>
      <c r="F258" s="151">
        <v>5600</v>
      </c>
      <c r="G258" s="151"/>
      <c r="H258" s="160">
        <v>5600</v>
      </c>
      <c r="I258" s="151">
        <v>5010</v>
      </c>
      <c r="J258" s="420">
        <f t="shared" si="3"/>
        <v>590</v>
      </c>
      <c r="K258" s="155"/>
      <c r="L258" s="171" t="s">
        <v>1119</v>
      </c>
    </row>
    <row r="259" spans="1:12">
      <c r="A259" s="173"/>
      <c r="B259" s="347" t="s">
        <v>723</v>
      </c>
      <c r="C259" s="337"/>
      <c r="D259" s="337"/>
      <c r="E259" s="338"/>
      <c r="F259" s="151"/>
      <c r="G259" s="151"/>
      <c r="H259" s="160"/>
      <c r="I259" s="151"/>
      <c r="J259" s="420">
        <f t="shared" si="3"/>
        <v>0</v>
      </c>
      <c r="K259" s="155"/>
      <c r="L259" s="171"/>
    </row>
    <row r="260" spans="1:12" s="410" customFormat="1" ht="15.75" customHeight="1">
      <c r="A260" s="407"/>
      <c r="B260" s="564" t="s">
        <v>1075</v>
      </c>
      <c r="C260" s="565"/>
      <c r="D260" s="565"/>
      <c r="E260" s="566"/>
      <c r="F260" s="378">
        <v>3200</v>
      </c>
      <c r="G260" s="408"/>
      <c r="H260" s="409">
        <v>3200</v>
      </c>
      <c r="I260" s="408">
        <v>3200</v>
      </c>
      <c r="J260" s="151">
        <f t="shared" si="3"/>
        <v>0</v>
      </c>
      <c r="K260" s="414"/>
      <c r="L260" s="424"/>
    </row>
    <row r="261" spans="1:12" s="410" customFormat="1" ht="15.75" customHeight="1">
      <c r="A261" s="407"/>
      <c r="B261" s="564" t="s">
        <v>1076</v>
      </c>
      <c r="C261" s="565"/>
      <c r="D261" s="565"/>
      <c r="E261" s="566"/>
      <c r="F261" s="378">
        <v>100</v>
      </c>
      <c r="G261" s="408"/>
      <c r="H261" s="409">
        <v>100</v>
      </c>
      <c r="I261" s="408">
        <v>100</v>
      </c>
      <c r="J261" s="151">
        <f t="shared" si="3"/>
        <v>0</v>
      </c>
      <c r="K261" s="414"/>
      <c r="L261" s="424"/>
    </row>
    <row r="262" spans="1:12" s="410" customFormat="1" ht="15.75" customHeight="1">
      <c r="A262" s="407"/>
      <c r="B262" s="564" t="s">
        <v>1077</v>
      </c>
      <c r="C262" s="565"/>
      <c r="D262" s="565"/>
      <c r="E262" s="566"/>
      <c r="F262" s="378">
        <v>400</v>
      </c>
      <c r="G262" s="408"/>
      <c r="H262" s="409">
        <v>400</v>
      </c>
      <c r="I262" s="408">
        <v>400</v>
      </c>
      <c r="J262" s="151">
        <f t="shared" si="3"/>
        <v>0</v>
      </c>
      <c r="K262" s="414"/>
      <c r="L262" s="424"/>
    </row>
    <row r="263" spans="1:12" s="410" customFormat="1" ht="15.75" customHeight="1">
      <c r="A263" s="407"/>
      <c r="B263" s="564" t="s">
        <v>1078</v>
      </c>
      <c r="C263" s="565"/>
      <c r="D263" s="565"/>
      <c r="E263" s="566"/>
      <c r="F263" s="378">
        <v>19200</v>
      </c>
      <c r="G263" s="408"/>
      <c r="H263" s="409">
        <v>19200</v>
      </c>
      <c r="I263" s="408">
        <v>18000</v>
      </c>
      <c r="J263" s="420">
        <f t="shared" si="3"/>
        <v>1200</v>
      </c>
      <c r="K263" s="414"/>
      <c r="L263" s="171" t="s">
        <v>1119</v>
      </c>
    </row>
    <row r="264" spans="1:12" s="410" customFormat="1" ht="15.75" customHeight="1">
      <c r="A264" s="407"/>
      <c r="B264" s="564" t="s">
        <v>1079</v>
      </c>
      <c r="C264" s="565"/>
      <c r="D264" s="565"/>
      <c r="E264" s="566"/>
      <c r="F264" s="378">
        <v>5800</v>
      </c>
      <c r="G264" s="408"/>
      <c r="H264" s="409">
        <v>5800</v>
      </c>
      <c r="I264" s="408">
        <v>5800</v>
      </c>
      <c r="J264" s="151">
        <f t="shared" si="3"/>
        <v>0</v>
      </c>
      <c r="K264" s="414"/>
      <c r="L264" s="424"/>
    </row>
    <row r="265" spans="1:12" s="410" customFormat="1" ht="15.75" customHeight="1">
      <c r="A265" s="407"/>
      <c r="B265" s="564" t="s">
        <v>1080</v>
      </c>
      <c r="C265" s="565"/>
      <c r="D265" s="565"/>
      <c r="E265" s="566"/>
      <c r="F265" s="378">
        <v>1100</v>
      </c>
      <c r="G265" s="408"/>
      <c r="H265" s="409">
        <v>1100</v>
      </c>
      <c r="I265" s="408">
        <v>1100</v>
      </c>
      <c r="J265" s="151">
        <f t="shared" si="3"/>
        <v>0</v>
      </c>
      <c r="K265" s="414"/>
      <c r="L265" s="424"/>
    </row>
    <row r="266" spans="1:12">
      <c r="A266" s="173"/>
      <c r="B266" s="355" t="s">
        <v>817</v>
      </c>
      <c r="C266" s="337"/>
      <c r="D266" s="337"/>
      <c r="E266" s="338"/>
      <c r="F266" s="151">
        <v>12100</v>
      </c>
      <c r="G266" s="151"/>
      <c r="H266" s="160">
        <v>12100</v>
      </c>
      <c r="I266" s="151">
        <v>12100</v>
      </c>
      <c r="J266" s="420">
        <f t="shared" si="3"/>
        <v>0</v>
      </c>
      <c r="K266" s="155"/>
      <c r="L266" s="171"/>
    </row>
    <row r="267" spans="1:12">
      <c r="A267" s="173"/>
      <c r="B267" s="355" t="s">
        <v>818</v>
      </c>
      <c r="C267" s="337"/>
      <c r="D267" s="337"/>
      <c r="E267" s="338"/>
      <c r="F267" s="151">
        <v>5800</v>
      </c>
      <c r="G267" s="151"/>
      <c r="H267" s="160">
        <v>5800</v>
      </c>
      <c r="I267" s="151">
        <v>5700</v>
      </c>
      <c r="J267" s="420">
        <f t="shared" si="3"/>
        <v>100</v>
      </c>
      <c r="K267" s="155"/>
      <c r="L267" s="171" t="s">
        <v>1119</v>
      </c>
    </row>
    <row r="268" spans="1:12">
      <c r="A268" s="173"/>
      <c r="B268" s="355" t="s">
        <v>819</v>
      </c>
      <c r="C268" s="337"/>
      <c r="D268" s="337"/>
      <c r="E268" s="338"/>
      <c r="F268" s="151"/>
      <c r="G268" s="151"/>
      <c r="H268" s="160"/>
      <c r="I268" s="151"/>
      <c r="J268" s="420">
        <f t="shared" si="3"/>
        <v>0</v>
      </c>
      <c r="K268" s="155"/>
      <c r="L268" s="171"/>
    </row>
    <row r="269" spans="1:12">
      <c r="A269" s="173"/>
      <c r="B269" s="355" t="s">
        <v>861</v>
      </c>
      <c r="C269" s="337"/>
      <c r="D269" s="337"/>
      <c r="E269" s="338"/>
      <c r="F269" s="151">
        <v>700</v>
      </c>
      <c r="G269" s="151"/>
      <c r="H269" s="160">
        <v>700</v>
      </c>
      <c r="I269" s="151">
        <v>500</v>
      </c>
      <c r="J269" s="420">
        <f t="shared" si="3"/>
        <v>200</v>
      </c>
      <c r="K269" s="155"/>
      <c r="L269" s="171" t="s">
        <v>1119</v>
      </c>
    </row>
    <row r="270" spans="1:12">
      <c r="A270" s="173"/>
      <c r="B270" s="355" t="s">
        <v>820</v>
      </c>
      <c r="C270" s="337"/>
      <c r="D270" s="337"/>
      <c r="E270" s="338"/>
      <c r="F270" s="151">
        <v>400</v>
      </c>
      <c r="G270" s="151"/>
      <c r="H270" s="160">
        <v>400</v>
      </c>
      <c r="I270" s="151">
        <v>300</v>
      </c>
      <c r="J270" s="420">
        <f t="shared" si="3"/>
        <v>100</v>
      </c>
      <c r="K270" s="155"/>
      <c r="L270" s="171" t="s">
        <v>1119</v>
      </c>
    </row>
    <row r="271" spans="1:12">
      <c r="A271" s="173"/>
      <c r="B271" s="355" t="s">
        <v>821</v>
      </c>
      <c r="C271" s="337"/>
      <c r="D271" s="337"/>
      <c r="E271" s="338"/>
      <c r="F271" s="151">
        <v>700</v>
      </c>
      <c r="G271" s="151"/>
      <c r="H271" s="160">
        <v>700</v>
      </c>
      <c r="I271" s="151">
        <v>500</v>
      </c>
      <c r="J271" s="420">
        <f t="shared" si="3"/>
        <v>200</v>
      </c>
      <c r="K271" s="155"/>
      <c r="L271" s="171" t="s">
        <v>1119</v>
      </c>
    </row>
    <row r="272" spans="1:12">
      <c r="A272" s="173"/>
      <c r="B272" s="355" t="s">
        <v>822</v>
      </c>
      <c r="C272" s="337"/>
      <c r="D272" s="337"/>
      <c r="E272" s="338"/>
      <c r="F272" s="151"/>
      <c r="G272" s="151"/>
      <c r="H272" s="160"/>
      <c r="I272" s="151"/>
      <c r="J272" s="420">
        <f t="shared" si="3"/>
        <v>0</v>
      </c>
      <c r="K272" s="155"/>
      <c r="L272" s="171"/>
    </row>
    <row r="273" spans="1:12">
      <c r="A273" s="173"/>
      <c r="B273" s="529" t="s">
        <v>862</v>
      </c>
      <c r="C273" s="567"/>
      <c r="D273" s="567"/>
      <c r="E273" s="568"/>
      <c r="F273" s="151">
        <v>200</v>
      </c>
      <c r="G273" s="151"/>
      <c r="H273" s="160">
        <v>200</v>
      </c>
      <c r="I273" s="151">
        <v>200</v>
      </c>
      <c r="J273" s="420">
        <f t="shared" si="3"/>
        <v>0</v>
      </c>
      <c r="K273" s="155"/>
      <c r="L273" s="171"/>
    </row>
    <row r="274" spans="1:12">
      <c r="A274" s="173"/>
      <c r="B274" s="529" t="s">
        <v>863</v>
      </c>
      <c r="C274" s="567"/>
      <c r="D274" s="567"/>
      <c r="E274" s="568"/>
      <c r="F274" s="151"/>
      <c r="G274" s="151"/>
      <c r="H274" s="160"/>
      <c r="I274" s="151"/>
      <c r="J274" s="420">
        <f t="shared" si="3"/>
        <v>0</v>
      </c>
      <c r="K274" s="155"/>
      <c r="L274" s="171"/>
    </row>
    <row r="275" spans="1:12">
      <c r="A275" s="173"/>
      <c r="B275" s="529" t="s">
        <v>836</v>
      </c>
      <c r="C275" s="567"/>
      <c r="D275" s="567"/>
      <c r="E275" s="568"/>
      <c r="F275" s="151"/>
      <c r="G275" s="151"/>
      <c r="H275" s="160"/>
      <c r="I275" s="151"/>
      <c r="J275" s="420">
        <f t="shared" si="3"/>
        <v>0</v>
      </c>
      <c r="K275" s="155"/>
      <c r="L275" s="171"/>
    </row>
    <row r="276" spans="1:12">
      <c r="A276" s="173"/>
      <c r="B276" s="529" t="s">
        <v>1006</v>
      </c>
      <c r="C276" s="567"/>
      <c r="D276" s="567"/>
      <c r="E276" s="568"/>
      <c r="F276" s="151"/>
      <c r="G276" s="151"/>
      <c r="H276" s="160"/>
      <c r="I276" s="151"/>
      <c r="J276" s="420">
        <f t="shared" si="3"/>
        <v>0</v>
      </c>
      <c r="K276" s="155"/>
      <c r="L276" s="171"/>
    </row>
    <row r="277" spans="1:12">
      <c r="A277" s="173"/>
      <c r="B277" s="529" t="s">
        <v>865</v>
      </c>
      <c r="C277" s="567"/>
      <c r="D277" s="567"/>
      <c r="E277" s="568"/>
      <c r="F277" s="151">
        <v>22800</v>
      </c>
      <c r="G277" s="151"/>
      <c r="H277" s="160">
        <v>22800</v>
      </c>
      <c r="I277" s="151">
        <v>14800</v>
      </c>
      <c r="J277" s="420">
        <f t="shared" si="3"/>
        <v>8000</v>
      </c>
      <c r="K277" s="155"/>
      <c r="L277" s="171" t="s">
        <v>1119</v>
      </c>
    </row>
    <row r="278" spans="1:12">
      <c r="A278" s="173"/>
      <c r="B278" s="355" t="s">
        <v>1082</v>
      </c>
      <c r="C278" s="336"/>
      <c r="D278" s="336"/>
      <c r="E278" s="358"/>
      <c r="F278" s="151">
        <v>120</v>
      </c>
      <c r="G278" s="151"/>
      <c r="H278" s="160">
        <v>120</v>
      </c>
      <c r="I278" s="151">
        <v>113</v>
      </c>
      <c r="J278" s="420">
        <f t="shared" si="3"/>
        <v>7</v>
      </c>
      <c r="K278" s="155"/>
      <c r="L278" s="171" t="s">
        <v>1119</v>
      </c>
    </row>
    <row r="279" spans="1:12">
      <c r="A279" s="173"/>
      <c r="B279" s="355" t="s">
        <v>867</v>
      </c>
      <c r="C279" s="336"/>
      <c r="D279" s="336"/>
      <c r="E279" s="358"/>
      <c r="F279" s="151"/>
      <c r="G279" s="151"/>
      <c r="H279" s="160"/>
      <c r="I279" s="151"/>
      <c r="J279" s="420">
        <f t="shared" si="3"/>
        <v>0</v>
      </c>
      <c r="K279" s="155"/>
      <c r="L279" s="171"/>
    </row>
    <row r="280" spans="1:12">
      <c r="A280" s="173"/>
      <c r="B280" s="355" t="s">
        <v>868</v>
      </c>
      <c r="C280" s="336"/>
      <c r="D280" s="336"/>
      <c r="E280" s="358"/>
      <c r="F280" s="151">
        <v>600</v>
      </c>
      <c r="G280" s="151"/>
      <c r="H280" s="160">
        <v>600</v>
      </c>
      <c r="I280" s="151">
        <v>600</v>
      </c>
      <c r="J280" s="420">
        <f t="shared" si="3"/>
        <v>0</v>
      </c>
      <c r="K280" s="155"/>
      <c r="L280" s="171"/>
    </row>
    <row r="281" spans="1:12">
      <c r="A281" s="173"/>
      <c r="B281" s="355" t="s">
        <v>869</v>
      </c>
      <c r="C281" s="336"/>
      <c r="D281" s="336"/>
      <c r="E281" s="358"/>
      <c r="F281" s="151">
        <v>700</v>
      </c>
      <c r="G281" s="151"/>
      <c r="H281" s="160">
        <v>700</v>
      </c>
      <c r="I281" s="151">
        <v>700</v>
      </c>
      <c r="J281" s="420">
        <f t="shared" si="3"/>
        <v>0</v>
      </c>
      <c r="K281" s="155"/>
      <c r="L281" s="171"/>
    </row>
    <row r="282" spans="1:12">
      <c r="A282" s="173"/>
      <c r="B282" s="355" t="s">
        <v>870</v>
      </c>
      <c r="C282" s="336"/>
      <c r="D282" s="336"/>
      <c r="E282" s="358"/>
      <c r="F282" s="151">
        <v>2700</v>
      </c>
      <c r="G282" s="151"/>
      <c r="H282" s="160">
        <v>2700</v>
      </c>
      <c r="I282" s="151">
        <v>1700</v>
      </c>
      <c r="J282" s="420">
        <f t="shared" si="3"/>
        <v>1000</v>
      </c>
      <c r="K282" s="155"/>
      <c r="L282" s="171" t="s">
        <v>1119</v>
      </c>
    </row>
    <row r="283" spans="1:12">
      <c r="A283" s="173"/>
      <c r="B283" s="355" t="s">
        <v>871</v>
      </c>
      <c r="C283" s="336"/>
      <c r="D283" s="336"/>
      <c r="E283" s="358"/>
      <c r="F283" s="151">
        <v>3700</v>
      </c>
      <c r="G283" s="151"/>
      <c r="H283" s="160">
        <v>3700</v>
      </c>
      <c r="I283" s="151">
        <v>3700</v>
      </c>
      <c r="J283" s="420">
        <f t="shared" si="3"/>
        <v>0</v>
      </c>
      <c r="K283" s="155"/>
      <c r="L283" s="171"/>
    </row>
    <row r="284" spans="1:12">
      <c r="A284" s="173"/>
      <c r="B284" s="355" t="s">
        <v>872</v>
      </c>
      <c r="C284" s="336"/>
      <c r="D284" s="336"/>
      <c r="E284" s="358"/>
      <c r="F284" s="151"/>
      <c r="G284" s="151"/>
      <c r="H284" s="160"/>
      <c r="I284" s="151"/>
      <c r="J284" s="420">
        <f t="shared" ref="J284:J351" si="4">(H284-I284)</f>
        <v>0</v>
      </c>
      <c r="K284" s="155"/>
      <c r="L284" s="171"/>
    </row>
    <row r="285" spans="1:12">
      <c r="A285" s="173"/>
      <c r="B285" s="355" t="s">
        <v>873</v>
      </c>
      <c r="C285" s="336"/>
      <c r="D285" s="336"/>
      <c r="E285" s="358"/>
      <c r="F285" s="151">
        <v>600</v>
      </c>
      <c r="G285" s="151"/>
      <c r="H285" s="160">
        <v>600</v>
      </c>
      <c r="I285" s="151">
        <v>500</v>
      </c>
      <c r="J285" s="420">
        <f t="shared" si="4"/>
        <v>100</v>
      </c>
      <c r="K285" s="155"/>
      <c r="L285" s="171" t="s">
        <v>1119</v>
      </c>
    </row>
    <row r="286" spans="1:12">
      <c r="A286" s="173"/>
      <c r="B286" s="355" t="s">
        <v>874</v>
      </c>
      <c r="C286" s="336"/>
      <c r="D286" s="336"/>
      <c r="E286" s="358"/>
      <c r="F286" s="151">
        <v>1000</v>
      </c>
      <c r="G286" s="151"/>
      <c r="H286" s="160">
        <v>1000</v>
      </c>
      <c r="I286" s="151">
        <v>1000</v>
      </c>
      <c r="J286" s="420">
        <f t="shared" si="4"/>
        <v>0</v>
      </c>
      <c r="K286" s="155"/>
      <c r="L286" s="171"/>
    </row>
    <row r="287" spans="1:12">
      <c r="A287" s="173"/>
      <c r="B287" s="355" t="s">
        <v>875</v>
      </c>
      <c r="C287" s="336"/>
      <c r="D287" s="336"/>
      <c r="E287" s="358"/>
      <c r="F287" s="151">
        <v>800</v>
      </c>
      <c r="G287" s="151"/>
      <c r="H287" s="160">
        <v>800</v>
      </c>
      <c r="I287" s="151">
        <v>500</v>
      </c>
      <c r="J287" s="420">
        <f t="shared" si="4"/>
        <v>300</v>
      </c>
      <c r="K287" s="155"/>
      <c r="L287" s="171" t="s">
        <v>1119</v>
      </c>
    </row>
    <row r="288" spans="1:12">
      <c r="A288" s="173"/>
      <c r="B288" s="355" t="s">
        <v>876</v>
      </c>
      <c r="C288" s="336"/>
      <c r="D288" s="336"/>
      <c r="E288" s="358"/>
      <c r="F288" s="151">
        <v>2100</v>
      </c>
      <c r="G288" s="151"/>
      <c r="H288" s="160">
        <v>2100</v>
      </c>
      <c r="I288" s="151">
        <v>2100</v>
      </c>
      <c r="J288" s="420">
        <f t="shared" si="4"/>
        <v>0</v>
      </c>
      <c r="K288" s="155"/>
      <c r="L288" s="171"/>
    </row>
    <row r="289" spans="1:12">
      <c r="A289" s="173"/>
      <c r="B289" s="355" t="s">
        <v>877</v>
      </c>
      <c r="C289" s="336"/>
      <c r="D289" s="336"/>
      <c r="E289" s="358"/>
      <c r="F289" s="151">
        <v>12000</v>
      </c>
      <c r="G289" s="151"/>
      <c r="H289" s="160">
        <v>12000</v>
      </c>
      <c r="I289" s="151">
        <v>12000</v>
      </c>
      <c r="J289" s="420">
        <f t="shared" si="4"/>
        <v>0</v>
      </c>
      <c r="K289" s="155"/>
      <c r="L289" s="171"/>
    </row>
    <row r="290" spans="1:12">
      <c r="A290" s="173"/>
      <c r="B290" s="355" t="s">
        <v>878</v>
      </c>
      <c r="C290" s="336"/>
      <c r="D290" s="336"/>
      <c r="E290" s="358"/>
      <c r="F290" s="151">
        <v>8200</v>
      </c>
      <c r="G290" s="151"/>
      <c r="H290" s="160">
        <v>8200</v>
      </c>
      <c r="I290" s="151">
        <v>8200</v>
      </c>
      <c r="J290" s="420">
        <f t="shared" si="4"/>
        <v>0</v>
      </c>
      <c r="K290" s="155"/>
      <c r="L290" s="171"/>
    </row>
    <row r="291" spans="1:12">
      <c r="A291" s="173"/>
      <c r="B291" s="529" t="s">
        <v>879</v>
      </c>
      <c r="C291" s="530"/>
      <c r="D291" s="530"/>
      <c r="E291" s="531"/>
      <c r="F291" s="151"/>
      <c r="G291" s="151"/>
      <c r="H291" s="160"/>
      <c r="I291" s="151"/>
      <c r="J291" s="420">
        <f t="shared" si="4"/>
        <v>0</v>
      </c>
      <c r="K291" s="155"/>
      <c r="L291" s="171"/>
    </row>
    <row r="292" spans="1:12">
      <c r="A292" s="173"/>
      <c r="B292" s="529" t="s">
        <v>880</v>
      </c>
      <c r="C292" s="530"/>
      <c r="D292" s="530"/>
      <c r="E292" s="531"/>
      <c r="F292" s="151">
        <v>2000</v>
      </c>
      <c r="G292" s="151"/>
      <c r="H292" s="160">
        <v>2000</v>
      </c>
      <c r="I292" s="151">
        <v>1500</v>
      </c>
      <c r="J292" s="420">
        <f t="shared" si="4"/>
        <v>500</v>
      </c>
      <c r="K292" s="155"/>
      <c r="L292" s="171" t="s">
        <v>1119</v>
      </c>
    </row>
    <row r="293" spans="1:12">
      <c r="A293" s="173"/>
      <c r="B293" s="355" t="s">
        <v>1041</v>
      </c>
      <c r="C293" s="337"/>
      <c r="D293" s="337"/>
      <c r="E293" s="338"/>
      <c r="F293" s="151">
        <v>2700</v>
      </c>
      <c r="G293" s="151"/>
      <c r="H293" s="160">
        <v>2700</v>
      </c>
      <c r="I293" s="151">
        <v>1950</v>
      </c>
      <c r="J293" s="420">
        <f t="shared" si="4"/>
        <v>750</v>
      </c>
      <c r="K293" s="155"/>
      <c r="L293" s="171" t="s">
        <v>1119</v>
      </c>
    </row>
    <row r="294" spans="1:12">
      <c r="A294" s="173"/>
      <c r="B294" s="355" t="s">
        <v>1042</v>
      </c>
      <c r="C294" s="337"/>
      <c r="D294" s="337"/>
      <c r="E294" s="338"/>
      <c r="F294" s="151"/>
      <c r="G294" s="151"/>
      <c r="H294" s="160"/>
      <c r="I294" s="151"/>
      <c r="J294" s="151">
        <f t="shared" si="4"/>
        <v>0</v>
      </c>
      <c r="K294" s="155"/>
      <c r="L294" s="171"/>
    </row>
    <row r="295" spans="1:12">
      <c r="A295" s="173"/>
      <c r="B295" s="352"/>
      <c r="C295" s="353"/>
      <c r="D295" s="353"/>
      <c r="E295" s="354"/>
      <c r="F295" s="151"/>
      <c r="G295" s="151"/>
      <c r="H295" s="160"/>
      <c r="I295" s="151"/>
      <c r="J295" s="151">
        <f t="shared" si="4"/>
        <v>0</v>
      </c>
      <c r="K295" s="155"/>
      <c r="L295" s="171"/>
    </row>
    <row r="296" spans="1:12">
      <c r="A296" s="172" t="s">
        <v>438</v>
      </c>
      <c r="B296" s="551" t="s">
        <v>439</v>
      </c>
      <c r="C296" s="530"/>
      <c r="D296" s="530"/>
      <c r="E296" s="531"/>
      <c r="F296" s="151"/>
      <c r="G296" s="151"/>
      <c r="H296" s="160"/>
      <c r="I296" s="151"/>
      <c r="J296" s="151">
        <f t="shared" si="4"/>
        <v>0</v>
      </c>
      <c r="K296" s="155"/>
      <c r="L296" s="171"/>
    </row>
    <row r="297" spans="1:12">
      <c r="A297" s="181"/>
      <c r="B297" s="551" t="s">
        <v>440</v>
      </c>
      <c r="C297" s="530"/>
      <c r="D297" s="530"/>
      <c r="E297" s="531"/>
      <c r="F297" s="151"/>
      <c r="G297" s="151"/>
      <c r="H297" s="160"/>
      <c r="I297" s="151"/>
      <c r="J297" s="151">
        <f t="shared" si="4"/>
        <v>0</v>
      </c>
      <c r="K297" s="155"/>
      <c r="L297" s="171"/>
    </row>
    <row r="298" spans="1:12">
      <c r="A298" s="181"/>
      <c r="B298" s="551" t="s">
        <v>441</v>
      </c>
      <c r="C298" s="530"/>
      <c r="D298" s="530"/>
      <c r="E298" s="531"/>
      <c r="F298" s="151">
        <v>10000</v>
      </c>
      <c r="G298" s="151"/>
      <c r="H298" s="160">
        <v>10000</v>
      </c>
      <c r="I298" s="151">
        <v>9000</v>
      </c>
      <c r="J298" s="432">
        <f t="shared" si="4"/>
        <v>1000</v>
      </c>
      <c r="K298" s="155" t="s">
        <v>1036</v>
      </c>
      <c r="L298" s="171"/>
    </row>
    <row r="299" spans="1:12">
      <c r="A299" s="181"/>
      <c r="B299" s="551" t="s">
        <v>442</v>
      </c>
      <c r="C299" s="530"/>
      <c r="D299" s="530"/>
      <c r="E299" s="531"/>
      <c r="F299" s="151"/>
      <c r="G299" s="151"/>
      <c r="H299" s="160"/>
      <c r="I299" s="151"/>
      <c r="J299" s="151">
        <f t="shared" si="4"/>
        <v>0</v>
      </c>
      <c r="K299" s="155"/>
      <c r="L299" s="171"/>
    </row>
    <row r="300" spans="1:12">
      <c r="A300" s="181"/>
      <c r="B300" s="561"/>
      <c r="C300" s="562"/>
      <c r="D300" s="562"/>
      <c r="E300" s="563"/>
      <c r="F300" s="151"/>
      <c r="G300" s="151"/>
      <c r="H300" s="160"/>
      <c r="I300" s="151"/>
      <c r="J300" s="151">
        <f t="shared" si="4"/>
        <v>0</v>
      </c>
      <c r="K300" s="155"/>
      <c r="L300" s="171"/>
    </row>
    <row r="301" spans="1:12">
      <c r="A301" s="181"/>
      <c r="B301" s="561"/>
      <c r="C301" s="562"/>
      <c r="D301" s="562"/>
      <c r="E301" s="563"/>
      <c r="F301" s="151"/>
      <c r="G301" s="151"/>
      <c r="H301" s="151"/>
      <c r="I301" s="151"/>
      <c r="J301" s="151">
        <f t="shared" si="4"/>
        <v>0</v>
      </c>
      <c r="K301" s="155"/>
      <c r="L301" s="171"/>
    </row>
    <row r="302" spans="1:12">
      <c r="A302" s="172" t="s">
        <v>263</v>
      </c>
      <c r="B302" s="551" t="s">
        <v>264</v>
      </c>
      <c r="C302" s="530"/>
      <c r="D302" s="530"/>
      <c r="E302" s="531"/>
      <c r="F302" s="182"/>
      <c r="G302" s="151"/>
      <c r="H302" s="182"/>
      <c r="I302" s="182"/>
      <c r="J302" s="151">
        <f t="shared" si="4"/>
        <v>0</v>
      </c>
      <c r="K302" s="155"/>
      <c r="L302" s="171"/>
    </row>
    <row r="303" spans="1:12">
      <c r="A303" s="181"/>
      <c r="B303" s="551" t="s">
        <v>265</v>
      </c>
      <c r="C303" s="530"/>
      <c r="D303" s="530"/>
      <c r="E303" s="531"/>
      <c r="F303" s="151"/>
      <c r="G303" s="151"/>
      <c r="H303" s="151"/>
      <c r="I303" s="182"/>
      <c r="J303" s="151">
        <f t="shared" si="4"/>
        <v>0</v>
      </c>
      <c r="K303" s="155"/>
      <c r="L303" s="171"/>
    </row>
    <row r="304" spans="1:12">
      <c r="A304" s="173"/>
      <c r="B304" s="551" t="s">
        <v>266</v>
      </c>
      <c r="C304" s="530"/>
      <c r="D304" s="530"/>
      <c r="E304" s="531"/>
      <c r="F304" s="151"/>
      <c r="G304" s="151"/>
      <c r="H304" s="151"/>
      <c r="I304" s="182"/>
      <c r="J304" s="151">
        <f t="shared" si="4"/>
        <v>0</v>
      </c>
      <c r="K304" s="155"/>
      <c r="L304" s="171"/>
    </row>
    <row r="305" spans="1:12">
      <c r="A305" s="173"/>
      <c r="B305" s="551" t="s">
        <v>267</v>
      </c>
      <c r="C305" s="530"/>
      <c r="D305" s="530"/>
      <c r="E305" s="531"/>
      <c r="F305" s="151"/>
      <c r="G305" s="151"/>
      <c r="H305" s="151"/>
      <c r="I305" s="182"/>
      <c r="J305" s="151">
        <f t="shared" si="4"/>
        <v>0</v>
      </c>
      <c r="K305" s="155"/>
      <c r="L305" s="171"/>
    </row>
    <row r="306" spans="1:12">
      <c r="A306" s="173"/>
      <c r="B306" s="551" t="s">
        <v>268</v>
      </c>
      <c r="C306" s="530"/>
      <c r="D306" s="530"/>
      <c r="E306" s="531"/>
      <c r="F306" s="151"/>
      <c r="G306" s="151"/>
      <c r="H306" s="151"/>
      <c r="I306" s="182"/>
      <c r="J306" s="151">
        <f t="shared" si="4"/>
        <v>0</v>
      </c>
      <c r="K306" s="155"/>
      <c r="L306" s="171"/>
    </row>
    <row r="307" spans="1:12">
      <c r="A307" s="173"/>
      <c r="B307" s="551" t="s">
        <v>269</v>
      </c>
      <c r="C307" s="530"/>
      <c r="D307" s="530"/>
      <c r="E307" s="531"/>
      <c r="F307" s="151"/>
      <c r="G307" s="151"/>
      <c r="H307" s="151"/>
      <c r="I307" s="182"/>
      <c r="J307" s="151">
        <f t="shared" si="4"/>
        <v>0</v>
      </c>
      <c r="K307" s="155"/>
      <c r="L307" s="171"/>
    </row>
    <row r="308" spans="1:12">
      <c r="A308" s="173"/>
      <c r="B308" s="551" t="s">
        <v>270</v>
      </c>
      <c r="C308" s="530"/>
      <c r="D308" s="530"/>
      <c r="E308" s="531"/>
      <c r="F308" s="151"/>
      <c r="G308" s="151"/>
      <c r="H308" s="151"/>
      <c r="I308" s="182"/>
      <c r="J308" s="151">
        <f t="shared" si="4"/>
        <v>0</v>
      </c>
      <c r="K308" s="155"/>
      <c r="L308" s="171"/>
    </row>
    <row r="309" spans="1:12">
      <c r="A309" s="173"/>
      <c r="B309" s="551" t="s">
        <v>260</v>
      </c>
      <c r="C309" s="530"/>
      <c r="D309" s="530"/>
      <c r="E309" s="531"/>
      <c r="F309" s="151"/>
      <c r="G309" s="151"/>
      <c r="H309" s="151"/>
      <c r="I309" s="182"/>
      <c r="J309" s="151">
        <f t="shared" si="4"/>
        <v>0</v>
      </c>
      <c r="K309" s="155"/>
      <c r="L309" s="171"/>
    </row>
    <row r="310" spans="1:12">
      <c r="A310" s="173"/>
      <c r="B310" s="551" t="s">
        <v>271</v>
      </c>
      <c r="C310" s="530"/>
      <c r="D310" s="530"/>
      <c r="E310" s="531"/>
      <c r="F310" s="151"/>
      <c r="G310" s="151"/>
      <c r="H310" s="151"/>
      <c r="I310" s="182"/>
      <c r="J310" s="151">
        <f t="shared" si="4"/>
        <v>0</v>
      </c>
      <c r="K310" s="155"/>
      <c r="L310" s="171"/>
    </row>
    <row r="311" spans="1:12">
      <c r="A311" s="173"/>
      <c r="B311" s="551" t="s">
        <v>272</v>
      </c>
      <c r="C311" s="530"/>
      <c r="D311" s="530"/>
      <c r="E311" s="531"/>
      <c r="F311" s="151"/>
      <c r="G311" s="151"/>
      <c r="H311" s="151"/>
      <c r="I311" s="182"/>
      <c r="J311" s="151">
        <f t="shared" si="4"/>
        <v>0</v>
      </c>
      <c r="K311" s="155"/>
      <c r="L311" s="171"/>
    </row>
    <row r="312" spans="1:12">
      <c r="A312" s="173"/>
      <c r="B312" s="551" t="s">
        <v>273</v>
      </c>
      <c r="C312" s="530"/>
      <c r="D312" s="530"/>
      <c r="E312" s="531"/>
      <c r="F312" s="151"/>
      <c r="G312" s="151"/>
      <c r="H312" s="151"/>
      <c r="I312" s="182"/>
      <c r="J312" s="151">
        <f t="shared" si="4"/>
        <v>0</v>
      </c>
      <c r="K312" s="155"/>
      <c r="L312" s="171"/>
    </row>
    <row r="313" spans="1:12">
      <c r="A313" s="173"/>
      <c r="B313" s="551" t="s">
        <v>261</v>
      </c>
      <c r="C313" s="530"/>
      <c r="D313" s="530"/>
      <c r="E313" s="531"/>
      <c r="F313" s="151"/>
      <c r="G313" s="151"/>
      <c r="H313" s="151"/>
      <c r="I313" s="151"/>
      <c r="J313" s="151">
        <f t="shared" si="4"/>
        <v>0</v>
      </c>
      <c r="K313" s="155"/>
      <c r="L313" s="171"/>
    </row>
    <row r="314" spans="1:12">
      <c r="A314" s="173"/>
      <c r="B314" s="551" t="s">
        <v>274</v>
      </c>
      <c r="C314" s="530"/>
      <c r="D314" s="530"/>
      <c r="E314" s="531"/>
      <c r="F314" s="151"/>
      <c r="G314" s="151"/>
      <c r="H314" s="151"/>
      <c r="I314" s="182"/>
      <c r="J314" s="151">
        <f t="shared" si="4"/>
        <v>0</v>
      </c>
      <c r="K314" s="155"/>
      <c r="L314" s="171"/>
    </row>
    <row r="315" spans="1:12">
      <c r="A315" s="173"/>
      <c r="B315" s="551" t="s">
        <v>646</v>
      </c>
      <c r="C315" s="530"/>
      <c r="D315" s="530"/>
      <c r="E315" s="531"/>
      <c r="F315" s="151"/>
      <c r="G315" s="151"/>
      <c r="H315" s="151"/>
      <c r="I315" s="182"/>
      <c r="J315" s="151">
        <f t="shared" si="4"/>
        <v>0</v>
      </c>
      <c r="K315" s="155"/>
      <c r="L315" s="171"/>
    </row>
    <row r="316" spans="1:12">
      <c r="A316" s="173"/>
      <c r="B316" s="551" t="s">
        <v>275</v>
      </c>
      <c r="C316" s="530"/>
      <c r="D316" s="530"/>
      <c r="E316" s="531"/>
      <c r="F316" s="151"/>
      <c r="G316" s="151"/>
      <c r="H316" s="151"/>
      <c r="I316" s="182"/>
      <c r="J316" s="151">
        <f t="shared" si="4"/>
        <v>0</v>
      </c>
      <c r="K316" s="155"/>
      <c r="L316" s="171"/>
    </row>
    <row r="317" spans="1:12">
      <c r="A317" s="173"/>
      <c r="B317" s="551" t="s">
        <v>262</v>
      </c>
      <c r="C317" s="530"/>
      <c r="D317" s="530"/>
      <c r="E317" s="531"/>
      <c r="F317" s="151"/>
      <c r="G317" s="151"/>
      <c r="H317" s="151"/>
      <c r="I317" s="182"/>
      <c r="J317" s="151">
        <f t="shared" si="4"/>
        <v>0</v>
      </c>
      <c r="K317" s="155"/>
      <c r="L317" s="171"/>
    </row>
    <row r="318" spans="1:12">
      <c r="A318" s="173"/>
      <c r="B318" s="551" t="s">
        <v>276</v>
      </c>
      <c r="C318" s="530"/>
      <c r="D318" s="530"/>
      <c r="E318" s="531"/>
      <c r="F318" s="151"/>
      <c r="G318" s="151"/>
      <c r="H318" s="151"/>
      <c r="I318" s="182"/>
      <c r="J318" s="151">
        <f t="shared" si="4"/>
        <v>0</v>
      </c>
      <c r="K318" s="155"/>
      <c r="L318" s="171"/>
    </row>
    <row r="319" spans="1:12">
      <c r="A319" s="173"/>
      <c r="B319" s="551" t="s">
        <v>277</v>
      </c>
      <c r="C319" s="530"/>
      <c r="D319" s="530"/>
      <c r="E319" s="531"/>
      <c r="F319" s="151"/>
      <c r="G319" s="151"/>
      <c r="H319" s="151"/>
      <c r="I319" s="182"/>
      <c r="J319" s="151">
        <f t="shared" si="4"/>
        <v>0</v>
      </c>
      <c r="K319" s="155"/>
      <c r="L319" s="171"/>
    </row>
    <row r="320" spans="1:12" ht="15.75" thickBot="1">
      <c r="A320" s="173"/>
      <c r="B320" s="561"/>
      <c r="C320" s="562"/>
      <c r="D320" s="562"/>
      <c r="E320" s="563"/>
      <c r="F320" s="151"/>
      <c r="G320" s="151"/>
      <c r="H320" s="151"/>
      <c r="I320" s="182"/>
      <c r="J320" s="151">
        <f t="shared" si="4"/>
        <v>0</v>
      </c>
      <c r="K320" s="155"/>
      <c r="L320" s="171"/>
    </row>
    <row r="321" spans="1:12" ht="15.75" thickBot="1">
      <c r="A321" s="183" t="s">
        <v>443</v>
      </c>
      <c r="B321" s="530" t="s">
        <v>444</v>
      </c>
      <c r="C321" s="530"/>
      <c r="D321" s="530"/>
      <c r="E321" s="531"/>
      <c r="F321" s="151"/>
      <c r="G321" s="151"/>
      <c r="H321" s="151"/>
      <c r="I321" s="151"/>
      <c r="J321" s="151">
        <f t="shared" si="4"/>
        <v>0</v>
      </c>
      <c r="K321" s="155"/>
      <c r="L321" s="171"/>
    </row>
    <row r="322" spans="1:12">
      <c r="A322" s="181"/>
      <c r="B322" s="551" t="s">
        <v>445</v>
      </c>
      <c r="C322" s="530"/>
      <c r="D322" s="530"/>
      <c r="E322" s="531"/>
      <c r="F322" s="151"/>
      <c r="G322" s="151"/>
      <c r="H322" s="151"/>
      <c r="I322" s="151"/>
      <c r="J322" s="151">
        <f t="shared" si="4"/>
        <v>0</v>
      </c>
      <c r="K322" s="155"/>
      <c r="L322" s="171"/>
    </row>
    <row r="323" spans="1:12">
      <c r="A323" s="181"/>
      <c r="B323" s="551" t="s">
        <v>446</v>
      </c>
      <c r="C323" s="530"/>
      <c r="D323" s="530"/>
      <c r="E323" s="531"/>
      <c r="F323" s="151"/>
      <c r="G323" s="151"/>
      <c r="H323" s="151"/>
      <c r="I323" s="151"/>
      <c r="J323" s="151">
        <f t="shared" si="4"/>
        <v>0</v>
      </c>
      <c r="K323" s="155"/>
      <c r="L323" s="171"/>
    </row>
    <row r="324" spans="1:12">
      <c r="A324" s="181"/>
      <c r="B324" s="551" t="s">
        <v>447</v>
      </c>
      <c r="C324" s="530"/>
      <c r="D324" s="530"/>
      <c r="E324" s="531"/>
      <c r="F324" s="151"/>
      <c r="G324" s="151"/>
      <c r="H324" s="151"/>
      <c r="I324" s="151"/>
      <c r="J324" s="151">
        <f t="shared" si="4"/>
        <v>0</v>
      </c>
      <c r="K324" s="155"/>
      <c r="L324" s="171"/>
    </row>
    <row r="325" spans="1:12">
      <c r="A325" s="181"/>
      <c r="B325" s="551" t="s">
        <v>448</v>
      </c>
      <c r="C325" s="530"/>
      <c r="D325" s="530"/>
      <c r="E325" s="531"/>
      <c r="F325" s="151"/>
      <c r="G325" s="151"/>
      <c r="H325" s="151"/>
      <c r="I325" s="151"/>
      <c r="J325" s="151">
        <f t="shared" si="4"/>
        <v>0</v>
      </c>
      <c r="K325" s="155"/>
      <c r="L325" s="171"/>
    </row>
    <row r="326" spans="1:12">
      <c r="A326" s="181"/>
      <c r="B326" s="551" t="s">
        <v>449</v>
      </c>
      <c r="C326" s="530"/>
      <c r="D326" s="530"/>
      <c r="E326" s="531"/>
      <c r="F326" s="151"/>
      <c r="G326" s="151"/>
      <c r="H326" s="151"/>
      <c r="I326" s="151"/>
      <c r="J326" s="151">
        <f t="shared" si="4"/>
        <v>0</v>
      </c>
      <c r="K326" s="155"/>
      <c r="L326" s="171"/>
    </row>
    <row r="327" spans="1:12">
      <c r="A327" s="181"/>
      <c r="B327" s="551" t="s">
        <v>450</v>
      </c>
      <c r="C327" s="530"/>
      <c r="D327" s="530"/>
      <c r="E327" s="531"/>
      <c r="F327" s="151"/>
      <c r="G327" s="151"/>
      <c r="H327" s="151"/>
      <c r="I327" s="151"/>
      <c r="J327" s="151">
        <f t="shared" si="4"/>
        <v>0</v>
      </c>
      <c r="K327" s="155"/>
      <c r="L327" s="171"/>
    </row>
    <row r="328" spans="1:12">
      <c r="A328" s="181"/>
      <c r="B328" s="347" t="s">
        <v>622</v>
      </c>
      <c r="C328" s="337"/>
      <c r="D328" s="337"/>
      <c r="E328" s="338"/>
      <c r="F328" s="151"/>
      <c r="G328" s="151"/>
      <c r="H328" s="151"/>
      <c r="I328" s="151"/>
      <c r="J328" s="151">
        <f t="shared" si="4"/>
        <v>0</v>
      </c>
      <c r="K328" s="155"/>
      <c r="L328" s="171"/>
    </row>
    <row r="329" spans="1:12">
      <c r="A329" s="181"/>
      <c r="B329" s="347" t="s">
        <v>154</v>
      </c>
      <c r="C329" s="337"/>
      <c r="D329" s="337"/>
      <c r="E329" s="338"/>
      <c r="F329" s="151"/>
      <c r="G329" s="151"/>
      <c r="H329" s="151"/>
      <c r="I329" s="151"/>
      <c r="J329" s="151">
        <f t="shared" si="4"/>
        <v>0</v>
      </c>
      <c r="K329" s="155"/>
      <c r="L329" s="171"/>
    </row>
    <row r="330" spans="1:12">
      <c r="A330" s="181"/>
      <c r="B330" s="347" t="s">
        <v>623</v>
      </c>
      <c r="C330" s="337"/>
      <c r="D330" s="337"/>
      <c r="E330" s="338"/>
      <c r="F330" s="151"/>
      <c r="G330" s="151"/>
      <c r="H330" s="151"/>
      <c r="I330" s="151"/>
      <c r="J330" s="151">
        <f t="shared" si="4"/>
        <v>0</v>
      </c>
      <c r="K330" s="155"/>
      <c r="L330" s="171"/>
    </row>
    <row r="331" spans="1:12">
      <c r="A331" s="181"/>
      <c r="B331" s="551" t="s">
        <v>634</v>
      </c>
      <c r="C331" s="530"/>
      <c r="D331" s="530"/>
      <c r="E331" s="531"/>
      <c r="F331" s="151"/>
      <c r="G331" s="151"/>
      <c r="H331" s="151"/>
      <c r="I331" s="151"/>
      <c r="J331" s="151">
        <f t="shared" si="4"/>
        <v>0</v>
      </c>
      <c r="K331" s="155"/>
      <c r="L331" s="171"/>
    </row>
    <row r="332" spans="1:12">
      <c r="A332" s="181"/>
      <c r="B332" s="551" t="s">
        <v>451</v>
      </c>
      <c r="C332" s="530"/>
      <c r="D332" s="530"/>
      <c r="E332" s="531"/>
      <c r="F332" s="151"/>
      <c r="G332" s="151"/>
      <c r="H332" s="151"/>
      <c r="I332" s="151"/>
      <c r="J332" s="151">
        <f t="shared" si="4"/>
        <v>0</v>
      </c>
      <c r="K332" s="155"/>
      <c r="L332" s="171"/>
    </row>
    <row r="333" spans="1:12">
      <c r="A333" s="181"/>
      <c r="B333" s="551" t="s">
        <v>452</v>
      </c>
      <c r="C333" s="530"/>
      <c r="D333" s="530"/>
      <c r="E333" s="531"/>
      <c r="F333" s="151"/>
      <c r="G333" s="151"/>
      <c r="H333" s="151"/>
      <c r="I333" s="151"/>
      <c r="J333" s="151">
        <f t="shared" si="4"/>
        <v>0</v>
      </c>
      <c r="K333" s="155"/>
      <c r="L333" s="171"/>
    </row>
    <row r="334" spans="1:12">
      <c r="A334" s="181"/>
      <c r="B334" s="551" t="s">
        <v>453</v>
      </c>
      <c r="C334" s="530"/>
      <c r="D334" s="530"/>
      <c r="E334" s="531"/>
      <c r="F334" s="151"/>
      <c r="G334" s="151"/>
      <c r="H334" s="151"/>
      <c r="I334" s="151"/>
      <c r="J334" s="151">
        <f t="shared" si="4"/>
        <v>0</v>
      </c>
      <c r="K334" s="155"/>
      <c r="L334" s="171"/>
    </row>
    <row r="335" spans="1:12">
      <c r="A335" s="181"/>
      <c r="B335" s="551" t="s">
        <v>454</v>
      </c>
      <c r="C335" s="530"/>
      <c r="D335" s="530"/>
      <c r="E335" s="531"/>
      <c r="F335" s="151"/>
      <c r="G335" s="151"/>
      <c r="H335" s="151"/>
      <c r="I335" s="151"/>
      <c r="J335" s="151">
        <f t="shared" si="4"/>
        <v>0</v>
      </c>
      <c r="K335" s="155"/>
      <c r="L335" s="171"/>
    </row>
    <row r="336" spans="1:12">
      <c r="A336" s="181"/>
      <c r="B336" s="551" t="s">
        <v>455</v>
      </c>
      <c r="C336" s="530"/>
      <c r="D336" s="530"/>
      <c r="E336" s="531"/>
      <c r="F336" s="151"/>
      <c r="G336" s="151"/>
      <c r="H336" s="151"/>
      <c r="I336" s="151"/>
      <c r="J336" s="151">
        <f t="shared" si="4"/>
        <v>0</v>
      </c>
      <c r="K336" s="155"/>
      <c r="L336" s="171"/>
    </row>
    <row r="337" spans="1:12">
      <c r="A337" s="181"/>
      <c r="B337" s="551" t="s">
        <v>456</v>
      </c>
      <c r="C337" s="530"/>
      <c r="D337" s="530"/>
      <c r="E337" s="531"/>
      <c r="F337" s="151"/>
      <c r="G337" s="151"/>
      <c r="H337" s="151"/>
      <c r="I337" s="151"/>
      <c r="J337" s="151">
        <f t="shared" si="4"/>
        <v>0</v>
      </c>
      <c r="K337" s="155"/>
      <c r="L337" s="171"/>
    </row>
    <row r="338" spans="1:12">
      <c r="A338" s="181"/>
      <c r="B338" s="551" t="s">
        <v>457</v>
      </c>
      <c r="C338" s="530"/>
      <c r="D338" s="530"/>
      <c r="E338" s="531"/>
      <c r="F338" s="151"/>
      <c r="G338" s="151"/>
      <c r="H338" s="151"/>
      <c r="I338" s="151"/>
      <c r="J338" s="151">
        <f t="shared" si="4"/>
        <v>0</v>
      </c>
      <c r="K338" s="155"/>
      <c r="L338" s="171"/>
    </row>
    <row r="339" spans="1:12">
      <c r="A339" s="181"/>
      <c r="B339" s="551" t="s">
        <v>458</v>
      </c>
      <c r="C339" s="530"/>
      <c r="D339" s="530"/>
      <c r="E339" s="531"/>
      <c r="F339" s="151"/>
      <c r="G339" s="151"/>
      <c r="H339" s="151"/>
      <c r="I339" s="151"/>
      <c r="J339" s="151">
        <f t="shared" si="4"/>
        <v>0</v>
      </c>
      <c r="K339" s="155"/>
      <c r="L339" s="171"/>
    </row>
    <row r="340" spans="1:12">
      <c r="A340" s="181"/>
      <c r="B340" s="551" t="s">
        <v>459</v>
      </c>
      <c r="C340" s="530"/>
      <c r="D340" s="530"/>
      <c r="E340" s="531"/>
      <c r="F340" s="151"/>
      <c r="G340" s="151"/>
      <c r="H340" s="151"/>
      <c r="I340" s="151"/>
      <c r="J340" s="151">
        <f t="shared" si="4"/>
        <v>0</v>
      </c>
      <c r="K340" s="155"/>
      <c r="L340" s="171"/>
    </row>
    <row r="341" spans="1:12">
      <c r="A341" s="181"/>
      <c r="B341" s="551" t="s">
        <v>460</v>
      </c>
      <c r="C341" s="530"/>
      <c r="D341" s="530"/>
      <c r="E341" s="531"/>
      <c r="F341" s="151"/>
      <c r="G341" s="151"/>
      <c r="H341" s="151"/>
      <c r="I341" s="151"/>
      <c r="J341" s="151">
        <f t="shared" si="4"/>
        <v>0</v>
      </c>
      <c r="K341" s="155"/>
      <c r="L341" s="171"/>
    </row>
    <row r="342" spans="1:12">
      <c r="A342" s="181"/>
      <c r="B342" s="551" t="s">
        <v>461</v>
      </c>
      <c r="C342" s="530"/>
      <c r="D342" s="530"/>
      <c r="E342" s="531"/>
      <c r="F342" s="151"/>
      <c r="G342" s="151"/>
      <c r="H342" s="151"/>
      <c r="I342" s="151"/>
      <c r="J342" s="151">
        <f t="shared" si="4"/>
        <v>0</v>
      </c>
      <c r="K342" s="155"/>
      <c r="L342" s="171"/>
    </row>
    <row r="343" spans="1:12">
      <c r="A343" s="181"/>
      <c r="B343" s="551" t="s">
        <v>462</v>
      </c>
      <c r="C343" s="530"/>
      <c r="D343" s="530"/>
      <c r="E343" s="531"/>
      <c r="F343" s="151"/>
      <c r="G343" s="151"/>
      <c r="H343" s="151"/>
      <c r="I343" s="151"/>
      <c r="J343" s="151">
        <f t="shared" si="4"/>
        <v>0</v>
      </c>
      <c r="K343" s="155"/>
      <c r="L343" s="171"/>
    </row>
    <row r="344" spans="1:12">
      <c r="A344" s="181"/>
      <c r="B344" s="551" t="s">
        <v>463</v>
      </c>
      <c r="C344" s="530"/>
      <c r="D344" s="530"/>
      <c r="E344" s="531"/>
      <c r="F344" s="151"/>
      <c r="G344" s="151"/>
      <c r="H344" s="151"/>
      <c r="I344" s="151"/>
      <c r="J344" s="151">
        <f t="shared" si="4"/>
        <v>0</v>
      </c>
      <c r="K344" s="155"/>
      <c r="L344" s="171"/>
    </row>
    <row r="345" spans="1:12">
      <c r="A345" s="181"/>
      <c r="B345" s="551" t="s">
        <v>464</v>
      </c>
      <c r="C345" s="530"/>
      <c r="D345" s="530"/>
      <c r="E345" s="531"/>
      <c r="F345" s="151"/>
      <c r="G345" s="151"/>
      <c r="H345" s="151"/>
      <c r="I345" s="151"/>
      <c r="J345" s="151">
        <f t="shared" si="4"/>
        <v>0</v>
      </c>
      <c r="K345" s="155"/>
      <c r="L345" s="171"/>
    </row>
    <row r="346" spans="1:12">
      <c r="A346" s="181"/>
      <c r="B346" s="551" t="s">
        <v>465</v>
      </c>
      <c r="C346" s="530"/>
      <c r="D346" s="530"/>
      <c r="E346" s="531"/>
      <c r="F346" s="151"/>
      <c r="G346" s="151"/>
      <c r="H346" s="151"/>
      <c r="I346" s="151"/>
      <c r="J346" s="151">
        <f t="shared" si="4"/>
        <v>0</v>
      </c>
      <c r="K346" s="155"/>
      <c r="L346" s="171"/>
    </row>
    <row r="347" spans="1:12">
      <c r="A347" s="181"/>
      <c r="B347" s="551" t="s">
        <v>466</v>
      </c>
      <c r="C347" s="530"/>
      <c r="D347" s="530"/>
      <c r="E347" s="531"/>
      <c r="F347" s="151"/>
      <c r="G347" s="151"/>
      <c r="H347" s="151"/>
      <c r="I347" s="151"/>
      <c r="J347" s="151">
        <f t="shared" si="4"/>
        <v>0</v>
      </c>
      <c r="K347" s="155"/>
      <c r="L347" s="171"/>
    </row>
    <row r="348" spans="1:12">
      <c r="A348" s="181"/>
      <c r="B348" s="551" t="s">
        <v>467</v>
      </c>
      <c r="C348" s="530"/>
      <c r="D348" s="530"/>
      <c r="E348" s="531"/>
      <c r="F348" s="151"/>
      <c r="G348" s="151"/>
      <c r="H348" s="151"/>
      <c r="I348" s="151"/>
      <c r="J348" s="151">
        <f t="shared" si="4"/>
        <v>0</v>
      </c>
      <c r="K348" s="155"/>
      <c r="L348" s="171"/>
    </row>
    <row r="349" spans="1:12">
      <c r="A349" s="181"/>
      <c r="B349" s="551" t="s">
        <v>468</v>
      </c>
      <c r="C349" s="530"/>
      <c r="D349" s="530"/>
      <c r="E349" s="531"/>
      <c r="F349" s="151"/>
      <c r="G349" s="151"/>
      <c r="H349" s="151"/>
      <c r="I349" s="151"/>
      <c r="J349" s="151">
        <f t="shared" si="4"/>
        <v>0</v>
      </c>
      <c r="K349" s="155"/>
      <c r="L349" s="171"/>
    </row>
    <row r="350" spans="1:12">
      <c r="A350" s="181"/>
      <c r="B350" s="551" t="s">
        <v>469</v>
      </c>
      <c r="C350" s="530"/>
      <c r="D350" s="530"/>
      <c r="E350" s="531"/>
      <c r="F350" s="151"/>
      <c r="G350" s="151"/>
      <c r="H350" s="151"/>
      <c r="I350" s="151"/>
      <c r="J350" s="151">
        <f t="shared" si="4"/>
        <v>0</v>
      </c>
      <c r="K350" s="155"/>
      <c r="L350" s="171"/>
    </row>
    <row r="351" spans="1:12">
      <c r="A351" s="181"/>
      <c r="B351" s="551" t="s">
        <v>470</v>
      </c>
      <c r="C351" s="530"/>
      <c r="D351" s="530"/>
      <c r="E351" s="531"/>
      <c r="F351" s="151"/>
      <c r="G351" s="151"/>
      <c r="H351" s="151"/>
      <c r="I351" s="151"/>
      <c r="J351" s="151">
        <f t="shared" si="4"/>
        <v>0</v>
      </c>
      <c r="K351" s="155"/>
      <c r="L351" s="171"/>
    </row>
    <row r="352" spans="1:12">
      <c r="A352" s="181"/>
      <c r="B352" s="551" t="s">
        <v>471</v>
      </c>
      <c r="C352" s="530"/>
      <c r="D352" s="530"/>
      <c r="E352" s="531"/>
      <c r="F352" s="151"/>
      <c r="G352" s="151"/>
      <c r="H352" s="151"/>
      <c r="I352" s="151"/>
      <c r="J352" s="151">
        <f t="shared" ref="J352:J419" si="5">(H352-I352)</f>
        <v>0</v>
      </c>
      <c r="K352" s="155"/>
      <c r="L352" s="171"/>
    </row>
    <row r="353" spans="1:12">
      <c r="A353" s="181"/>
      <c r="B353" s="551" t="s">
        <v>472</v>
      </c>
      <c r="C353" s="530"/>
      <c r="D353" s="530"/>
      <c r="E353" s="531"/>
      <c r="F353" s="151"/>
      <c r="G353" s="151"/>
      <c r="H353" s="151"/>
      <c r="I353" s="151"/>
      <c r="J353" s="151">
        <f t="shared" si="5"/>
        <v>0</v>
      </c>
      <c r="K353" s="155"/>
      <c r="L353" s="171"/>
    </row>
    <row r="354" spans="1:12">
      <c r="A354" s="181"/>
      <c r="B354" s="551" t="s">
        <v>473</v>
      </c>
      <c r="C354" s="530"/>
      <c r="D354" s="530"/>
      <c r="E354" s="531"/>
      <c r="F354" s="151"/>
      <c r="G354" s="151"/>
      <c r="H354" s="151"/>
      <c r="I354" s="151"/>
      <c r="J354" s="151">
        <f t="shared" si="5"/>
        <v>0</v>
      </c>
      <c r="K354" s="155"/>
      <c r="L354" s="171"/>
    </row>
    <row r="355" spans="1:12">
      <c r="A355" s="181"/>
      <c r="B355" s="551" t="s">
        <v>474</v>
      </c>
      <c r="C355" s="530"/>
      <c r="D355" s="530"/>
      <c r="E355" s="531"/>
      <c r="F355" s="151"/>
      <c r="G355" s="151"/>
      <c r="H355" s="151"/>
      <c r="I355" s="151"/>
      <c r="J355" s="151">
        <f t="shared" si="5"/>
        <v>0</v>
      </c>
      <c r="K355" s="155"/>
      <c r="L355" s="171"/>
    </row>
    <row r="356" spans="1:12">
      <c r="A356" s="173"/>
      <c r="B356" s="551" t="s">
        <v>475</v>
      </c>
      <c r="C356" s="530"/>
      <c r="D356" s="530"/>
      <c r="E356" s="531"/>
      <c r="F356" s="151"/>
      <c r="G356" s="151"/>
      <c r="H356" s="151"/>
      <c r="I356" s="151"/>
      <c r="J356" s="151">
        <f t="shared" si="5"/>
        <v>0</v>
      </c>
      <c r="K356" s="155"/>
      <c r="L356" s="171"/>
    </row>
    <row r="357" spans="1:12" ht="15.75" thickBot="1">
      <c r="A357" s="173"/>
      <c r="B357" s="561"/>
      <c r="C357" s="562"/>
      <c r="D357" s="562"/>
      <c r="E357" s="563"/>
      <c r="F357" s="151"/>
      <c r="G357" s="151"/>
      <c r="H357" s="151"/>
      <c r="I357" s="151"/>
      <c r="J357" s="151">
        <f t="shared" si="5"/>
        <v>0</v>
      </c>
      <c r="K357" s="155"/>
      <c r="L357" s="171"/>
    </row>
    <row r="358" spans="1:12" ht="15.75" thickBot="1">
      <c r="A358" s="183" t="s">
        <v>476</v>
      </c>
      <c r="B358" s="530" t="s">
        <v>477</v>
      </c>
      <c r="C358" s="530"/>
      <c r="D358" s="530"/>
      <c r="E358" s="531"/>
      <c r="F358" s="151"/>
      <c r="G358" s="151"/>
      <c r="H358" s="151"/>
      <c r="I358" s="151"/>
      <c r="J358" s="151">
        <f t="shared" si="5"/>
        <v>0</v>
      </c>
      <c r="K358" s="155"/>
      <c r="L358" s="171"/>
    </row>
    <row r="359" spans="1:12">
      <c r="A359" s="181"/>
      <c r="B359" s="347" t="s">
        <v>704</v>
      </c>
      <c r="C359" s="337"/>
      <c r="D359" s="337"/>
      <c r="E359" s="338"/>
      <c r="F359" s="151"/>
      <c r="G359" s="151"/>
      <c r="H359" s="151"/>
      <c r="I359" s="151"/>
      <c r="J359" s="151">
        <f t="shared" si="5"/>
        <v>0</v>
      </c>
      <c r="K359" s="155"/>
      <c r="L359" s="171"/>
    </row>
    <row r="360" spans="1:12">
      <c r="A360" s="181"/>
      <c r="B360" s="347" t="s">
        <v>705</v>
      </c>
      <c r="C360" s="337"/>
      <c r="D360" s="337"/>
      <c r="E360" s="338"/>
      <c r="F360" s="151"/>
      <c r="G360" s="151"/>
      <c r="H360" s="151"/>
      <c r="I360" s="151"/>
      <c r="J360" s="151">
        <f t="shared" si="5"/>
        <v>0</v>
      </c>
      <c r="K360" s="155"/>
      <c r="L360" s="171"/>
    </row>
    <row r="361" spans="1:12">
      <c r="A361" s="181"/>
      <c r="B361" s="551" t="s">
        <v>478</v>
      </c>
      <c r="C361" s="530"/>
      <c r="D361" s="530"/>
      <c r="E361" s="531"/>
      <c r="F361" s="151">
        <v>290</v>
      </c>
      <c r="G361" s="151"/>
      <c r="H361" s="151">
        <v>290</v>
      </c>
      <c r="I361" s="151"/>
      <c r="J361" s="432">
        <f t="shared" si="5"/>
        <v>290</v>
      </c>
      <c r="K361" s="155" t="s">
        <v>1036</v>
      </c>
      <c r="L361" s="171"/>
    </row>
    <row r="362" spans="1:12">
      <c r="A362" s="181"/>
      <c r="B362" s="551" t="s">
        <v>479</v>
      </c>
      <c r="C362" s="530"/>
      <c r="D362" s="530"/>
      <c r="E362" s="531"/>
      <c r="F362" s="151"/>
      <c r="G362" s="151"/>
      <c r="H362" s="151"/>
      <c r="I362" s="151"/>
      <c r="J362" s="151">
        <f t="shared" si="5"/>
        <v>0</v>
      </c>
      <c r="K362" s="155"/>
      <c r="L362" s="171"/>
    </row>
    <row r="363" spans="1:12">
      <c r="A363" s="181"/>
      <c r="B363" s="561"/>
      <c r="C363" s="562"/>
      <c r="D363" s="562"/>
      <c r="E363" s="563"/>
      <c r="F363" s="151"/>
      <c r="G363" s="151"/>
      <c r="H363" s="151"/>
      <c r="I363" s="151"/>
      <c r="J363" s="151">
        <f t="shared" si="5"/>
        <v>0</v>
      </c>
      <c r="K363" s="155"/>
      <c r="L363" s="171"/>
    </row>
    <row r="364" spans="1:12" ht="15.75" thickBot="1">
      <c r="A364" s="184"/>
      <c r="B364" s="561"/>
      <c r="C364" s="562"/>
      <c r="D364" s="562"/>
      <c r="E364" s="563"/>
      <c r="F364" s="151"/>
      <c r="G364" s="151"/>
      <c r="H364" s="151"/>
      <c r="I364" s="151"/>
      <c r="J364" s="151">
        <f t="shared" si="5"/>
        <v>0</v>
      </c>
      <c r="K364" s="155"/>
      <c r="L364" s="171"/>
    </row>
    <row r="365" spans="1:12" ht="15.75" thickBot="1">
      <c r="A365" s="183" t="s">
        <v>480</v>
      </c>
      <c r="B365" s="569" t="s">
        <v>481</v>
      </c>
      <c r="C365" s="569"/>
      <c r="D365" s="569"/>
      <c r="E365" s="570"/>
      <c r="F365" s="151"/>
      <c r="G365" s="151"/>
      <c r="H365" s="151"/>
      <c r="I365" s="151"/>
      <c r="J365" s="151">
        <f t="shared" si="5"/>
        <v>0</v>
      </c>
      <c r="K365" s="155"/>
      <c r="L365" s="171"/>
    </row>
    <row r="366" spans="1:12">
      <c r="A366" s="173"/>
      <c r="B366" s="571" t="s">
        <v>482</v>
      </c>
      <c r="C366" s="569"/>
      <c r="D366" s="569"/>
      <c r="E366" s="570"/>
      <c r="F366" s="151"/>
      <c r="G366" s="151"/>
      <c r="H366" s="151"/>
      <c r="I366" s="151"/>
      <c r="J366" s="151">
        <f t="shared" si="5"/>
        <v>0</v>
      </c>
      <c r="K366" s="155"/>
      <c r="L366" s="171"/>
    </row>
    <row r="367" spans="1:12">
      <c r="A367" s="173"/>
      <c r="B367" s="571" t="s">
        <v>483</v>
      </c>
      <c r="C367" s="569"/>
      <c r="D367" s="569"/>
      <c r="E367" s="570"/>
      <c r="F367" s="151"/>
      <c r="G367" s="151"/>
      <c r="H367" s="151"/>
      <c r="I367" s="151"/>
      <c r="J367" s="151">
        <f t="shared" si="5"/>
        <v>0</v>
      </c>
      <c r="K367" s="155"/>
      <c r="L367" s="171"/>
    </row>
    <row r="368" spans="1:12">
      <c r="A368" s="173"/>
      <c r="B368" s="571" t="s">
        <v>635</v>
      </c>
      <c r="C368" s="569"/>
      <c r="D368" s="569"/>
      <c r="E368" s="570"/>
      <c r="F368" s="151"/>
      <c r="G368" s="151"/>
      <c r="H368" s="151"/>
      <c r="I368" s="151"/>
      <c r="J368" s="151">
        <f t="shared" si="5"/>
        <v>0</v>
      </c>
      <c r="K368" s="155"/>
      <c r="L368" s="171"/>
    </row>
    <row r="369" spans="1:12">
      <c r="A369" s="173"/>
      <c r="B369" s="571" t="s">
        <v>484</v>
      </c>
      <c r="C369" s="569"/>
      <c r="D369" s="569"/>
      <c r="E369" s="570"/>
      <c r="F369" s="151"/>
      <c r="G369" s="151"/>
      <c r="H369" s="151"/>
      <c r="I369" s="151"/>
      <c r="J369" s="151">
        <f t="shared" si="5"/>
        <v>0</v>
      </c>
      <c r="K369" s="155"/>
      <c r="L369" s="171"/>
    </row>
    <row r="370" spans="1:12">
      <c r="A370" s="173"/>
      <c r="B370" s="351" t="s">
        <v>624</v>
      </c>
      <c r="C370" s="349"/>
      <c r="D370" s="349"/>
      <c r="E370" s="350"/>
      <c r="F370" s="151"/>
      <c r="G370" s="151"/>
      <c r="H370" s="151"/>
      <c r="I370" s="151"/>
      <c r="J370" s="151">
        <f t="shared" si="5"/>
        <v>0</v>
      </c>
      <c r="K370" s="155"/>
      <c r="L370" s="171"/>
    </row>
    <row r="371" spans="1:12">
      <c r="A371" s="173"/>
      <c r="B371" s="351" t="s">
        <v>625</v>
      </c>
      <c r="C371" s="349"/>
      <c r="D371" s="349"/>
      <c r="E371" s="350"/>
      <c r="F371" s="151"/>
      <c r="G371" s="151"/>
      <c r="H371" s="151"/>
      <c r="I371" s="151"/>
      <c r="J371" s="151">
        <f t="shared" si="5"/>
        <v>0</v>
      </c>
      <c r="K371" s="155"/>
      <c r="L371" s="171"/>
    </row>
    <row r="372" spans="1:12">
      <c r="A372" s="173"/>
      <c r="B372" s="351" t="s">
        <v>706</v>
      </c>
      <c r="C372" s="349"/>
      <c r="D372" s="349"/>
      <c r="E372" s="350"/>
      <c r="F372" s="151"/>
      <c r="G372" s="151"/>
      <c r="H372" s="151"/>
      <c r="I372" s="151"/>
      <c r="J372" s="151">
        <f t="shared" si="5"/>
        <v>0</v>
      </c>
      <c r="K372" s="155"/>
      <c r="L372" s="171"/>
    </row>
    <row r="373" spans="1:12">
      <c r="A373" s="173"/>
      <c r="B373" s="529" t="s">
        <v>881</v>
      </c>
      <c r="C373" s="530"/>
      <c r="D373" s="530"/>
      <c r="E373" s="531"/>
      <c r="F373" s="151"/>
      <c r="G373" s="151"/>
      <c r="H373" s="151"/>
      <c r="I373" s="151"/>
      <c r="J373" s="151">
        <f t="shared" si="5"/>
        <v>0</v>
      </c>
      <c r="K373" s="155"/>
      <c r="L373" s="171"/>
    </row>
    <row r="374" spans="1:12">
      <c r="A374" s="173"/>
      <c r="B374" s="355" t="s">
        <v>759</v>
      </c>
      <c r="C374" s="337"/>
      <c r="D374" s="337"/>
      <c r="E374" s="338"/>
      <c r="F374" s="151"/>
      <c r="G374" s="151"/>
      <c r="H374" s="151"/>
      <c r="I374" s="151"/>
      <c r="J374" s="151">
        <f t="shared" si="5"/>
        <v>0</v>
      </c>
      <c r="K374" s="155"/>
      <c r="L374" s="171"/>
    </row>
    <row r="375" spans="1:12">
      <c r="A375" s="173"/>
      <c r="B375" s="355"/>
      <c r="C375" s="337"/>
      <c r="D375" s="337"/>
      <c r="E375" s="338"/>
      <c r="F375" s="151"/>
      <c r="G375" s="151"/>
      <c r="H375" s="151"/>
      <c r="I375" s="151"/>
      <c r="J375" s="151">
        <f t="shared" si="5"/>
        <v>0</v>
      </c>
      <c r="K375" s="155"/>
      <c r="L375" s="171"/>
    </row>
    <row r="376" spans="1:12" ht="15.75" thickBot="1">
      <c r="A376" s="173"/>
      <c r="B376" s="347"/>
      <c r="C376" s="337"/>
      <c r="D376" s="337"/>
      <c r="E376" s="338"/>
      <c r="F376" s="151"/>
      <c r="G376" s="151"/>
      <c r="H376" s="151"/>
      <c r="I376" s="151"/>
      <c r="J376" s="151">
        <f t="shared" si="5"/>
        <v>0</v>
      </c>
      <c r="K376" s="155"/>
      <c r="L376" s="171"/>
    </row>
    <row r="377" spans="1:12" ht="15.75" thickBot="1">
      <c r="A377" s="183" t="s">
        <v>278</v>
      </c>
      <c r="B377" s="530" t="s">
        <v>279</v>
      </c>
      <c r="C377" s="530"/>
      <c r="D377" s="530"/>
      <c r="E377" s="531"/>
      <c r="F377" s="151">
        <v>3000</v>
      </c>
      <c r="G377" s="151"/>
      <c r="H377" s="151">
        <v>3000</v>
      </c>
      <c r="I377" s="151">
        <v>2000</v>
      </c>
      <c r="J377" s="432">
        <f t="shared" si="5"/>
        <v>1000</v>
      </c>
      <c r="K377" s="155" t="s">
        <v>1116</v>
      </c>
      <c r="L377" s="171"/>
    </row>
    <row r="378" spans="1:12">
      <c r="A378" s="173"/>
      <c r="B378" s="551" t="s">
        <v>280</v>
      </c>
      <c r="C378" s="530"/>
      <c r="D378" s="530"/>
      <c r="E378" s="531"/>
      <c r="F378" s="151"/>
      <c r="G378" s="151"/>
      <c r="H378" s="151"/>
      <c r="I378" s="151"/>
      <c r="J378" s="151">
        <f t="shared" si="5"/>
        <v>0</v>
      </c>
      <c r="K378" s="155"/>
      <c r="L378" s="171"/>
    </row>
    <row r="379" spans="1:12">
      <c r="A379" s="173"/>
      <c r="B379" s="551" t="s">
        <v>281</v>
      </c>
      <c r="C379" s="530"/>
      <c r="D379" s="530"/>
      <c r="E379" s="531"/>
      <c r="F379" s="151">
        <v>11000</v>
      </c>
      <c r="G379" s="151"/>
      <c r="H379" s="151">
        <v>11000</v>
      </c>
      <c r="I379" s="151">
        <v>7060</v>
      </c>
      <c r="J379" s="420">
        <f t="shared" si="5"/>
        <v>3940</v>
      </c>
      <c r="K379" s="155"/>
      <c r="L379" s="171" t="s">
        <v>1117</v>
      </c>
    </row>
    <row r="380" spans="1:12">
      <c r="A380" s="173"/>
      <c r="B380" s="551" t="s">
        <v>282</v>
      </c>
      <c r="C380" s="530"/>
      <c r="D380" s="530"/>
      <c r="E380" s="531"/>
      <c r="F380" s="151">
        <v>9600</v>
      </c>
      <c r="G380" s="151"/>
      <c r="H380" s="151">
        <v>9600</v>
      </c>
      <c r="I380" s="151">
        <v>9600</v>
      </c>
      <c r="J380" s="151">
        <f t="shared" si="5"/>
        <v>0</v>
      </c>
      <c r="K380" s="155"/>
      <c r="L380" s="171"/>
    </row>
    <row r="381" spans="1:12">
      <c r="A381" s="173"/>
      <c r="B381" s="551" t="s">
        <v>283</v>
      </c>
      <c r="C381" s="530"/>
      <c r="D381" s="530"/>
      <c r="E381" s="531"/>
      <c r="F381" s="151">
        <v>10500</v>
      </c>
      <c r="G381" s="151"/>
      <c r="H381" s="151">
        <v>10500</v>
      </c>
      <c r="I381" s="151">
        <v>10500</v>
      </c>
      <c r="J381" s="151">
        <f t="shared" si="5"/>
        <v>0</v>
      </c>
      <c r="K381" s="155"/>
      <c r="L381" s="171"/>
    </row>
    <row r="382" spans="1:12">
      <c r="A382" s="173"/>
      <c r="B382" s="551" t="s">
        <v>284</v>
      </c>
      <c r="C382" s="530"/>
      <c r="D382" s="530"/>
      <c r="E382" s="531"/>
      <c r="F382" s="151">
        <v>11300</v>
      </c>
      <c r="G382" s="151"/>
      <c r="H382" s="151">
        <v>11300</v>
      </c>
      <c r="I382" s="151">
        <v>7300</v>
      </c>
      <c r="J382" s="420">
        <f t="shared" si="5"/>
        <v>4000</v>
      </c>
      <c r="K382" s="155"/>
      <c r="L382" s="171" t="s">
        <v>1117</v>
      </c>
    </row>
    <row r="383" spans="1:12">
      <c r="A383" s="173"/>
      <c r="B383" s="551" t="s">
        <v>285</v>
      </c>
      <c r="C383" s="530"/>
      <c r="D383" s="530"/>
      <c r="E383" s="531"/>
      <c r="F383" s="151"/>
      <c r="G383" s="151"/>
      <c r="H383" s="151"/>
      <c r="I383" s="151"/>
      <c r="J383" s="151">
        <f t="shared" si="5"/>
        <v>0</v>
      </c>
      <c r="K383" s="155"/>
      <c r="L383" s="171"/>
    </row>
    <row r="384" spans="1:12">
      <c r="A384" s="173"/>
      <c r="B384" s="551" t="s">
        <v>286</v>
      </c>
      <c r="C384" s="530"/>
      <c r="D384" s="530"/>
      <c r="E384" s="531"/>
      <c r="F384" s="151"/>
      <c r="G384" s="151"/>
      <c r="H384" s="151"/>
      <c r="I384" s="151"/>
      <c r="J384" s="151">
        <f t="shared" si="5"/>
        <v>0</v>
      </c>
      <c r="K384" s="155"/>
      <c r="L384" s="171"/>
    </row>
    <row r="385" spans="1:12">
      <c r="A385" s="173"/>
      <c r="B385" s="551" t="s">
        <v>287</v>
      </c>
      <c r="C385" s="530"/>
      <c r="D385" s="530"/>
      <c r="E385" s="531"/>
      <c r="F385" s="151"/>
      <c r="G385" s="151"/>
      <c r="H385" s="151"/>
      <c r="I385" s="151"/>
      <c r="J385" s="151">
        <f t="shared" si="5"/>
        <v>0</v>
      </c>
      <c r="K385" s="155"/>
      <c r="L385" s="171"/>
    </row>
    <row r="386" spans="1:12">
      <c r="A386" s="173"/>
      <c r="B386" s="551" t="s">
        <v>288</v>
      </c>
      <c r="C386" s="530"/>
      <c r="D386" s="530"/>
      <c r="E386" s="531"/>
      <c r="F386" s="151"/>
      <c r="G386" s="151"/>
      <c r="H386" s="151"/>
      <c r="I386" s="151"/>
      <c r="J386" s="151">
        <f t="shared" si="5"/>
        <v>0</v>
      </c>
      <c r="K386" s="155"/>
      <c r="L386" s="171"/>
    </row>
    <row r="387" spans="1:12">
      <c r="A387" s="173"/>
      <c r="B387" s="551" t="s">
        <v>647</v>
      </c>
      <c r="C387" s="530"/>
      <c r="D387" s="530"/>
      <c r="E387" s="531"/>
      <c r="F387" s="151"/>
      <c r="G387" s="151"/>
      <c r="H387" s="151"/>
      <c r="I387" s="151"/>
      <c r="J387" s="151">
        <f t="shared" si="5"/>
        <v>0</v>
      </c>
      <c r="K387" s="155"/>
      <c r="L387" s="171"/>
    </row>
    <row r="388" spans="1:12">
      <c r="A388" s="173"/>
      <c r="B388" s="551" t="s">
        <v>289</v>
      </c>
      <c r="C388" s="530"/>
      <c r="D388" s="530"/>
      <c r="E388" s="531"/>
      <c r="F388" s="151"/>
      <c r="G388" s="151"/>
      <c r="H388" s="151"/>
      <c r="I388" s="151"/>
      <c r="J388" s="151">
        <f t="shared" si="5"/>
        <v>0</v>
      </c>
      <c r="K388" s="155"/>
      <c r="L388" s="171"/>
    </row>
    <row r="389" spans="1:12">
      <c r="A389" s="173"/>
      <c r="B389" s="529" t="s">
        <v>798</v>
      </c>
      <c r="C389" s="530"/>
      <c r="D389" s="530"/>
      <c r="E389" s="531"/>
      <c r="F389" s="151"/>
      <c r="G389" s="151"/>
      <c r="H389" s="151"/>
      <c r="I389" s="151"/>
      <c r="J389" s="151">
        <f t="shared" si="5"/>
        <v>0</v>
      </c>
      <c r="K389" s="155"/>
      <c r="L389" s="171"/>
    </row>
    <row r="390" spans="1:12" ht="15.75" thickBot="1">
      <c r="A390" s="181"/>
      <c r="B390" s="561"/>
      <c r="C390" s="562"/>
      <c r="D390" s="562"/>
      <c r="E390" s="563"/>
      <c r="F390" s="151"/>
      <c r="G390" s="151"/>
      <c r="H390" s="151"/>
      <c r="I390" s="151"/>
      <c r="J390" s="151">
        <f t="shared" si="5"/>
        <v>0</v>
      </c>
      <c r="K390" s="155"/>
      <c r="L390" s="171"/>
    </row>
    <row r="391" spans="1:12" ht="15.75" thickBot="1">
      <c r="A391" s="183" t="s">
        <v>485</v>
      </c>
      <c r="B391" s="530" t="s">
        <v>290</v>
      </c>
      <c r="C391" s="530"/>
      <c r="D391" s="530"/>
      <c r="E391" s="531"/>
      <c r="F391" s="151"/>
      <c r="G391" s="151"/>
      <c r="H391" s="151"/>
      <c r="I391" s="151"/>
      <c r="J391" s="151">
        <f t="shared" si="5"/>
        <v>0</v>
      </c>
      <c r="K391" s="155"/>
      <c r="L391" s="171"/>
    </row>
    <row r="392" spans="1:12">
      <c r="A392" s="181"/>
      <c r="B392" s="551" t="s">
        <v>607</v>
      </c>
      <c r="C392" s="530"/>
      <c r="D392" s="530"/>
      <c r="E392" s="531"/>
      <c r="F392" s="151"/>
      <c r="G392" s="151"/>
      <c r="H392" s="151"/>
      <c r="I392" s="151"/>
      <c r="J392" s="151">
        <f t="shared" si="5"/>
        <v>0</v>
      </c>
      <c r="K392" s="155"/>
      <c r="L392" s="171"/>
    </row>
    <row r="393" spans="1:12">
      <c r="A393" s="181"/>
      <c r="B393" s="551" t="s">
        <v>486</v>
      </c>
      <c r="C393" s="530"/>
      <c r="D393" s="530"/>
      <c r="E393" s="531"/>
      <c r="F393" s="151"/>
      <c r="G393" s="151"/>
      <c r="H393" s="151"/>
      <c r="I393" s="151"/>
      <c r="J393" s="151">
        <f t="shared" si="5"/>
        <v>0</v>
      </c>
      <c r="K393" s="155"/>
      <c r="L393" s="171"/>
    </row>
    <row r="394" spans="1:12" ht="15.75" thickBot="1">
      <c r="A394" s="181"/>
      <c r="B394" s="561"/>
      <c r="C394" s="562"/>
      <c r="D394" s="562"/>
      <c r="E394" s="563"/>
      <c r="F394" s="151"/>
      <c r="G394" s="151"/>
      <c r="H394" s="151"/>
      <c r="I394" s="151"/>
      <c r="J394" s="151">
        <f t="shared" si="5"/>
        <v>0</v>
      </c>
      <c r="K394" s="155"/>
      <c r="L394" s="171"/>
    </row>
    <row r="395" spans="1:12" ht="15.75" thickBot="1">
      <c r="A395" s="183" t="s">
        <v>676</v>
      </c>
      <c r="B395" s="530" t="s">
        <v>677</v>
      </c>
      <c r="C395" s="530"/>
      <c r="D395" s="530"/>
      <c r="E395" s="531"/>
      <c r="F395" s="151">
        <v>504</v>
      </c>
      <c r="G395" s="151"/>
      <c r="H395" s="151">
        <v>504</v>
      </c>
      <c r="I395" s="151">
        <v>504</v>
      </c>
      <c r="J395" s="151">
        <f t="shared" si="5"/>
        <v>0</v>
      </c>
      <c r="K395" s="155"/>
      <c r="L395" s="171"/>
    </row>
    <row r="396" spans="1:12">
      <c r="A396" s="181"/>
      <c r="B396" s="347" t="s">
        <v>741</v>
      </c>
      <c r="C396" s="337"/>
      <c r="D396" s="337"/>
      <c r="E396" s="338"/>
      <c r="F396" s="151"/>
      <c r="G396" s="151"/>
      <c r="H396" s="151"/>
      <c r="I396" s="151"/>
      <c r="J396" s="151">
        <f t="shared" si="5"/>
        <v>0</v>
      </c>
      <c r="K396" s="155"/>
      <c r="L396" s="171"/>
    </row>
    <row r="397" spans="1:12">
      <c r="A397" s="181"/>
      <c r="B397" s="355" t="s">
        <v>1007</v>
      </c>
      <c r="C397" s="337"/>
      <c r="D397" s="337"/>
      <c r="E397" s="338"/>
      <c r="F397" s="151"/>
      <c r="G397" s="151"/>
      <c r="H397" s="151"/>
      <c r="I397" s="151"/>
      <c r="J397" s="151">
        <f t="shared" si="5"/>
        <v>0</v>
      </c>
      <c r="K397" s="155"/>
      <c r="L397" s="171"/>
    </row>
    <row r="398" spans="1:12" ht="15.75" thickBot="1">
      <c r="A398" s="181"/>
      <c r="B398" s="347"/>
      <c r="C398" s="337"/>
      <c r="D398" s="337"/>
      <c r="E398" s="338"/>
      <c r="F398" s="151"/>
      <c r="G398" s="151"/>
      <c r="H398" s="151"/>
      <c r="I398" s="151"/>
      <c r="J398" s="151">
        <f t="shared" si="5"/>
        <v>0</v>
      </c>
      <c r="K398" s="155"/>
      <c r="L398" s="171"/>
    </row>
    <row r="399" spans="1:12" ht="15.75" thickBot="1">
      <c r="A399" s="183" t="s">
        <v>292</v>
      </c>
      <c r="B399" s="530" t="s">
        <v>291</v>
      </c>
      <c r="C399" s="530"/>
      <c r="D399" s="530"/>
      <c r="E399" s="531"/>
      <c r="F399" s="151"/>
      <c r="G399" s="151"/>
      <c r="H399" s="151"/>
      <c r="I399" s="151"/>
      <c r="J399" s="151">
        <f t="shared" si="5"/>
        <v>0</v>
      </c>
      <c r="K399" s="155"/>
      <c r="L399" s="171"/>
    </row>
    <row r="400" spans="1:12">
      <c r="A400" s="181"/>
      <c r="B400" s="529" t="s">
        <v>937</v>
      </c>
      <c r="C400" s="530"/>
      <c r="D400" s="530"/>
      <c r="E400" s="531"/>
      <c r="F400" s="151"/>
      <c r="G400" s="151"/>
      <c r="H400" s="151"/>
      <c r="I400" s="151"/>
      <c r="J400" s="151">
        <f t="shared" si="5"/>
        <v>0</v>
      </c>
      <c r="K400" s="155"/>
      <c r="L400" s="171"/>
    </row>
    <row r="401" spans="1:12">
      <c r="A401" s="181"/>
      <c r="B401" s="529" t="s">
        <v>938</v>
      </c>
      <c r="C401" s="530"/>
      <c r="D401" s="530"/>
      <c r="E401" s="531"/>
      <c r="F401" s="151"/>
      <c r="G401" s="151"/>
      <c r="H401" s="151"/>
      <c r="I401" s="151"/>
      <c r="J401" s="151">
        <f t="shared" si="5"/>
        <v>0</v>
      </c>
      <c r="K401" s="155"/>
      <c r="L401" s="171"/>
    </row>
    <row r="402" spans="1:12">
      <c r="A402" s="181"/>
      <c r="B402" s="529" t="s">
        <v>939</v>
      </c>
      <c r="C402" s="530"/>
      <c r="D402" s="530"/>
      <c r="E402" s="531"/>
      <c r="F402" s="151"/>
      <c r="G402" s="151"/>
      <c r="H402" s="151"/>
      <c r="I402" s="151"/>
      <c r="J402" s="151">
        <f t="shared" si="5"/>
        <v>0</v>
      </c>
      <c r="K402" s="155"/>
      <c r="L402" s="171"/>
    </row>
    <row r="403" spans="1:12">
      <c r="A403" s="181"/>
      <c r="B403" s="529" t="s">
        <v>940</v>
      </c>
      <c r="C403" s="567"/>
      <c r="D403" s="567"/>
      <c r="E403" s="568"/>
      <c r="F403" s="151"/>
      <c r="G403" s="151"/>
      <c r="H403" s="151"/>
      <c r="I403" s="151"/>
      <c r="J403" s="151">
        <f t="shared" si="5"/>
        <v>0</v>
      </c>
      <c r="K403" s="155"/>
      <c r="L403" s="171"/>
    </row>
    <row r="404" spans="1:12">
      <c r="A404" s="201"/>
      <c r="B404" s="529" t="s">
        <v>941</v>
      </c>
      <c r="C404" s="567"/>
      <c r="D404" s="567"/>
      <c r="E404" s="568"/>
      <c r="F404" s="151"/>
      <c r="G404" s="151"/>
      <c r="H404" s="151"/>
      <c r="I404" s="151"/>
      <c r="J404" s="151">
        <f t="shared" si="5"/>
        <v>0</v>
      </c>
      <c r="K404" s="155"/>
      <c r="L404" s="171"/>
    </row>
    <row r="405" spans="1:12">
      <c r="A405" s="173"/>
      <c r="B405" s="572" t="s">
        <v>942</v>
      </c>
      <c r="C405" s="572"/>
      <c r="D405" s="572"/>
      <c r="E405" s="572"/>
      <c r="F405" s="151"/>
      <c r="G405" s="151"/>
      <c r="H405" s="151"/>
      <c r="I405" s="151"/>
      <c r="J405" s="151">
        <f t="shared" si="5"/>
        <v>0</v>
      </c>
      <c r="K405" s="155"/>
      <c r="L405" s="171"/>
    </row>
    <row r="406" spans="1:12" ht="15.75" thickBot="1">
      <c r="A406" s="186"/>
      <c r="B406" s="561"/>
      <c r="C406" s="562"/>
      <c r="D406" s="562"/>
      <c r="E406" s="563"/>
      <c r="F406" s="151"/>
      <c r="G406" s="151"/>
      <c r="H406" s="151"/>
      <c r="I406" s="151"/>
      <c r="J406" s="151">
        <f t="shared" si="5"/>
        <v>0</v>
      </c>
      <c r="K406" s="155"/>
      <c r="L406" s="171"/>
    </row>
    <row r="407" spans="1:12" ht="15.75" thickBot="1">
      <c r="A407" s="183" t="s">
        <v>293</v>
      </c>
      <c r="B407" s="530" t="s">
        <v>294</v>
      </c>
      <c r="C407" s="530"/>
      <c r="D407" s="530"/>
      <c r="E407" s="531"/>
      <c r="F407" s="151">
        <v>81000</v>
      </c>
      <c r="G407" s="151"/>
      <c r="H407" s="151">
        <v>81000</v>
      </c>
      <c r="I407" s="151">
        <v>81000</v>
      </c>
      <c r="J407" s="151">
        <f t="shared" si="5"/>
        <v>0</v>
      </c>
      <c r="K407" s="155"/>
      <c r="L407" s="171"/>
    </row>
    <row r="408" spans="1:12">
      <c r="A408" s="187"/>
      <c r="B408" s="529" t="s">
        <v>295</v>
      </c>
      <c r="C408" s="530"/>
      <c r="D408" s="530"/>
      <c r="E408" s="531"/>
      <c r="F408" s="151"/>
      <c r="G408" s="151"/>
      <c r="H408" s="151"/>
      <c r="I408" s="151"/>
      <c r="J408" s="151">
        <f t="shared" si="5"/>
        <v>0</v>
      </c>
      <c r="K408" s="155"/>
      <c r="L408" s="171"/>
    </row>
    <row r="409" spans="1:12">
      <c r="A409" s="187"/>
      <c r="B409" s="551" t="s">
        <v>296</v>
      </c>
      <c r="C409" s="530"/>
      <c r="D409" s="530"/>
      <c r="E409" s="531"/>
      <c r="F409" s="151"/>
      <c r="G409" s="151"/>
      <c r="H409" s="151"/>
      <c r="I409" s="151"/>
      <c r="J409" s="151">
        <f t="shared" si="5"/>
        <v>0</v>
      </c>
      <c r="K409" s="155"/>
      <c r="L409" s="171"/>
    </row>
    <row r="410" spans="1:12">
      <c r="A410" s="187"/>
      <c r="B410" s="551" t="s">
        <v>297</v>
      </c>
      <c r="C410" s="530"/>
      <c r="D410" s="530"/>
      <c r="E410" s="531"/>
      <c r="F410" s="151"/>
      <c r="G410" s="151"/>
      <c r="H410" s="151"/>
      <c r="I410" s="151"/>
      <c r="J410" s="151">
        <f t="shared" si="5"/>
        <v>0</v>
      </c>
      <c r="K410" s="155"/>
      <c r="L410" s="171"/>
    </row>
    <row r="411" spans="1:12">
      <c r="A411" s="187"/>
      <c r="B411" s="551" t="s">
        <v>298</v>
      </c>
      <c r="C411" s="530"/>
      <c r="D411" s="530"/>
      <c r="E411" s="531"/>
      <c r="F411" s="151">
        <v>400</v>
      </c>
      <c r="G411" s="151"/>
      <c r="H411" s="151">
        <v>400</v>
      </c>
      <c r="I411" s="151">
        <v>400</v>
      </c>
      <c r="J411" s="151">
        <f t="shared" si="5"/>
        <v>0</v>
      </c>
      <c r="K411" s="155"/>
      <c r="L411" s="171"/>
    </row>
    <row r="412" spans="1:12">
      <c r="A412" s="187"/>
      <c r="B412" s="551" t="s">
        <v>299</v>
      </c>
      <c r="C412" s="530"/>
      <c r="D412" s="530"/>
      <c r="E412" s="531"/>
      <c r="F412" s="151">
        <v>1400</v>
      </c>
      <c r="G412" s="151"/>
      <c r="H412" s="151">
        <v>1400</v>
      </c>
      <c r="I412" s="151">
        <v>1400</v>
      </c>
      <c r="J412" s="151">
        <f t="shared" si="5"/>
        <v>0</v>
      </c>
      <c r="K412" s="155"/>
      <c r="L412" s="171"/>
    </row>
    <row r="413" spans="1:12">
      <c r="A413" s="187"/>
      <c r="B413" s="551" t="s">
        <v>300</v>
      </c>
      <c r="C413" s="530"/>
      <c r="D413" s="530"/>
      <c r="E413" s="531"/>
      <c r="F413" s="151"/>
      <c r="G413" s="151"/>
      <c r="H413" s="151"/>
      <c r="I413" s="151"/>
      <c r="J413" s="151">
        <f t="shared" si="5"/>
        <v>0</v>
      </c>
      <c r="K413" s="155"/>
      <c r="L413" s="171"/>
    </row>
    <row r="414" spans="1:12">
      <c r="A414" s="187"/>
      <c r="B414" s="551" t="s">
        <v>301</v>
      </c>
      <c r="C414" s="530"/>
      <c r="D414" s="530"/>
      <c r="E414" s="531"/>
      <c r="F414" s="151"/>
      <c r="G414" s="151"/>
      <c r="H414" s="151"/>
      <c r="I414" s="151"/>
      <c r="J414" s="151">
        <f t="shared" si="5"/>
        <v>0</v>
      </c>
      <c r="K414" s="155"/>
      <c r="L414" s="171"/>
    </row>
    <row r="415" spans="1:12">
      <c r="A415" s="187"/>
      <c r="B415" s="551" t="s">
        <v>302</v>
      </c>
      <c r="C415" s="530"/>
      <c r="D415" s="530"/>
      <c r="E415" s="531"/>
      <c r="F415" s="151">
        <v>14900</v>
      </c>
      <c r="G415" s="151"/>
      <c r="H415" s="151">
        <v>14900</v>
      </c>
      <c r="I415" s="151">
        <v>11700</v>
      </c>
      <c r="J415" s="432">
        <f t="shared" si="5"/>
        <v>3200</v>
      </c>
      <c r="K415" s="155" t="s">
        <v>1036</v>
      </c>
      <c r="L415" s="171"/>
    </row>
    <row r="416" spans="1:12">
      <c r="A416" s="187"/>
      <c r="B416" s="551" t="s">
        <v>303</v>
      </c>
      <c r="C416" s="530"/>
      <c r="D416" s="530"/>
      <c r="E416" s="531"/>
      <c r="F416" s="151">
        <v>18100</v>
      </c>
      <c r="G416" s="151"/>
      <c r="H416" s="151">
        <v>18100</v>
      </c>
      <c r="I416" s="151">
        <v>18100</v>
      </c>
      <c r="J416" s="432">
        <f t="shared" si="5"/>
        <v>0</v>
      </c>
      <c r="K416" s="155"/>
      <c r="L416" s="171"/>
    </row>
    <row r="417" spans="1:12">
      <c r="A417" s="187"/>
      <c r="B417" s="551" t="s">
        <v>304</v>
      </c>
      <c r="C417" s="530"/>
      <c r="D417" s="530"/>
      <c r="E417" s="531"/>
      <c r="F417" s="151">
        <v>2500</v>
      </c>
      <c r="G417" s="151"/>
      <c r="H417" s="151">
        <v>2500</v>
      </c>
      <c r="I417" s="151">
        <v>635</v>
      </c>
      <c r="J417" s="432">
        <f t="shared" si="5"/>
        <v>1865</v>
      </c>
      <c r="K417" s="155" t="s">
        <v>1036</v>
      </c>
      <c r="L417" s="171"/>
    </row>
    <row r="418" spans="1:12">
      <c r="A418" s="187"/>
      <c r="B418" s="551" t="s">
        <v>305</v>
      </c>
      <c r="C418" s="530"/>
      <c r="D418" s="530"/>
      <c r="E418" s="531"/>
      <c r="F418" s="151">
        <v>2000</v>
      </c>
      <c r="G418" s="151"/>
      <c r="H418" s="151">
        <v>2000</v>
      </c>
      <c r="I418" s="151">
        <v>550</v>
      </c>
      <c r="J418" s="432">
        <f t="shared" si="5"/>
        <v>1450</v>
      </c>
      <c r="K418" s="155" t="s">
        <v>1036</v>
      </c>
      <c r="L418" s="171"/>
    </row>
    <row r="419" spans="1:12">
      <c r="A419" s="187"/>
      <c r="B419" s="551" t="s">
        <v>306</v>
      </c>
      <c r="C419" s="530"/>
      <c r="D419" s="530"/>
      <c r="E419" s="531"/>
      <c r="F419" s="151"/>
      <c r="G419" s="151"/>
      <c r="H419" s="151"/>
      <c r="I419" s="151"/>
      <c r="J419" s="432">
        <f t="shared" si="5"/>
        <v>0</v>
      </c>
      <c r="K419" s="155"/>
      <c r="L419" s="171"/>
    </row>
    <row r="420" spans="1:12">
      <c r="A420" s="187"/>
      <c r="B420" s="551" t="s">
        <v>487</v>
      </c>
      <c r="C420" s="530"/>
      <c r="D420" s="530"/>
      <c r="E420" s="531"/>
      <c r="F420" s="151">
        <v>5300</v>
      </c>
      <c r="G420" s="151"/>
      <c r="H420" s="151">
        <v>5300</v>
      </c>
      <c r="I420" s="151">
        <v>4700</v>
      </c>
      <c r="J420" s="432">
        <f t="shared" ref="J420:J483" si="6">(H420-I420)</f>
        <v>600</v>
      </c>
      <c r="K420" s="155" t="s">
        <v>1036</v>
      </c>
      <c r="L420" s="171"/>
    </row>
    <row r="421" spans="1:12">
      <c r="A421" s="187"/>
      <c r="B421" s="551" t="s">
        <v>307</v>
      </c>
      <c r="C421" s="530"/>
      <c r="D421" s="530"/>
      <c r="E421" s="531"/>
      <c r="F421" s="151">
        <v>3000</v>
      </c>
      <c r="G421" s="151"/>
      <c r="H421" s="151">
        <v>3000</v>
      </c>
      <c r="I421" s="151">
        <v>2895</v>
      </c>
      <c r="J421" s="432">
        <f t="shared" si="6"/>
        <v>105</v>
      </c>
      <c r="K421" s="415" t="s">
        <v>1036</v>
      </c>
      <c r="L421" s="425"/>
    </row>
    <row r="422" spans="1:12">
      <c r="A422" s="187"/>
      <c r="B422" s="551" t="s">
        <v>308</v>
      </c>
      <c r="C422" s="530"/>
      <c r="D422" s="530"/>
      <c r="E422" s="531"/>
      <c r="F422" s="151">
        <v>4500</v>
      </c>
      <c r="G422" s="151"/>
      <c r="H422" s="151">
        <v>4500</v>
      </c>
      <c r="I422" s="151">
        <v>3127</v>
      </c>
      <c r="J422" s="432">
        <f t="shared" si="6"/>
        <v>1373</v>
      </c>
      <c r="K422" s="155" t="s">
        <v>1036</v>
      </c>
      <c r="L422" s="171"/>
    </row>
    <row r="423" spans="1:12">
      <c r="A423" s="187"/>
      <c r="B423" s="551" t="s">
        <v>309</v>
      </c>
      <c r="C423" s="530"/>
      <c r="D423" s="530"/>
      <c r="E423" s="531"/>
      <c r="F423" s="151">
        <v>800</v>
      </c>
      <c r="G423" s="151"/>
      <c r="H423" s="151">
        <v>800</v>
      </c>
      <c r="I423" s="151">
        <v>425</v>
      </c>
      <c r="J423" s="432">
        <f t="shared" si="6"/>
        <v>375</v>
      </c>
      <c r="K423" s="155" t="s">
        <v>1036</v>
      </c>
      <c r="L423" s="171"/>
    </row>
    <row r="424" spans="1:12">
      <c r="A424" s="187"/>
      <c r="B424" s="551" t="s">
        <v>310</v>
      </c>
      <c r="C424" s="530"/>
      <c r="D424" s="530"/>
      <c r="E424" s="531"/>
      <c r="F424" s="151">
        <v>100</v>
      </c>
      <c r="G424" s="151"/>
      <c r="H424" s="151">
        <v>100</v>
      </c>
      <c r="I424" s="151">
        <v>100</v>
      </c>
      <c r="J424" s="432">
        <f t="shared" si="6"/>
        <v>0</v>
      </c>
      <c r="K424" s="155"/>
      <c r="L424" s="171"/>
    </row>
    <row r="425" spans="1:12">
      <c r="A425" s="187"/>
      <c r="B425" s="551" t="s">
        <v>311</v>
      </c>
      <c r="C425" s="530"/>
      <c r="D425" s="530"/>
      <c r="E425" s="531"/>
      <c r="F425" s="151"/>
      <c r="G425" s="151"/>
      <c r="H425" s="151"/>
      <c r="I425" s="151"/>
      <c r="J425" s="432">
        <f t="shared" si="6"/>
        <v>0</v>
      </c>
      <c r="K425" s="155"/>
      <c r="L425" s="171"/>
    </row>
    <row r="426" spans="1:12">
      <c r="A426" s="187"/>
      <c r="B426" s="551" t="s">
        <v>312</v>
      </c>
      <c r="C426" s="530"/>
      <c r="D426" s="530"/>
      <c r="E426" s="531"/>
      <c r="F426" s="151">
        <v>100</v>
      </c>
      <c r="G426" s="151"/>
      <c r="H426" s="151">
        <v>100</v>
      </c>
      <c r="I426" s="151"/>
      <c r="J426" s="432">
        <f t="shared" si="6"/>
        <v>100</v>
      </c>
      <c r="K426" s="155" t="s">
        <v>1036</v>
      </c>
      <c r="L426" s="171"/>
    </row>
    <row r="427" spans="1:12">
      <c r="A427" s="187"/>
      <c r="B427" s="551" t="s">
        <v>313</v>
      </c>
      <c r="C427" s="530"/>
      <c r="D427" s="530"/>
      <c r="E427" s="531"/>
      <c r="F427" s="151"/>
      <c r="G427" s="151"/>
      <c r="H427" s="151"/>
      <c r="I427" s="151"/>
      <c r="J427" s="432">
        <f t="shared" si="6"/>
        <v>0</v>
      </c>
      <c r="K427" s="155"/>
      <c r="L427" s="171"/>
    </row>
    <row r="428" spans="1:12">
      <c r="A428" s="187"/>
      <c r="B428" s="551" t="s">
        <v>314</v>
      </c>
      <c r="C428" s="530"/>
      <c r="D428" s="530"/>
      <c r="E428" s="531"/>
      <c r="F428" s="151"/>
      <c r="G428" s="151"/>
      <c r="H428" s="151"/>
      <c r="I428" s="151"/>
      <c r="J428" s="432">
        <f t="shared" si="6"/>
        <v>0</v>
      </c>
      <c r="K428" s="155"/>
      <c r="L428" s="171"/>
    </row>
    <row r="429" spans="1:12">
      <c r="A429" s="187"/>
      <c r="B429" s="551" t="s">
        <v>488</v>
      </c>
      <c r="C429" s="530"/>
      <c r="D429" s="530"/>
      <c r="E429" s="531"/>
      <c r="F429" s="151">
        <v>4400</v>
      </c>
      <c r="G429" s="151"/>
      <c r="H429" s="151">
        <v>4400</v>
      </c>
      <c r="I429" s="151">
        <v>4333</v>
      </c>
      <c r="J429" s="432">
        <f t="shared" si="6"/>
        <v>67</v>
      </c>
      <c r="K429" s="155" t="s">
        <v>1036</v>
      </c>
      <c r="L429" s="171"/>
    </row>
    <row r="430" spans="1:12">
      <c r="A430" s="187"/>
      <c r="B430" s="551" t="s">
        <v>489</v>
      </c>
      <c r="C430" s="530"/>
      <c r="D430" s="530"/>
      <c r="E430" s="531"/>
      <c r="F430" s="151"/>
      <c r="G430" s="151"/>
      <c r="H430" s="151"/>
      <c r="I430" s="151"/>
      <c r="J430" s="151">
        <f t="shared" si="6"/>
        <v>0</v>
      </c>
      <c r="K430" s="155"/>
      <c r="L430" s="171"/>
    </row>
    <row r="431" spans="1:12">
      <c r="A431" s="187"/>
      <c r="B431" s="551" t="s">
        <v>315</v>
      </c>
      <c r="C431" s="530"/>
      <c r="D431" s="530"/>
      <c r="E431" s="531"/>
      <c r="F431" s="151"/>
      <c r="G431" s="151"/>
      <c r="H431" s="151"/>
      <c r="I431" s="151"/>
      <c r="J431" s="151">
        <f t="shared" si="6"/>
        <v>0</v>
      </c>
      <c r="K431" s="155"/>
      <c r="L431" s="171"/>
    </row>
    <row r="432" spans="1:12">
      <c r="A432" s="187"/>
      <c r="B432" s="551" t="s">
        <v>316</v>
      </c>
      <c r="C432" s="530"/>
      <c r="D432" s="530"/>
      <c r="E432" s="531"/>
      <c r="F432" s="151"/>
      <c r="G432" s="151"/>
      <c r="H432" s="151"/>
      <c r="I432" s="151"/>
      <c r="J432" s="151">
        <f t="shared" si="6"/>
        <v>0</v>
      </c>
      <c r="K432" s="155"/>
      <c r="L432" s="171"/>
    </row>
    <row r="433" spans="1:12">
      <c r="A433" s="187"/>
      <c r="B433" s="551" t="s">
        <v>317</v>
      </c>
      <c r="C433" s="530"/>
      <c r="D433" s="530"/>
      <c r="E433" s="531"/>
      <c r="F433" s="151">
        <v>100</v>
      </c>
      <c r="G433" s="151"/>
      <c r="H433" s="151">
        <v>100</v>
      </c>
      <c r="I433" s="151">
        <v>100</v>
      </c>
      <c r="J433" s="151">
        <f t="shared" si="6"/>
        <v>0</v>
      </c>
      <c r="K433" s="155"/>
      <c r="L433" s="171"/>
    </row>
    <row r="434" spans="1:12">
      <c r="A434" s="187"/>
      <c r="B434" s="551" t="s">
        <v>318</v>
      </c>
      <c r="C434" s="530"/>
      <c r="D434" s="530"/>
      <c r="E434" s="531"/>
      <c r="F434" s="151">
        <v>400</v>
      </c>
      <c r="G434" s="151"/>
      <c r="H434" s="151">
        <v>400</v>
      </c>
      <c r="I434" s="151">
        <v>400</v>
      </c>
      <c r="J434" s="151">
        <f t="shared" si="6"/>
        <v>0</v>
      </c>
      <c r="K434" s="155"/>
      <c r="L434" s="171"/>
    </row>
    <row r="435" spans="1:12">
      <c r="A435" s="187"/>
      <c r="B435" s="551" t="s">
        <v>319</v>
      </c>
      <c r="C435" s="530"/>
      <c r="D435" s="530"/>
      <c r="E435" s="531"/>
      <c r="F435" s="151">
        <v>200</v>
      </c>
      <c r="G435" s="151"/>
      <c r="H435" s="151">
        <v>200</v>
      </c>
      <c r="I435" s="151">
        <v>192</v>
      </c>
      <c r="J435" s="432">
        <f t="shared" si="6"/>
        <v>8</v>
      </c>
      <c r="K435" s="155" t="s">
        <v>1036</v>
      </c>
      <c r="L435" s="171"/>
    </row>
    <row r="436" spans="1:12">
      <c r="A436" s="187"/>
      <c r="B436" s="551" t="s">
        <v>320</v>
      </c>
      <c r="C436" s="530"/>
      <c r="D436" s="530"/>
      <c r="E436" s="531"/>
      <c r="F436" s="151"/>
      <c r="G436" s="151"/>
      <c r="H436" s="151"/>
      <c r="I436" s="151"/>
      <c r="J436" s="151">
        <f t="shared" si="6"/>
        <v>0</v>
      </c>
      <c r="K436" s="155"/>
      <c r="L436" s="171"/>
    </row>
    <row r="437" spans="1:12">
      <c r="A437" s="187"/>
      <c r="B437" s="551" t="s">
        <v>321</v>
      </c>
      <c r="C437" s="530"/>
      <c r="D437" s="530"/>
      <c r="E437" s="531"/>
      <c r="F437" s="151"/>
      <c r="G437" s="151"/>
      <c r="H437" s="151"/>
      <c r="I437" s="151"/>
      <c r="J437" s="151">
        <f t="shared" si="6"/>
        <v>0</v>
      </c>
      <c r="K437" s="155"/>
      <c r="L437" s="171"/>
    </row>
    <row r="438" spans="1:12">
      <c r="A438" s="187"/>
      <c r="B438" s="529" t="s">
        <v>885</v>
      </c>
      <c r="C438" s="530"/>
      <c r="D438" s="530"/>
      <c r="E438" s="531"/>
      <c r="F438" s="151"/>
      <c r="G438" s="151"/>
      <c r="H438" s="151"/>
      <c r="I438" s="151"/>
      <c r="J438" s="151">
        <f t="shared" si="6"/>
        <v>0</v>
      </c>
      <c r="K438" s="155"/>
      <c r="L438" s="171"/>
    </row>
    <row r="439" spans="1:12">
      <c r="A439" s="187"/>
      <c r="B439" s="529" t="s">
        <v>886</v>
      </c>
      <c r="C439" s="530"/>
      <c r="D439" s="530"/>
      <c r="E439" s="531"/>
      <c r="F439" s="151"/>
      <c r="G439" s="151"/>
      <c r="H439" s="151"/>
      <c r="I439" s="151"/>
      <c r="J439" s="151">
        <f t="shared" si="6"/>
        <v>0</v>
      </c>
      <c r="K439" s="155"/>
      <c r="L439" s="171"/>
    </row>
    <row r="440" spans="1:12">
      <c r="A440" s="187"/>
      <c r="B440" s="551" t="s">
        <v>636</v>
      </c>
      <c r="C440" s="530"/>
      <c r="D440" s="530"/>
      <c r="E440" s="531"/>
      <c r="F440" s="151">
        <v>2000</v>
      </c>
      <c r="G440" s="151"/>
      <c r="H440" s="151">
        <v>2000</v>
      </c>
      <c r="I440" s="151">
        <v>2000</v>
      </c>
      <c r="J440" s="151">
        <f t="shared" si="6"/>
        <v>0</v>
      </c>
      <c r="K440" s="155"/>
      <c r="L440" s="171"/>
    </row>
    <row r="441" spans="1:12">
      <c r="A441" s="187"/>
      <c r="B441" s="347" t="s">
        <v>612</v>
      </c>
      <c r="C441" s="337"/>
      <c r="D441" s="337"/>
      <c r="E441" s="338"/>
      <c r="F441" s="151">
        <v>1700</v>
      </c>
      <c r="G441" s="151"/>
      <c r="H441" s="151">
        <v>1700</v>
      </c>
      <c r="I441" s="151">
        <v>1394</v>
      </c>
      <c r="J441" s="432">
        <f t="shared" si="6"/>
        <v>306</v>
      </c>
      <c r="K441" s="155" t="s">
        <v>1036</v>
      </c>
      <c r="L441" s="171"/>
    </row>
    <row r="442" spans="1:12">
      <c r="A442" s="187"/>
      <c r="B442" s="347" t="s">
        <v>613</v>
      </c>
      <c r="C442" s="337"/>
      <c r="D442" s="337"/>
      <c r="E442" s="338"/>
      <c r="F442" s="151">
        <v>2100</v>
      </c>
      <c r="G442" s="151"/>
      <c r="H442" s="151">
        <v>2100</v>
      </c>
      <c r="I442" s="151">
        <v>1853</v>
      </c>
      <c r="J442" s="432">
        <f t="shared" si="6"/>
        <v>247</v>
      </c>
      <c r="K442" s="155" t="s">
        <v>1036</v>
      </c>
      <c r="L442" s="171"/>
    </row>
    <row r="443" spans="1:12">
      <c r="A443" s="187"/>
      <c r="B443" s="347" t="s">
        <v>707</v>
      </c>
      <c r="C443" s="337"/>
      <c r="D443" s="337"/>
      <c r="E443" s="338"/>
      <c r="F443" s="151"/>
      <c r="G443" s="151"/>
      <c r="H443" s="151"/>
      <c r="I443" s="151"/>
      <c r="J443" s="151">
        <f t="shared" si="6"/>
        <v>0</v>
      </c>
      <c r="K443" s="155"/>
      <c r="L443" s="171"/>
    </row>
    <row r="444" spans="1:12">
      <c r="A444" s="187"/>
      <c r="B444" s="347" t="s">
        <v>737</v>
      </c>
      <c r="C444" s="337"/>
      <c r="D444" s="337"/>
      <c r="E444" s="338"/>
      <c r="F444" s="151"/>
      <c r="G444" s="151"/>
      <c r="H444" s="151"/>
      <c r="I444" s="151"/>
      <c r="J444" s="151">
        <f t="shared" si="6"/>
        <v>0</v>
      </c>
      <c r="K444" s="155"/>
      <c r="L444" s="171"/>
    </row>
    <row r="445" spans="1:12">
      <c r="A445" s="187"/>
      <c r="B445" s="561"/>
      <c r="C445" s="562"/>
      <c r="D445" s="562"/>
      <c r="E445" s="563"/>
      <c r="F445" s="151"/>
      <c r="G445" s="151"/>
      <c r="H445" s="151"/>
      <c r="I445" s="151"/>
      <c r="J445" s="151">
        <f t="shared" si="6"/>
        <v>0</v>
      </c>
      <c r="K445" s="155"/>
      <c r="L445" s="171"/>
    </row>
    <row r="446" spans="1:12" ht="15.75" thickBot="1">
      <c r="A446" s="184"/>
      <c r="B446" s="561"/>
      <c r="C446" s="562"/>
      <c r="D446" s="562"/>
      <c r="E446" s="563"/>
      <c r="F446" s="151"/>
      <c r="G446" s="151"/>
      <c r="H446" s="151"/>
      <c r="I446" s="151"/>
      <c r="J446" s="151">
        <f t="shared" si="6"/>
        <v>0</v>
      </c>
      <c r="K446" s="155"/>
      <c r="L446" s="171"/>
    </row>
    <row r="447" spans="1:12" ht="15.75" thickBot="1">
      <c r="A447" s="183" t="s">
        <v>390</v>
      </c>
      <c r="B447" s="530" t="s">
        <v>389</v>
      </c>
      <c r="C447" s="530"/>
      <c r="D447" s="530"/>
      <c r="E447" s="531"/>
      <c r="F447" s="151"/>
      <c r="G447" s="151"/>
      <c r="H447" s="151"/>
      <c r="I447" s="151"/>
      <c r="J447" s="151">
        <f t="shared" si="6"/>
        <v>0</v>
      </c>
      <c r="K447" s="155"/>
      <c r="L447" s="171"/>
    </row>
    <row r="448" spans="1:12">
      <c r="A448" s="181"/>
      <c r="B448" s="551" t="s">
        <v>388</v>
      </c>
      <c r="C448" s="530"/>
      <c r="D448" s="530"/>
      <c r="E448" s="531"/>
      <c r="F448" s="151">
        <v>10000</v>
      </c>
      <c r="G448" s="151"/>
      <c r="H448" s="151">
        <v>10000</v>
      </c>
      <c r="I448" s="151">
        <v>1774</v>
      </c>
      <c r="J448" s="432">
        <f t="shared" si="6"/>
        <v>8226</v>
      </c>
      <c r="K448" s="155" t="s">
        <v>1036</v>
      </c>
      <c r="L448" s="171"/>
    </row>
    <row r="449" spans="1:12">
      <c r="A449" s="181"/>
      <c r="B449" s="551" t="s">
        <v>387</v>
      </c>
      <c r="C449" s="530"/>
      <c r="D449" s="530"/>
      <c r="E449" s="531"/>
      <c r="F449" s="151"/>
      <c r="G449" s="151"/>
      <c r="H449" s="151"/>
      <c r="I449" s="151"/>
      <c r="J449" s="151">
        <f t="shared" si="6"/>
        <v>0</v>
      </c>
      <c r="K449" s="155"/>
      <c r="L449" s="171"/>
    </row>
    <row r="450" spans="1:12">
      <c r="A450" s="181"/>
      <c r="B450" s="347" t="s">
        <v>626</v>
      </c>
      <c r="C450" s="337"/>
      <c r="D450" s="337"/>
      <c r="E450" s="338"/>
      <c r="F450" s="151">
        <v>3000</v>
      </c>
      <c r="G450" s="151"/>
      <c r="H450" s="151">
        <v>3000</v>
      </c>
      <c r="I450" s="151"/>
      <c r="J450" s="432">
        <f t="shared" si="6"/>
        <v>3000</v>
      </c>
      <c r="K450" s="581" t="s">
        <v>1115</v>
      </c>
      <c r="L450" s="171"/>
    </row>
    <row r="451" spans="1:12">
      <c r="A451" s="181"/>
      <c r="B451" s="551" t="s">
        <v>396</v>
      </c>
      <c r="C451" s="530"/>
      <c r="D451" s="530"/>
      <c r="E451" s="531"/>
      <c r="F451" s="151">
        <v>3000</v>
      </c>
      <c r="G451" s="151"/>
      <c r="H451" s="151">
        <v>3000</v>
      </c>
      <c r="I451" s="151"/>
      <c r="J451" s="432">
        <f t="shared" si="6"/>
        <v>3000</v>
      </c>
      <c r="K451" s="582"/>
      <c r="L451" s="171"/>
    </row>
    <row r="452" spans="1:12">
      <c r="A452" s="181"/>
      <c r="B452" s="551" t="s">
        <v>386</v>
      </c>
      <c r="C452" s="530"/>
      <c r="D452" s="530"/>
      <c r="E452" s="531"/>
      <c r="F452" s="151"/>
      <c r="G452" s="151"/>
      <c r="H452" s="151"/>
      <c r="I452" s="151"/>
      <c r="J452" s="151">
        <f t="shared" si="6"/>
        <v>0</v>
      </c>
      <c r="K452" s="155"/>
      <c r="L452" s="171"/>
    </row>
    <row r="453" spans="1:12">
      <c r="A453" s="181"/>
      <c r="B453" s="551" t="s">
        <v>385</v>
      </c>
      <c r="C453" s="530"/>
      <c r="D453" s="530"/>
      <c r="E453" s="531"/>
      <c r="F453" s="151"/>
      <c r="G453" s="151"/>
      <c r="H453" s="151"/>
      <c r="I453" s="151"/>
      <c r="J453" s="151">
        <f t="shared" si="6"/>
        <v>0</v>
      </c>
      <c r="K453" s="155"/>
      <c r="L453" s="171"/>
    </row>
    <row r="454" spans="1:12">
      <c r="A454" s="181"/>
      <c r="B454" s="551" t="s">
        <v>384</v>
      </c>
      <c r="C454" s="530"/>
      <c r="D454" s="530"/>
      <c r="E454" s="531"/>
      <c r="F454" s="151"/>
      <c r="G454" s="151"/>
      <c r="H454" s="151"/>
      <c r="I454" s="151"/>
      <c r="J454" s="151">
        <f t="shared" si="6"/>
        <v>0</v>
      </c>
      <c r="K454" s="155"/>
      <c r="L454" s="171"/>
    </row>
    <row r="455" spans="1:12">
      <c r="A455" s="181"/>
      <c r="B455" s="551" t="s">
        <v>383</v>
      </c>
      <c r="C455" s="530"/>
      <c r="D455" s="530"/>
      <c r="E455" s="531"/>
      <c r="F455" s="151"/>
      <c r="G455" s="151"/>
      <c r="H455" s="151"/>
      <c r="I455" s="151"/>
      <c r="J455" s="151">
        <f t="shared" si="6"/>
        <v>0</v>
      </c>
      <c r="K455" s="155"/>
      <c r="L455" s="171"/>
    </row>
    <row r="456" spans="1:12">
      <c r="A456" s="181"/>
      <c r="B456" s="551" t="s">
        <v>382</v>
      </c>
      <c r="C456" s="530"/>
      <c r="D456" s="530"/>
      <c r="E456" s="531"/>
      <c r="F456" s="151"/>
      <c r="G456" s="151"/>
      <c r="H456" s="151"/>
      <c r="I456" s="151"/>
      <c r="J456" s="151">
        <f t="shared" si="6"/>
        <v>0</v>
      </c>
      <c r="K456" s="155"/>
      <c r="L456" s="171"/>
    </row>
    <row r="457" spans="1:12">
      <c r="A457" s="181"/>
      <c r="B457" s="529" t="s">
        <v>887</v>
      </c>
      <c r="C457" s="530"/>
      <c r="D457" s="530"/>
      <c r="E457" s="531"/>
      <c r="F457" s="151"/>
      <c r="G457" s="151"/>
      <c r="H457" s="151"/>
      <c r="I457" s="151"/>
      <c r="J457" s="151">
        <f t="shared" si="6"/>
        <v>0</v>
      </c>
      <c r="K457" s="155"/>
      <c r="L457" s="171"/>
    </row>
    <row r="458" spans="1:12">
      <c r="A458" s="181"/>
      <c r="B458" s="347" t="s">
        <v>490</v>
      </c>
      <c r="C458" s="337"/>
      <c r="D458" s="337"/>
      <c r="E458" s="338"/>
      <c r="F458" s="151"/>
      <c r="G458" s="151"/>
      <c r="H458" s="151"/>
      <c r="I458" s="151"/>
      <c r="J458" s="151">
        <f t="shared" si="6"/>
        <v>0</v>
      </c>
      <c r="K458" s="155"/>
      <c r="L458" s="171"/>
    </row>
    <row r="459" spans="1:12">
      <c r="A459" s="181"/>
      <c r="B459" s="347" t="s">
        <v>604</v>
      </c>
      <c r="C459" s="337"/>
      <c r="D459" s="337"/>
      <c r="E459" s="338"/>
      <c r="F459" s="151"/>
      <c r="G459" s="151"/>
      <c r="H459" s="151"/>
      <c r="I459" s="151"/>
      <c r="J459" s="151">
        <f t="shared" si="6"/>
        <v>0</v>
      </c>
      <c r="K459" s="155"/>
      <c r="L459" s="171"/>
    </row>
    <row r="460" spans="1:12">
      <c r="A460" s="181"/>
      <c r="B460" s="347" t="s">
        <v>653</v>
      </c>
      <c r="C460" s="337"/>
      <c r="D460" s="337"/>
      <c r="E460" s="338"/>
      <c r="F460" s="151"/>
      <c r="G460" s="151"/>
      <c r="H460" s="151"/>
      <c r="I460" s="151"/>
      <c r="J460" s="151">
        <f t="shared" si="6"/>
        <v>0</v>
      </c>
      <c r="K460" s="155"/>
      <c r="L460" s="171"/>
    </row>
    <row r="461" spans="1:12">
      <c r="A461" s="181"/>
      <c r="B461" s="347" t="s">
        <v>654</v>
      </c>
      <c r="C461" s="337"/>
      <c r="D461" s="337"/>
      <c r="E461" s="338"/>
      <c r="F461" s="151"/>
      <c r="G461" s="151"/>
      <c r="H461" s="151"/>
      <c r="I461" s="151"/>
      <c r="J461" s="151">
        <f t="shared" si="6"/>
        <v>0</v>
      </c>
      <c r="K461" s="155"/>
      <c r="L461" s="171"/>
    </row>
    <row r="462" spans="1:12">
      <c r="A462" s="181"/>
      <c r="B462" s="347" t="s">
        <v>655</v>
      </c>
      <c r="C462" s="337"/>
      <c r="D462" s="337"/>
      <c r="E462" s="338"/>
      <c r="F462" s="151"/>
      <c r="G462" s="151"/>
      <c r="H462" s="151"/>
      <c r="I462" s="151"/>
      <c r="J462" s="151">
        <f t="shared" si="6"/>
        <v>0</v>
      </c>
      <c r="K462" s="155"/>
      <c r="L462" s="171"/>
    </row>
    <row r="463" spans="1:12">
      <c r="A463" s="181"/>
      <c r="B463" s="347" t="s">
        <v>673</v>
      </c>
      <c r="C463" s="337"/>
      <c r="D463" s="337"/>
      <c r="E463" s="338"/>
      <c r="F463" s="151"/>
      <c r="G463" s="151"/>
      <c r="H463" s="151"/>
      <c r="I463" s="151"/>
      <c r="J463" s="151">
        <f t="shared" si="6"/>
        <v>0</v>
      </c>
      <c r="K463" s="155"/>
      <c r="L463" s="171"/>
    </row>
    <row r="464" spans="1:12">
      <c r="A464" s="181"/>
      <c r="B464" s="347" t="s">
        <v>674</v>
      </c>
      <c r="C464" s="337"/>
      <c r="D464" s="337"/>
      <c r="E464" s="338"/>
      <c r="F464" s="151"/>
      <c r="G464" s="151"/>
      <c r="H464" s="151"/>
      <c r="I464" s="151"/>
      <c r="J464" s="151">
        <f t="shared" si="6"/>
        <v>0</v>
      </c>
      <c r="K464" s="155"/>
      <c r="L464" s="171"/>
    </row>
    <row r="465" spans="1:12">
      <c r="A465" s="181"/>
      <c r="B465" s="347" t="s">
        <v>708</v>
      </c>
      <c r="C465" s="337"/>
      <c r="D465" s="337"/>
      <c r="E465" s="338"/>
      <c r="F465" s="151"/>
      <c r="G465" s="151"/>
      <c r="H465" s="151"/>
      <c r="I465" s="151"/>
      <c r="J465" s="151">
        <f t="shared" si="6"/>
        <v>0</v>
      </c>
      <c r="K465" s="155"/>
      <c r="L465" s="171"/>
    </row>
    <row r="466" spans="1:12">
      <c r="A466" s="181"/>
      <c r="B466" s="355" t="s">
        <v>768</v>
      </c>
      <c r="C466" s="337"/>
      <c r="D466" s="337"/>
      <c r="E466" s="338"/>
      <c r="F466" s="151"/>
      <c r="G466" s="151"/>
      <c r="H466" s="151"/>
      <c r="I466" s="151"/>
      <c r="J466" s="151">
        <f t="shared" si="6"/>
        <v>0</v>
      </c>
      <c r="K466" s="155"/>
      <c r="L466" s="171"/>
    </row>
    <row r="467" spans="1:12" ht="15.75" thickBot="1">
      <c r="A467" s="181"/>
      <c r="B467" s="561"/>
      <c r="C467" s="562"/>
      <c r="D467" s="562"/>
      <c r="E467" s="563"/>
      <c r="F467" s="151"/>
      <c r="G467" s="151"/>
      <c r="H467" s="151"/>
      <c r="I467" s="151"/>
      <c r="J467" s="151">
        <f t="shared" si="6"/>
        <v>0</v>
      </c>
      <c r="K467" s="155"/>
      <c r="L467" s="171"/>
    </row>
    <row r="468" spans="1:12" ht="15.75" thickBot="1">
      <c r="A468" s="183" t="s">
        <v>322</v>
      </c>
      <c r="B468" s="530" t="s">
        <v>323</v>
      </c>
      <c r="C468" s="530"/>
      <c r="D468" s="530"/>
      <c r="E468" s="531"/>
      <c r="F468" s="151"/>
      <c r="G468" s="151"/>
      <c r="H468" s="151"/>
      <c r="I468" s="151"/>
      <c r="J468" s="151">
        <f t="shared" si="6"/>
        <v>0</v>
      </c>
      <c r="K468" s="155"/>
      <c r="L468" s="171"/>
    </row>
    <row r="469" spans="1:12">
      <c r="A469" s="181"/>
      <c r="B469" s="551" t="s">
        <v>290</v>
      </c>
      <c r="C469" s="530"/>
      <c r="D469" s="530"/>
      <c r="E469" s="531"/>
      <c r="F469" s="151"/>
      <c r="G469" s="151"/>
      <c r="H469" s="151"/>
      <c r="I469" s="151"/>
      <c r="J469" s="151">
        <f t="shared" si="6"/>
        <v>0</v>
      </c>
      <c r="K469" s="155"/>
      <c r="L469" s="171"/>
    </row>
    <row r="470" spans="1:12">
      <c r="A470" s="187"/>
      <c r="B470" s="551" t="s">
        <v>324</v>
      </c>
      <c r="C470" s="530"/>
      <c r="D470" s="530"/>
      <c r="E470" s="531"/>
      <c r="F470" s="151"/>
      <c r="G470" s="151"/>
      <c r="H470" s="151"/>
      <c r="I470" s="151"/>
      <c r="J470" s="151">
        <f t="shared" si="6"/>
        <v>0</v>
      </c>
      <c r="K470" s="155"/>
      <c r="L470" s="171"/>
    </row>
    <row r="471" spans="1:12">
      <c r="A471" s="187"/>
      <c r="B471" s="551" t="s">
        <v>325</v>
      </c>
      <c r="C471" s="530"/>
      <c r="D471" s="530"/>
      <c r="E471" s="531"/>
      <c r="F471" s="151"/>
      <c r="G471" s="151"/>
      <c r="H471" s="151"/>
      <c r="I471" s="151"/>
      <c r="J471" s="151">
        <f t="shared" si="6"/>
        <v>0</v>
      </c>
      <c r="K471" s="155"/>
      <c r="L471" s="171"/>
    </row>
    <row r="472" spans="1:12">
      <c r="A472" s="187"/>
      <c r="B472" s="551" t="s">
        <v>326</v>
      </c>
      <c r="C472" s="530"/>
      <c r="D472" s="530"/>
      <c r="E472" s="531"/>
      <c r="F472" s="151"/>
      <c r="G472" s="151"/>
      <c r="H472" s="151"/>
      <c r="I472" s="151"/>
      <c r="J472" s="151">
        <f t="shared" si="6"/>
        <v>0</v>
      </c>
      <c r="K472" s="155"/>
      <c r="L472" s="171"/>
    </row>
    <row r="473" spans="1:12">
      <c r="A473" s="187"/>
      <c r="B473" s="551" t="s">
        <v>327</v>
      </c>
      <c r="C473" s="530"/>
      <c r="D473" s="530"/>
      <c r="E473" s="531"/>
      <c r="F473" s="151"/>
      <c r="G473" s="151"/>
      <c r="H473" s="151"/>
      <c r="I473" s="151"/>
      <c r="J473" s="151">
        <f t="shared" si="6"/>
        <v>0</v>
      </c>
      <c r="K473" s="155"/>
      <c r="L473" s="171"/>
    </row>
    <row r="474" spans="1:12">
      <c r="A474" s="187"/>
      <c r="B474" s="551" t="s">
        <v>328</v>
      </c>
      <c r="C474" s="530"/>
      <c r="D474" s="530"/>
      <c r="E474" s="531"/>
      <c r="F474" s="151"/>
      <c r="G474" s="151"/>
      <c r="H474" s="151"/>
      <c r="I474" s="151"/>
      <c r="J474" s="151">
        <f t="shared" si="6"/>
        <v>0</v>
      </c>
      <c r="K474" s="155"/>
      <c r="L474" s="171"/>
    </row>
    <row r="475" spans="1:12">
      <c r="A475" s="187"/>
      <c r="B475" s="551" t="s">
        <v>329</v>
      </c>
      <c r="C475" s="530"/>
      <c r="D475" s="530"/>
      <c r="E475" s="531"/>
      <c r="F475" s="151"/>
      <c r="G475" s="151"/>
      <c r="H475" s="151"/>
      <c r="I475" s="151"/>
      <c r="J475" s="151">
        <f t="shared" si="6"/>
        <v>0</v>
      </c>
      <c r="K475" s="155"/>
      <c r="L475" s="171"/>
    </row>
    <row r="476" spans="1:12">
      <c r="A476" s="187"/>
      <c r="B476" s="551" t="s">
        <v>330</v>
      </c>
      <c r="C476" s="530"/>
      <c r="D476" s="530"/>
      <c r="E476" s="531"/>
      <c r="F476" s="151"/>
      <c r="G476" s="151"/>
      <c r="H476" s="151"/>
      <c r="I476" s="151"/>
      <c r="J476" s="151">
        <f t="shared" si="6"/>
        <v>0</v>
      </c>
      <c r="K476" s="155"/>
      <c r="L476" s="171"/>
    </row>
    <row r="477" spans="1:12">
      <c r="A477" s="187"/>
      <c r="B477" s="347" t="s">
        <v>331</v>
      </c>
      <c r="C477" s="337"/>
      <c r="D477" s="337"/>
      <c r="E477" s="338"/>
      <c r="F477" s="151"/>
      <c r="G477" s="151"/>
      <c r="H477" s="151"/>
      <c r="I477" s="151"/>
      <c r="J477" s="151">
        <f t="shared" si="6"/>
        <v>0</v>
      </c>
      <c r="K477" s="155"/>
      <c r="L477" s="171"/>
    </row>
    <row r="478" spans="1:12">
      <c r="A478" s="187"/>
      <c r="B478" s="551" t="s">
        <v>332</v>
      </c>
      <c r="C478" s="530"/>
      <c r="D478" s="530"/>
      <c r="E478" s="531"/>
      <c r="F478" s="151"/>
      <c r="G478" s="151"/>
      <c r="H478" s="151"/>
      <c r="I478" s="151"/>
      <c r="J478" s="151">
        <f t="shared" si="6"/>
        <v>0</v>
      </c>
      <c r="K478" s="155"/>
      <c r="L478" s="171"/>
    </row>
    <row r="479" spans="1:12">
      <c r="A479" s="187"/>
      <c r="B479" s="551" t="s">
        <v>333</v>
      </c>
      <c r="C479" s="530"/>
      <c r="D479" s="530"/>
      <c r="E479" s="531"/>
      <c r="F479" s="151"/>
      <c r="G479" s="151"/>
      <c r="H479" s="151"/>
      <c r="I479" s="151"/>
      <c r="J479" s="151">
        <f t="shared" si="6"/>
        <v>0</v>
      </c>
      <c r="K479" s="155"/>
      <c r="L479" s="171"/>
    </row>
    <row r="480" spans="1:12">
      <c r="A480" s="187"/>
      <c r="B480" s="551" t="s">
        <v>334</v>
      </c>
      <c r="C480" s="530"/>
      <c r="D480" s="530"/>
      <c r="E480" s="531"/>
      <c r="F480" s="151"/>
      <c r="G480" s="151"/>
      <c r="H480" s="151"/>
      <c r="I480" s="151"/>
      <c r="J480" s="151">
        <f t="shared" si="6"/>
        <v>0</v>
      </c>
      <c r="K480" s="155"/>
      <c r="L480" s="171"/>
    </row>
    <row r="481" spans="1:12">
      <c r="A481" s="187"/>
      <c r="B481" s="551" t="s">
        <v>335</v>
      </c>
      <c r="C481" s="530"/>
      <c r="D481" s="530"/>
      <c r="E481" s="531"/>
      <c r="F481" s="151"/>
      <c r="G481" s="151"/>
      <c r="H481" s="151"/>
      <c r="I481" s="151"/>
      <c r="J481" s="151">
        <f t="shared" si="6"/>
        <v>0</v>
      </c>
      <c r="K481" s="155"/>
      <c r="L481" s="171"/>
    </row>
    <row r="482" spans="1:12">
      <c r="A482" s="187"/>
      <c r="B482" s="551" t="s">
        <v>336</v>
      </c>
      <c r="C482" s="530"/>
      <c r="D482" s="530"/>
      <c r="E482" s="531"/>
      <c r="F482" s="151"/>
      <c r="G482" s="151"/>
      <c r="H482" s="151"/>
      <c r="I482" s="151"/>
      <c r="J482" s="151">
        <f t="shared" si="6"/>
        <v>0</v>
      </c>
      <c r="K482" s="155"/>
      <c r="L482" s="171"/>
    </row>
    <row r="483" spans="1:12" ht="15.75" thickBot="1">
      <c r="A483" s="187"/>
      <c r="B483" s="561"/>
      <c r="C483" s="562"/>
      <c r="D483" s="562"/>
      <c r="E483" s="563"/>
      <c r="F483" s="151"/>
      <c r="G483" s="151"/>
      <c r="H483" s="151"/>
      <c r="I483" s="151"/>
      <c r="J483" s="151">
        <f t="shared" si="6"/>
        <v>0</v>
      </c>
      <c r="K483" s="155"/>
      <c r="L483" s="171"/>
    </row>
    <row r="484" spans="1:12" ht="15.75" thickBot="1">
      <c r="A484" s="183" t="s">
        <v>491</v>
      </c>
      <c r="B484" s="567" t="s">
        <v>1083</v>
      </c>
      <c r="C484" s="530"/>
      <c r="D484" s="530"/>
      <c r="E484" s="531"/>
      <c r="F484" s="151">
        <v>249</v>
      </c>
      <c r="G484" s="151"/>
      <c r="H484" s="151">
        <v>249</v>
      </c>
      <c r="I484" s="151">
        <v>249</v>
      </c>
      <c r="J484" s="151">
        <f t="shared" ref="J484:J551" si="7">(H484-I484)</f>
        <v>0</v>
      </c>
      <c r="K484" s="155"/>
      <c r="L484" s="171"/>
    </row>
    <row r="485" spans="1:12">
      <c r="A485" s="187"/>
      <c r="B485" s="529" t="s">
        <v>1084</v>
      </c>
      <c r="C485" s="530"/>
      <c r="D485" s="530"/>
      <c r="E485" s="531"/>
      <c r="F485" s="151">
        <v>619</v>
      </c>
      <c r="G485" s="151"/>
      <c r="H485" s="151">
        <v>619</v>
      </c>
      <c r="I485" s="151">
        <v>619</v>
      </c>
      <c r="J485" s="151">
        <f t="shared" si="7"/>
        <v>0</v>
      </c>
      <c r="K485" s="155"/>
      <c r="L485" s="171"/>
    </row>
    <row r="486" spans="1:12">
      <c r="A486" s="187"/>
      <c r="B486" s="551" t="s">
        <v>493</v>
      </c>
      <c r="C486" s="530"/>
      <c r="D486" s="530"/>
      <c r="E486" s="531"/>
      <c r="F486" s="151"/>
      <c r="G486" s="151"/>
      <c r="H486" s="151"/>
      <c r="I486" s="151"/>
      <c r="J486" s="151">
        <f t="shared" si="7"/>
        <v>0</v>
      </c>
      <c r="K486" s="155"/>
      <c r="L486" s="171"/>
    </row>
    <row r="487" spans="1:12">
      <c r="A487" s="187"/>
      <c r="B487" s="551" t="s">
        <v>494</v>
      </c>
      <c r="C487" s="530"/>
      <c r="D487" s="530"/>
      <c r="E487" s="531"/>
      <c r="F487" s="151"/>
      <c r="G487" s="151"/>
      <c r="H487" s="151"/>
      <c r="I487" s="151"/>
      <c r="J487" s="151">
        <f t="shared" si="7"/>
        <v>0</v>
      </c>
      <c r="K487" s="155"/>
      <c r="L487" s="171"/>
    </row>
    <row r="488" spans="1:12">
      <c r="A488" s="187"/>
      <c r="B488" s="529" t="s">
        <v>760</v>
      </c>
      <c r="C488" s="530"/>
      <c r="D488" s="530"/>
      <c r="E488" s="531"/>
      <c r="F488" s="151"/>
      <c r="G488" s="151"/>
      <c r="H488" s="151"/>
      <c r="I488" s="151"/>
      <c r="J488" s="151">
        <f t="shared" si="7"/>
        <v>0</v>
      </c>
      <c r="K488" s="155"/>
      <c r="L488" s="171"/>
    </row>
    <row r="489" spans="1:12">
      <c r="A489" s="187"/>
      <c r="B489" s="551" t="s">
        <v>495</v>
      </c>
      <c r="C489" s="530"/>
      <c r="D489" s="530"/>
      <c r="E489" s="531"/>
      <c r="F489" s="151"/>
      <c r="G489" s="151"/>
      <c r="H489" s="151"/>
      <c r="I489" s="151"/>
      <c r="J489" s="151">
        <f t="shared" si="7"/>
        <v>0</v>
      </c>
      <c r="K489" s="155"/>
      <c r="L489" s="171"/>
    </row>
    <row r="490" spans="1:12">
      <c r="A490" s="187"/>
      <c r="B490" s="551" t="s">
        <v>725</v>
      </c>
      <c r="C490" s="530"/>
      <c r="D490" s="530"/>
      <c r="E490" s="531"/>
      <c r="F490" s="151"/>
      <c r="G490" s="151"/>
      <c r="H490" s="151"/>
      <c r="I490" s="151"/>
      <c r="J490" s="151">
        <f t="shared" si="7"/>
        <v>0</v>
      </c>
      <c r="K490" s="155"/>
      <c r="L490" s="171"/>
    </row>
    <row r="491" spans="1:12">
      <c r="A491" s="187"/>
      <c r="B491" s="347" t="s">
        <v>584</v>
      </c>
      <c r="C491" s="337"/>
      <c r="D491" s="337"/>
      <c r="E491" s="338"/>
      <c r="F491" s="151"/>
      <c r="G491" s="151"/>
      <c r="H491" s="151"/>
      <c r="I491" s="151"/>
      <c r="J491" s="151">
        <f t="shared" si="7"/>
        <v>0</v>
      </c>
      <c r="K491" s="155"/>
      <c r="L491" s="171"/>
    </row>
    <row r="492" spans="1:12">
      <c r="A492" s="187"/>
      <c r="B492" s="347" t="s">
        <v>656</v>
      </c>
      <c r="C492" s="337"/>
      <c r="D492" s="337"/>
      <c r="E492" s="338"/>
      <c r="F492" s="151"/>
      <c r="G492" s="151"/>
      <c r="H492" s="151"/>
      <c r="I492" s="151"/>
      <c r="J492" s="151">
        <f t="shared" si="7"/>
        <v>0</v>
      </c>
      <c r="K492" s="155"/>
      <c r="L492" s="171"/>
    </row>
    <row r="493" spans="1:12" ht="15.75" thickBot="1">
      <c r="A493" s="187"/>
      <c r="B493" s="561"/>
      <c r="C493" s="562"/>
      <c r="D493" s="562"/>
      <c r="E493" s="563"/>
      <c r="F493" s="151"/>
      <c r="G493" s="151"/>
      <c r="H493" s="151"/>
      <c r="I493" s="151"/>
      <c r="J493" s="151">
        <f t="shared" si="7"/>
        <v>0</v>
      </c>
      <c r="K493" s="155"/>
      <c r="L493" s="171"/>
    </row>
    <row r="494" spans="1:12" ht="15.75" thickBot="1">
      <c r="A494" s="183" t="s">
        <v>397</v>
      </c>
      <c r="B494" s="569" t="s">
        <v>398</v>
      </c>
      <c r="C494" s="569"/>
      <c r="D494" s="569"/>
      <c r="E494" s="570"/>
      <c r="F494" s="151"/>
      <c r="G494" s="151"/>
      <c r="H494" s="151"/>
      <c r="I494" s="151"/>
      <c r="J494" s="151">
        <f t="shared" si="7"/>
        <v>0</v>
      </c>
      <c r="K494" s="155"/>
      <c r="L494" s="171"/>
    </row>
    <row r="495" spans="1:12">
      <c r="A495" s="188"/>
      <c r="B495" s="569" t="s">
        <v>496</v>
      </c>
      <c r="C495" s="569"/>
      <c r="D495" s="569"/>
      <c r="E495" s="570"/>
      <c r="F495" s="151"/>
      <c r="G495" s="151"/>
      <c r="H495" s="151"/>
      <c r="I495" s="151"/>
      <c r="J495" s="151">
        <f t="shared" si="7"/>
        <v>0</v>
      </c>
      <c r="K495" s="155"/>
      <c r="L495" s="171"/>
    </row>
    <row r="496" spans="1:12">
      <c r="A496" s="188"/>
      <c r="B496" s="569" t="s">
        <v>888</v>
      </c>
      <c r="C496" s="569"/>
      <c r="D496" s="569"/>
      <c r="E496" s="570"/>
      <c r="F496" s="151"/>
      <c r="G496" s="151"/>
      <c r="H496" s="151"/>
      <c r="I496" s="151"/>
      <c r="J496" s="151">
        <f t="shared" si="7"/>
        <v>0</v>
      </c>
      <c r="K496" s="155"/>
      <c r="L496" s="171"/>
    </row>
    <row r="497" spans="1:12">
      <c r="A497" s="188"/>
      <c r="B497" s="569" t="s">
        <v>497</v>
      </c>
      <c r="C497" s="569"/>
      <c r="D497" s="569"/>
      <c r="E497" s="570"/>
      <c r="F497" s="151"/>
      <c r="G497" s="151"/>
      <c r="H497" s="151"/>
      <c r="I497" s="151"/>
      <c r="J497" s="151">
        <f t="shared" si="7"/>
        <v>0</v>
      </c>
      <c r="K497" s="155"/>
      <c r="L497" s="171"/>
    </row>
    <row r="498" spans="1:12">
      <c r="A498" s="188"/>
      <c r="B498" s="569" t="s">
        <v>498</v>
      </c>
      <c r="C498" s="569"/>
      <c r="D498" s="569"/>
      <c r="E498" s="570"/>
      <c r="F498" s="151"/>
      <c r="G498" s="151"/>
      <c r="H498" s="151"/>
      <c r="I498" s="151"/>
      <c r="J498" s="151">
        <f t="shared" si="7"/>
        <v>0</v>
      </c>
      <c r="K498" s="155"/>
      <c r="L498" s="171"/>
    </row>
    <row r="499" spans="1:12">
      <c r="A499" s="188"/>
      <c r="B499" s="349" t="s">
        <v>648</v>
      </c>
      <c r="C499" s="349"/>
      <c r="D499" s="349"/>
      <c r="E499" s="350"/>
      <c r="F499" s="151"/>
      <c r="G499" s="151"/>
      <c r="H499" s="151"/>
      <c r="I499" s="151"/>
      <c r="J499" s="151">
        <f t="shared" si="7"/>
        <v>0</v>
      </c>
      <c r="K499" s="155"/>
      <c r="L499" s="171"/>
    </row>
    <row r="500" spans="1:12">
      <c r="A500" s="188"/>
      <c r="B500" s="349" t="s">
        <v>649</v>
      </c>
      <c r="C500" s="349"/>
      <c r="D500" s="349"/>
      <c r="E500" s="350"/>
      <c r="F500" s="151"/>
      <c r="G500" s="151"/>
      <c r="H500" s="151"/>
      <c r="I500" s="151"/>
      <c r="J500" s="151">
        <f t="shared" si="7"/>
        <v>0</v>
      </c>
      <c r="K500" s="155"/>
      <c r="L500" s="171"/>
    </row>
    <row r="501" spans="1:12">
      <c r="A501" s="188"/>
      <c r="B501" s="349" t="s">
        <v>650</v>
      </c>
      <c r="C501" s="349"/>
      <c r="D501" s="349"/>
      <c r="E501" s="350"/>
      <c r="F501" s="151"/>
      <c r="G501" s="151"/>
      <c r="H501" s="151"/>
      <c r="I501" s="151"/>
      <c r="J501" s="151">
        <f t="shared" si="7"/>
        <v>0</v>
      </c>
      <c r="K501" s="155"/>
      <c r="L501" s="171"/>
    </row>
    <row r="502" spans="1:12">
      <c r="A502" s="188"/>
      <c r="B502" s="349" t="s">
        <v>657</v>
      </c>
      <c r="C502" s="349"/>
      <c r="D502" s="349"/>
      <c r="E502" s="350"/>
      <c r="F502" s="151"/>
      <c r="G502" s="151"/>
      <c r="H502" s="151"/>
      <c r="I502" s="151"/>
      <c r="J502" s="151">
        <f t="shared" si="7"/>
        <v>0</v>
      </c>
      <c r="K502" s="155"/>
      <c r="L502" s="171"/>
    </row>
    <row r="503" spans="1:12">
      <c r="A503" s="188"/>
      <c r="B503" s="349" t="s">
        <v>662</v>
      </c>
      <c r="C503" s="349"/>
      <c r="D503" s="349"/>
      <c r="E503" s="350"/>
      <c r="F503" s="151"/>
      <c r="G503" s="151"/>
      <c r="H503" s="151"/>
      <c r="I503" s="151"/>
      <c r="J503" s="151">
        <f t="shared" si="7"/>
        <v>0</v>
      </c>
      <c r="K503" s="155"/>
      <c r="L503" s="171"/>
    </row>
    <row r="504" spans="1:12">
      <c r="A504" s="188"/>
      <c r="B504" s="349" t="s">
        <v>671</v>
      </c>
      <c r="C504" s="349"/>
      <c r="D504" s="349"/>
      <c r="E504" s="350"/>
      <c r="F504" s="151"/>
      <c r="G504" s="151"/>
      <c r="H504" s="151"/>
      <c r="I504" s="151"/>
      <c r="J504" s="151">
        <f t="shared" si="7"/>
        <v>0</v>
      </c>
      <c r="K504" s="155"/>
      <c r="L504" s="171"/>
    </row>
    <row r="505" spans="1:12">
      <c r="A505" s="188"/>
      <c r="B505" s="349" t="s">
        <v>982</v>
      </c>
      <c r="C505" s="349"/>
      <c r="D505" s="349"/>
      <c r="E505" s="350"/>
      <c r="F505" s="151"/>
      <c r="G505" s="151"/>
      <c r="H505" s="151"/>
      <c r="I505" s="151"/>
      <c r="J505" s="151">
        <f t="shared" si="7"/>
        <v>0</v>
      </c>
      <c r="K505" s="155"/>
      <c r="L505" s="171"/>
    </row>
    <row r="506" spans="1:12" ht="15.75" thickBot="1">
      <c r="A506" s="188"/>
      <c r="B506" s="530"/>
      <c r="C506" s="530"/>
      <c r="D506" s="530"/>
      <c r="E506" s="531"/>
      <c r="F506" s="151"/>
      <c r="G506" s="151"/>
      <c r="H506" s="151"/>
      <c r="I506" s="151"/>
      <c r="J506" s="151">
        <f t="shared" si="7"/>
        <v>0</v>
      </c>
      <c r="K506" s="155"/>
      <c r="L506" s="171"/>
    </row>
    <row r="507" spans="1:12" ht="15.75" thickBot="1">
      <c r="A507" s="183" t="s">
        <v>499</v>
      </c>
      <c r="B507" s="530" t="s">
        <v>500</v>
      </c>
      <c r="C507" s="530"/>
      <c r="D507" s="530"/>
      <c r="E507" s="531"/>
      <c r="F507" s="151"/>
      <c r="G507" s="151"/>
      <c r="H507" s="151"/>
      <c r="I507" s="151"/>
      <c r="J507" s="151">
        <f t="shared" si="7"/>
        <v>0</v>
      </c>
      <c r="K507" s="155"/>
      <c r="L507" s="171"/>
    </row>
    <row r="508" spans="1:12">
      <c r="A508" s="187"/>
      <c r="B508" s="551" t="s">
        <v>501</v>
      </c>
      <c r="C508" s="530"/>
      <c r="D508" s="530"/>
      <c r="E508" s="531"/>
      <c r="F508" s="151"/>
      <c r="G508" s="151"/>
      <c r="H508" s="151"/>
      <c r="I508" s="151"/>
      <c r="J508" s="151">
        <f t="shared" si="7"/>
        <v>0</v>
      </c>
      <c r="K508" s="155"/>
      <c r="L508" s="171"/>
    </row>
    <row r="509" spans="1:12">
      <c r="A509" s="187"/>
      <c r="B509" s="551" t="s">
        <v>502</v>
      </c>
      <c r="C509" s="530"/>
      <c r="D509" s="530"/>
      <c r="E509" s="531"/>
      <c r="F509" s="151"/>
      <c r="G509" s="151"/>
      <c r="H509" s="151"/>
      <c r="I509" s="151"/>
      <c r="J509" s="151">
        <f t="shared" si="7"/>
        <v>0</v>
      </c>
      <c r="K509" s="155"/>
      <c r="L509" s="171"/>
    </row>
    <row r="510" spans="1:12" ht="15.75" thickBot="1">
      <c r="A510" s="187"/>
      <c r="B510" s="561"/>
      <c r="C510" s="562"/>
      <c r="D510" s="562"/>
      <c r="E510" s="563"/>
      <c r="F510" s="151"/>
      <c r="G510" s="151"/>
      <c r="H510" s="151"/>
      <c r="I510" s="151"/>
      <c r="J510" s="151">
        <f t="shared" si="7"/>
        <v>0</v>
      </c>
      <c r="K510" s="155"/>
      <c r="L510" s="171"/>
    </row>
    <row r="511" spans="1:12" ht="15.75" thickBot="1">
      <c r="A511" s="183" t="s">
        <v>503</v>
      </c>
      <c r="B511" s="530" t="s">
        <v>627</v>
      </c>
      <c r="C511" s="530"/>
      <c r="D511" s="530"/>
      <c r="E511" s="531"/>
      <c r="F511" s="151">
        <v>1000</v>
      </c>
      <c r="G511" s="151"/>
      <c r="H511" s="151">
        <v>1000</v>
      </c>
      <c r="I511" s="151">
        <v>1000</v>
      </c>
      <c r="J511" s="151">
        <f t="shared" si="7"/>
        <v>0</v>
      </c>
      <c r="K511" s="155"/>
      <c r="L511" s="171"/>
    </row>
    <row r="512" spans="1:12">
      <c r="A512" s="181"/>
      <c r="B512" s="551" t="s">
        <v>663</v>
      </c>
      <c r="C512" s="530"/>
      <c r="D512" s="530"/>
      <c r="E512" s="531"/>
      <c r="F512" s="151"/>
      <c r="G512" s="151"/>
      <c r="H512" s="151"/>
      <c r="I512" s="151"/>
      <c r="J512" s="151">
        <f t="shared" si="7"/>
        <v>0</v>
      </c>
      <c r="K512" s="155"/>
      <c r="L512" s="171"/>
    </row>
    <row r="513" spans="1:12" ht="15.75" thickBot="1">
      <c r="A513" s="184"/>
      <c r="B513" s="561"/>
      <c r="C513" s="562"/>
      <c r="D513" s="562"/>
      <c r="E513" s="563"/>
      <c r="F513" s="151"/>
      <c r="G513" s="151"/>
      <c r="H513" s="151"/>
      <c r="I513" s="151"/>
      <c r="J513" s="151">
        <f t="shared" si="7"/>
        <v>0</v>
      </c>
      <c r="K513" s="155"/>
      <c r="L513" s="171"/>
    </row>
    <row r="514" spans="1:12" ht="15.75" thickBot="1">
      <c r="A514" s="183" t="s">
        <v>504</v>
      </c>
      <c r="B514" s="530" t="s">
        <v>505</v>
      </c>
      <c r="C514" s="530"/>
      <c r="D514" s="530"/>
      <c r="E514" s="531"/>
      <c r="F514" s="151"/>
      <c r="G514" s="151"/>
      <c r="H514" s="151"/>
      <c r="I514" s="151"/>
      <c r="J514" s="151">
        <f t="shared" si="7"/>
        <v>0</v>
      </c>
      <c r="K514" s="155"/>
      <c r="L514" s="171"/>
    </row>
    <row r="515" spans="1:12">
      <c r="A515" s="187"/>
      <c r="B515" s="551" t="s">
        <v>506</v>
      </c>
      <c r="C515" s="530"/>
      <c r="D515" s="530"/>
      <c r="E515" s="531"/>
      <c r="F515" s="151"/>
      <c r="G515" s="151"/>
      <c r="H515" s="151"/>
      <c r="I515" s="151"/>
      <c r="J515" s="151">
        <f t="shared" si="7"/>
        <v>0</v>
      </c>
      <c r="K515" s="155"/>
      <c r="L515" s="171"/>
    </row>
    <row r="516" spans="1:12">
      <c r="A516" s="187"/>
      <c r="B516" s="551" t="s">
        <v>507</v>
      </c>
      <c r="C516" s="530"/>
      <c r="D516" s="530"/>
      <c r="E516" s="531"/>
      <c r="F516" s="151"/>
      <c r="G516" s="151"/>
      <c r="H516" s="151"/>
      <c r="I516" s="151"/>
      <c r="J516" s="151">
        <f t="shared" si="7"/>
        <v>0</v>
      </c>
      <c r="K516" s="155"/>
      <c r="L516" s="171"/>
    </row>
    <row r="517" spans="1:12">
      <c r="A517" s="187"/>
      <c r="B517" s="551" t="s">
        <v>508</v>
      </c>
      <c r="C517" s="530"/>
      <c r="D517" s="530"/>
      <c r="E517" s="531"/>
      <c r="F517" s="151"/>
      <c r="G517" s="151"/>
      <c r="H517" s="151"/>
      <c r="I517" s="151"/>
      <c r="J517" s="151">
        <f t="shared" si="7"/>
        <v>0</v>
      </c>
      <c r="K517" s="155"/>
      <c r="L517" s="171"/>
    </row>
    <row r="518" spans="1:12">
      <c r="A518" s="187"/>
      <c r="B518" s="551" t="s">
        <v>509</v>
      </c>
      <c r="C518" s="530"/>
      <c r="D518" s="530"/>
      <c r="E518" s="531"/>
      <c r="F518" s="151"/>
      <c r="G518" s="151"/>
      <c r="H518" s="151"/>
      <c r="I518" s="151"/>
      <c r="J518" s="151">
        <f t="shared" si="7"/>
        <v>0</v>
      </c>
      <c r="K518" s="155"/>
      <c r="L518" s="171"/>
    </row>
    <row r="519" spans="1:12">
      <c r="A519" s="187"/>
      <c r="B519" s="551" t="s">
        <v>510</v>
      </c>
      <c r="C519" s="530"/>
      <c r="D519" s="530"/>
      <c r="E519" s="531"/>
      <c r="F519" s="151"/>
      <c r="G519" s="151"/>
      <c r="H519" s="151"/>
      <c r="I519" s="151"/>
      <c r="J519" s="151">
        <f t="shared" si="7"/>
        <v>0</v>
      </c>
      <c r="K519" s="155"/>
      <c r="L519" s="171"/>
    </row>
    <row r="520" spans="1:12">
      <c r="A520" s="187"/>
      <c r="B520" s="551" t="s">
        <v>511</v>
      </c>
      <c r="C520" s="530"/>
      <c r="D520" s="530"/>
      <c r="E520" s="531"/>
      <c r="F520" s="151"/>
      <c r="G520" s="151"/>
      <c r="H520" s="151"/>
      <c r="I520" s="151"/>
      <c r="J520" s="151">
        <f t="shared" si="7"/>
        <v>0</v>
      </c>
      <c r="K520" s="155"/>
      <c r="L520" s="171"/>
    </row>
    <row r="521" spans="1:12" ht="15.75" thickBot="1">
      <c r="A521" s="187"/>
      <c r="B521" s="561"/>
      <c r="C521" s="562"/>
      <c r="D521" s="562"/>
      <c r="E521" s="563"/>
      <c r="F521" s="151"/>
      <c r="G521" s="151"/>
      <c r="H521" s="151"/>
      <c r="I521" s="151"/>
      <c r="J521" s="151">
        <f t="shared" si="7"/>
        <v>0</v>
      </c>
      <c r="K521" s="155"/>
      <c r="L521" s="171"/>
    </row>
    <row r="522" spans="1:12" ht="15.75" thickBot="1">
      <c r="A522" s="183" t="s">
        <v>337</v>
      </c>
      <c r="B522" s="567" t="s">
        <v>837</v>
      </c>
      <c r="C522" s="530"/>
      <c r="D522" s="530"/>
      <c r="E522" s="531"/>
      <c r="F522" s="151"/>
      <c r="G522" s="151"/>
      <c r="H522" s="151"/>
      <c r="I522" s="151"/>
      <c r="J522" s="151">
        <f t="shared" si="7"/>
        <v>0</v>
      </c>
      <c r="K522" s="155"/>
      <c r="L522" s="171"/>
    </row>
    <row r="523" spans="1:12">
      <c r="A523" s="190"/>
      <c r="B523" s="551" t="s">
        <v>338</v>
      </c>
      <c r="C523" s="530"/>
      <c r="D523" s="530"/>
      <c r="E523" s="531"/>
      <c r="F523" s="151"/>
      <c r="G523" s="151"/>
      <c r="H523" s="151"/>
      <c r="I523" s="151"/>
      <c r="J523" s="151">
        <f t="shared" si="7"/>
        <v>0</v>
      </c>
      <c r="K523" s="155"/>
      <c r="L523" s="171"/>
    </row>
    <row r="524" spans="1:12">
      <c r="A524" s="191"/>
      <c r="B524" s="551" t="s">
        <v>339</v>
      </c>
      <c r="C524" s="530"/>
      <c r="D524" s="530"/>
      <c r="E524" s="531"/>
      <c r="F524" s="151"/>
      <c r="G524" s="151"/>
      <c r="H524" s="151"/>
      <c r="I524" s="151"/>
      <c r="J524" s="151">
        <f t="shared" si="7"/>
        <v>0</v>
      </c>
      <c r="K524" s="155"/>
      <c r="L524" s="171"/>
    </row>
    <row r="525" spans="1:12">
      <c r="A525" s="191"/>
      <c r="B525" s="551" t="s">
        <v>340</v>
      </c>
      <c r="C525" s="530"/>
      <c r="D525" s="530"/>
      <c r="E525" s="531"/>
      <c r="F525" s="151"/>
      <c r="G525" s="151"/>
      <c r="H525" s="151"/>
      <c r="I525" s="151"/>
      <c r="J525" s="151">
        <f t="shared" si="7"/>
        <v>0</v>
      </c>
      <c r="K525" s="155"/>
      <c r="L525" s="171"/>
    </row>
    <row r="526" spans="1:12">
      <c r="A526" s="191"/>
      <c r="B526" s="551" t="s">
        <v>672</v>
      </c>
      <c r="C526" s="530"/>
      <c r="D526" s="530"/>
      <c r="E526" s="531"/>
      <c r="F526" s="151"/>
      <c r="G526" s="151"/>
      <c r="H526" s="151"/>
      <c r="I526" s="151"/>
      <c r="J526" s="151">
        <f t="shared" si="7"/>
        <v>0</v>
      </c>
      <c r="K526" s="155"/>
      <c r="L526" s="171"/>
    </row>
    <row r="527" spans="1:12">
      <c r="A527" s="191"/>
      <c r="B527" s="551" t="s">
        <v>341</v>
      </c>
      <c r="C527" s="530"/>
      <c r="D527" s="530"/>
      <c r="E527" s="531"/>
      <c r="F527" s="151"/>
      <c r="G527" s="151"/>
      <c r="H527" s="151"/>
      <c r="I527" s="151"/>
      <c r="J527" s="151">
        <f t="shared" si="7"/>
        <v>0</v>
      </c>
      <c r="K527" s="155"/>
      <c r="L527" s="171"/>
    </row>
    <row r="528" spans="1:12">
      <c r="A528" s="192"/>
      <c r="B528" s="355" t="s">
        <v>968</v>
      </c>
      <c r="C528" s="337"/>
      <c r="D528" s="337"/>
      <c r="E528" s="338"/>
      <c r="F528" s="151"/>
      <c r="G528" s="151"/>
      <c r="H528" s="151"/>
      <c r="I528" s="151"/>
      <c r="J528" s="151">
        <f t="shared" si="7"/>
        <v>0</v>
      </c>
      <c r="K528" s="155"/>
      <c r="L528" s="171"/>
    </row>
    <row r="529" spans="1:12">
      <c r="A529" s="192"/>
      <c r="B529" s="355" t="s">
        <v>1085</v>
      </c>
      <c r="C529" s="337"/>
      <c r="D529" s="337"/>
      <c r="E529" s="338"/>
      <c r="F529" s="151">
        <v>332</v>
      </c>
      <c r="G529" s="151"/>
      <c r="H529" s="151">
        <v>332</v>
      </c>
      <c r="I529" s="151">
        <v>332</v>
      </c>
      <c r="J529" s="151">
        <f t="shared" si="7"/>
        <v>0</v>
      </c>
      <c r="K529" s="155"/>
      <c r="L529" s="171"/>
    </row>
    <row r="530" spans="1:12">
      <c r="A530" s="192"/>
      <c r="B530" s="529" t="s">
        <v>891</v>
      </c>
      <c r="C530" s="530"/>
      <c r="D530" s="530"/>
      <c r="E530" s="531"/>
      <c r="F530" s="151"/>
      <c r="G530" s="151"/>
      <c r="H530" s="151"/>
      <c r="I530" s="151"/>
      <c r="J530" s="151">
        <f t="shared" si="7"/>
        <v>0</v>
      </c>
      <c r="K530" s="155"/>
      <c r="L530" s="171"/>
    </row>
    <row r="531" spans="1:12">
      <c r="A531" s="187"/>
      <c r="B531" s="529" t="s">
        <v>892</v>
      </c>
      <c r="C531" s="530"/>
      <c r="D531" s="530"/>
      <c r="E531" s="531"/>
      <c r="F531" s="151"/>
      <c r="G531" s="151"/>
      <c r="H531" s="151"/>
      <c r="I531" s="151"/>
      <c r="J531" s="151">
        <f t="shared" si="7"/>
        <v>0</v>
      </c>
      <c r="K531" s="155"/>
      <c r="L531" s="171"/>
    </row>
    <row r="532" spans="1:12">
      <c r="A532" s="187"/>
      <c r="B532" s="529" t="s">
        <v>893</v>
      </c>
      <c r="C532" s="530"/>
      <c r="D532" s="530"/>
      <c r="E532" s="531"/>
      <c r="F532" s="151"/>
      <c r="G532" s="151"/>
      <c r="H532" s="151"/>
      <c r="I532" s="151"/>
      <c r="J532" s="151">
        <f t="shared" si="7"/>
        <v>0</v>
      </c>
      <c r="K532" s="155"/>
      <c r="L532" s="171"/>
    </row>
    <row r="533" spans="1:12">
      <c r="A533" s="187"/>
      <c r="B533" s="529" t="s">
        <v>894</v>
      </c>
      <c r="C533" s="530"/>
      <c r="D533" s="530"/>
      <c r="E533" s="531"/>
      <c r="F533" s="151"/>
      <c r="G533" s="151"/>
      <c r="H533" s="151"/>
      <c r="I533" s="151"/>
      <c r="J533" s="151">
        <f t="shared" si="7"/>
        <v>0</v>
      </c>
      <c r="K533" s="155"/>
      <c r="L533" s="171"/>
    </row>
    <row r="534" spans="1:12" ht="15.75" thickBot="1">
      <c r="A534" s="187"/>
      <c r="B534" s="266"/>
      <c r="C534" s="353"/>
      <c r="D534" s="353"/>
      <c r="E534" s="354"/>
      <c r="F534" s="151"/>
      <c r="G534" s="151"/>
      <c r="H534" s="151"/>
      <c r="I534" s="151"/>
      <c r="J534" s="151">
        <f t="shared" si="7"/>
        <v>0</v>
      </c>
      <c r="K534" s="155"/>
      <c r="L534" s="171"/>
    </row>
    <row r="535" spans="1:12" ht="15.75" thickBot="1">
      <c r="A535" s="183" t="s">
        <v>895</v>
      </c>
      <c r="B535" s="530" t="s">
        <v>280</v>
      </c>
      <c r="C535" s="530"/>
      <c r="D535" s="530"/>
      <c r="E535" s="531"/>
      <c r="F535" s="151"/>
      <c r="G535" s="151"/>
      <c r="H535" s="151"/>
      <c r="I535" s="151"/>
      <c r="J535" s="151">
        <f t="shared" si="7"/>
        <v>0</v>
      </c>
      <c r="K535" s="155"/>
      <c r="L535" s="171"/>
    </row>
    <row r="536" spans="1:12">
      <c r="A536" s="181"/>
      <c r="B536" s="551" t="s">
        <v>342</v>
      </c>
      <c r="C536" s="530"/>
      <c r="D536" s="530"/>
      <c r="E536" s="531"/>
      <c r="F536" s="151"/>
      <c r="G536" s="151"/>
      <c r="H536" s="151"/>
      <c r="I536" s="151"/>
      <c r="J536" s="151">
        <f t="shared" si="7"/>
        <v>0</v>
      </c>
      <c r="K536" s="155"/>
      <c r="L536" s="171"/>
    </row>
    <row r="537" spans="1:12">
      <c r="A537" s="181"/>
      <c r="B537" s="551" t="s">
        <v>343</v>
      </c>
      <c r="C537" s="530"/>
      <c r="D537" s="530"/>
      <c r="E537" s="531"/>
      <c r="F537" s="151"/>
      <c r="G537" s="151"/>
      <c r="H537" s="151"/>
      <c r="I537" s="151"/>
      <c r="J537" s="151">
        <f t="shared" si="7"/>
        <v>0</v>
      </c>
      <c r="K537" s="155"/>
      <c r="L537" s="171"/>
    </row>
    <row r="538" spans="1:12">
      <c r="A538" s="181"/>
      <c r="B538" s="551" t="s">
        <v>651</v>
      </c>
      <c r="C538" s="530"/>
      <c r="D538" s="530"/>
      <c r="E538" s="531"/>
      <c r="F538" s="151"/>
      <c r="G538" s="151"/>
      <c r="H538" s="151"/>
      <c r="I538" s="151"/>
      <c r="J538" s="151">
        <f t="shared" si="7"/>
        <v>0</v>
      </c>
      <c r="K538" s="155"/>
      <c r="L538" s="171"/>
    </row>
    <row r="539" spans="1:12">
      <c r="A539" s="181"/>
      <c r="B539" s="551" t="s">
        <v>344</v>
      </c>
      <c r="C539" s="530"/>
      <c r="D539" s="530"/>
      <c r="E539" s="531"/>
      <c r="F539" s="151"/>
      <c r="G539" s="151"/>
      <c r="H539" s="151"/>
      <c r="I539" s="151"/>
      <c r="J539" s="151">
        <f t="shared" si="7"/>
        <v>0</v>
      </c>
      <c r="K539" s="155"/>
      <c r="L539" s="171"/>
    </row>
    <row r="540" spans="1:12">
      <c r="A540" s="181"/>
      <c r="B540" s="551" t="s">
        <v>345</v>
      </c>
      <c r="C540" s="530"/>
      <c r="D540" s="530"/>
      <c r="E540" s="531"/>
      <c r="F540" s="151"/>
      <c r="G540" s="151"/>
      <c r="H540" s="151"/>
      <c r="I540" s="151"/>
      <c r="J540" s="151">
        <f t="shared" si="7"/>
        <v>0</v>
      </c>
      <c r="K540" s="155"/>
      <c r="L540" s="171"/>
    </row>
    <row r="541" spans="1:12" ht="15.75" thickBot="1">
      <c r="A541" s="181"/>
      <c r="B541" s="561"/>
      <c r="C541" s="562"/>
      <c r="D541" s="562"/>
      <c r="E541" s="563"/>
      <c r="F541" s="151"/>
      <c r="G541" s="151"/>
      <c r="H541" s="151"/>
      <c r="I541" s="151"/>
      <c r="J541" s="151">
        <f t="shared" si="7"/>
        <v>0</v>
      </c>
      <c r="K541" s="155"/>
      <c r="L541" s="171"/>
    </row>
    <row r="542" spans="1:12" ht="15.75" thickBot="1">
      <c r="A542" s="183" t="s">
        <v>399</v>
      </c>
      <c r="B542" s="530" t="s">
        <v>512</v>
      </c>
      <c r="C542" s="530"/>
      <c r="D542" s="530"/>
      <c r="E542" s="531"/>
      <c r="F542" s="151"/>
      <c r="G542" s="151"/>
      <c r="H542" s="151"/>
      <c r="I542" s="151"/>
      <c r="J542" s="151">
        <f t="shared" si="7"/>
        <v>0</v>
      </c>
      <c r="K542" s="155"/>
      <c r="L542" s="171"/>
    </row>
    <row r="543" spans="1:12">
      <c r="A543" s="187"/>
      <c r="B543" s="551" t="s">
        <v>513</v>
      </c>
      <c r="C543" s="530"/>
      <c r="D543" s="530"/>
      <c r="E543" s="531"/>
      <c r="F543" s="151"/>
      <c r="G543" s="151"/>
      <c r="H543" s="151"/>
      <c r="I543" s="151"/>
      <c r="J543" s="151">
        <f t="shared" si="7"/>
        <v>0</v>
      </c>
      <c r="K543" s="155"/>
      <c r="L543" s="171"/>
    </row>
    <row r="544" spans="1:12">
      <c r="A544" s="187"/>
      <c r="B544" s="551" t="s">
        <v>514</v>
      </c>
      <c r="C544" s="530"/>
      <c r="D544" s="530"/>
      <c r="E544" s="531"/>
      <c r="F544" s="151"/>
      <c r="G544" s="151"/>
      <c r="H544" s="151"/>
      <c r="I544" s="151"/>
      <c r="J544" s="151">
        <f t="shared" si="7"/>
        <v>0</v>
      </c>
      <c r="K544" s="155"/>
      <c r="L544" s="171"/>
    </row>
    <row r="545" spans="1:12">
      <c r="A545" s="187"/>
      <c r="B545" s="551" t="s">
        <v>515</v>
      </c>
      <c r="C545" s="530"/>
      <c r="D545" s="530"/>
      <c r="E545" s="531"/>
      <c r="F545" s="151"/>
      <c r="G545" s="151"/>
      <c r="H545" s="151"/>
      <c r="I545" s="151"/>
      <c r="J545" s="151">
        <f t="shared" si="7"/>
        <v>0</v>
      </c>
      <c r="K545" s="155"/>
      <c r="L545" s="171"/>
    </row>
    <row r="546" spans="1:12">
      <c r="A546" s="187"/>
      <c r="B546" s="551" t="s">
        <v>516</v>
      </c>
      <c r="C546" s="530"/>
      <c r="D546" s="530"/>
      <c r="E546" s="531"/>
      <c r="F546" s="151"/>
      <c r="G546" s="151"/>
      <c r="H546" s="151"/>
      <c r="I546" s="151"/>
      <c r="J546" s="151">
        <f t="shared" si="7"/>
        <v>0</v>
      </c>
      <c r="K546" s="155"/>
      <c r="L546" s="171"/>
    </row>
    <row r="547" spans="1:12">
      <c r="A547" s="187"/>
      <c r="B547" s="551" t="s">
        <v>517</v>
      </c>
      <c r="C547" s="530"/>
      <c r="D547" s="530"/>
      <c r="E547" s="531"/>
      <c r="F547" s="151"/>
      <c r="G547" s="151"/>
      <c r="H547" s="151"/>
      <c r="I547" s="151"/>
      <c r="J547" s="151">
        <f t="shared" si="7"/>
        <v>0</v>
      </c>
      <c r="K547" s="155"/>
      <c r="L547" s="171"/>
    </row>
    <row r="548" spans="1:12">
      <c r="A548" s="187"/>
      <c r="B548" s="551" t="s">
        <v>518</v>
      </c>
      <c r="C548" s="530"/>
      <c r="D548" s="530"/>
      <c r="E548" s="531"/>
      <c r="F548" s="151"/>
      <c r="G548" s="151"/>
      <c r="H548" s="151"/>
      <c r="I548" s="151"/>
      <c r="J548" s="151">
        <f t="shared" si="7"/>
        <v>0</v>
      </c>
      <c r="K548" s="155"/>
      <c r="L548" s="171"/>
    </row>
    <row r="549" spans="1:12">
      <c r="A549" s="187"/>
      <c r="B549" s="571" t="s">
        <v>519</v>
      </c>
      <c r="C549" s="530"/>
      <c r="D549" s="530"/>
      <c r="E549" s="531"/>
      <c r="F549" s="151"/>
      <c r="G549" s="151"/>
      <c r="H549" s="151"/>
      <c r="I549" s="151"/>
      <c r="J549" s="151">
        <f t="shared" si="7"/>
        <v>0</v>
      </c>
      <c r="K549" s="155"/>
      <c r="L549" s="171"/>
    </row>
    <row r="550" spans="1:12">
      <c r="A550" s="187"/>
      <c r="B550" s="551" t="s">
        <v>520</v>
      </c>
      <c r="C550" s="530"/>
      <c r="D550" s="530"/>
      <c r="E550" s="531"/>
      <c r="F550" s="151"/>
      <c r="G550" s="151"/>
      <c r="H550" s="151"/>
      <c r="I550" s="151"/>
      <c r="J550" s="151">
        <f t="shared" si="7"/>
        <v>0</v>
      </c>
      <c r="K550" s="155"/>
      <c r="L550" s="171"/>
    </row>
    <row r="551" spans="1:12">
      <c r="A551" s="187"/>
      <c r="B551" s="551" t="s">
        <v>400</v>
      </c>
      <c r="C551" s="530"/>
      <c r="D551" s="530"/>
      <c r="E551" s="531"/>
      <c r="F551" s="151"/>
      <c r="G551" s="151"/>
      <c r="H551" s="151"/>
      <c r="I551" s="151"/>
      <c r="J551" s="151">
        <f t="shared" si="7"/>
        <v>0</v>
      </c>
      <c r="K551" s="155"/>
      <c r="L551" s="171"/>
    </row>
    <row r="552" spans="1:12">
      <c r="A552" s="181"/>
      <c r="B552" s="551" t="s">
        <v>407</v>
      </c>
      <c r="C552" s="530"/>
      <c r="D552" s="530"/>
      <c r="E552" s="531"/>
      <c r="F552" s="151"/>
      <c r="G552" s="151"/>
      <c r="H552" s="151"/>
      <c r="I552" s="151"/>
      <c r="J552" s="151">
        <f t="shared" ref="J552:J615" si="8">(H552-I552)</f>
        <v>0</v>
      </c>
      <c r="K552" s="155"/>
      <c r="L552" s="171"/>
    </row>
    <row r="553" spans="1:12" ht="15.75" thickBot="1">
      <c r="A553" s="193"/>
      <c r="B553" s="353"/>
      <c r="C553" s="353"/>
      <c r="D553" s="353"/>
      <c r="E553" s="354"/>
      <c r="F553" s="151"/>
      <c r="G553" s="151"/>
      <c r="H553" s="151"/>
      <c r="I553" s="151"/>
      <c r="J553" s="151">
        <f t="shared" si="8"/>
        <v>0</v>
      </c>
      <c r="K553" s="155"/>
      <c r="L553" s="171"/>
    </row>
    <row r="554" spans="1:12" ht="15.75" thickBot="1">
      <c r="A554" s="183" t="s">
        <v>521</v>
      </c>
      <c r="B554" s="530" t="s">
        <v>522</v>
      </c>
      <c r="C554" s="530"/>
      <c r="D554" s="530"/>
      <c r="E554" s="531"/>
      <c r="F554" s="151"/>
      <c r="G554" s="151"/>
      <c r="H554" s="151"/>
      <c r="I554" s="151"/>
      <c r="J554" s="151">
        <f t="shared" si="8"/>
        <v>0</v>
      </c>
      <c r="K554" s="155"/>
      <c r="L554" s="171"/>
    </row>
    <row r="555" spans="1:12">
      <c r="A555" s="187"/>
      <c r="B555" s="551" t="s">
        <v>523</v>
      </c>
      <c r="C555" s="530"/>
      <c r="D555" s="530"/>
      <c r="E555" s="531"/>
      <c r="F555" s="151"/>
      <c r="G555" s="151"/>
      <c r="H555" s="151"/>
      <c r="I555" s="151"/>
      <c r="J555" s="151">
        <f t="shared" si="8"/>
        <v>0</v>
      </c>
      <c r="K555" s="155"/>
      <c r="L555" s="171"/>
    </row>
    <row r="556" spans="1:12">
      <c r="A556" s="187"/>
      <c r="B556" s="551" t="s">
        <v>524</v>
      </c>
      <c r="C556" s="530"/>
      <c r="D556" s="530"/>
      <c r="E556" s="531"/>
      <c r="F556" s="151"/>
      <c r="G556" s="151"/>
      <c r="H556" s="151"/>
      <c r="I556" s="151"/>
      <c r="J556" s="151">
        <f t="shared" si="8"/>
        <v>0</v>
      </c>
      <c r="K556" s="155"/>
      <c r="L556" s="171"/>
    </row>
    <row r="557" spans="1:12">
      <c r="A557" s="187"/>
      <c r="B557" s="551" t="s">
        <v>525</v>
      </c>
      <c r="C557" s="530"/>
      <c r="D557" s="530"/>
      <c r="E557" s="531"/>
      <c r="F557" s="151"/>
      <c r="G557" s="151"/>
      <c r="H557" s="151"/>
      <c r="I557" s="151"/>
      <c r="J557" s="151">
        <f t="shared" si="8"/>
        <v>0</v>
      </c>
      <c r="K557" s="155"/>
      <c r="L557" s="171"/>
    </row>
    <row r="558" spans="1:12">
      <c r="A558" s="187"/>
      <c r="B558" s="551" t="s">
        <v>526</v>
      </c>
      <c r="C558" s="530"/>
      <c r="D558" s="530"/>
      <c r="E558" s="531"/>
      <c r="F558" s="151"/>
      <c r="G558" s="151"/>
      <c r="H558" s="151"/>
      <c r="I558" s="151"/>
      <c r="J558" s="151">
        <f t="shared" si="8"/>
        <v>0</v>
      </c>
      <c r="K558" s="155"/>
      <c r="L558" s="171"/>
    </row>
    <row r="559" spans="1:12">
      <c r="A559" s="187"/>
      <c r="B559" s="551" t="s">
        <v>527</v>
      </c>
      <c r="C559" s="530"/>
      <c r="D559" s="530"/>
      <c r="E559" s="531"/>
      <c r="F559" s="151"/>
      <c r="G559" s="151"/>
      <c r="H559" s="151"/>
      <c r="I559" s="151"/>
      <c r="J559" s="151">
        <f t="shared" si="8"/>
        <v>0</v>
      </c>
      <c r="K559" s="155"/>
      <c r="L559" s="171"/>
    </row>
    <row r="560" spans="1:12">
      <c r="A560" s="187"/>
      <c r="B560" s="551" t="s">
        <v>658</v>
      </c>
      <c r="C560" s="530"/>
      <c r="D560" s="530"/>
      <c r="E560" s="531"/>
      <c r="F560" s="151"/>
      <c r="G560" s="151"/>
      <c r="H560" s="151"/>
      <c r="I560" s="151"/>
      <c r="J560" s="151">
        <f t="shared" si="8"/>
        <v>0</v>
      </c>
      <c r="K560" s="155"/>
      <c r="L560" s="171"/>
    </row>
    <row r="561" spans="1:12" ht="15.75" thickBot="1">
      <c r="A561" s="187"/>
      <c r="B561" s="561"/>
      <c r="C561" s="562"/>
      <c r="D561" s="562"/>
      <c r="E561" s="563"/>
      <c r="F561" s="151"/>
      <c r="G561" s="151"/>
      <c r="H561" s="151"/>
      <c r="I561" s="151"/>
      <c r="J561" s="151">
        <f t="shared" si="8"/>
        <v>0</v>
      </c>
      <c r="K561" s="155"/>
      <c r="L561" s="171"/>
    </row>
    <row r="562" spans="1:12" ht="15.75" thickBot="1">
      <c r="A562" s="183" t="s">
        <v>346</v>
      </c>
      <c r="B562" s="569" t="s">
        <v>347</v>
      </c>
      <c r="C562" s="569"/>
      <c r="D562" s="569"/>
      <c r="E562" s="570"/>
      <c r="F562" s="151"/>
      <c r="G562" s="151"/>
      <c r="H562" s="151"/>
      <c r="I562" s="151"/>
      <c r="J562" s="151">
        <f t="shared" si="8"/>
        <v>0</v>
      </c>
      <c r="K562" s="155"/>
      <c r="L562" s="171"/>
    </row>
    <row r="563" spans="1:12">
      <c r="A563" s="187"/>
      <c r="B563" s="571" t="s">
        <v>348</v>
      </c>
      <c r="C563" s="569"/>
      <c r="D563" s="569"/>
      <c r="E563" s="570"/>
      <c r="F563" s="151"/>
      <c r="G563" s="151"/>
      <c r="H563" s="151"/>
      <c r="I563" s="151"/>
      <c r="J563" s="151">
        <f t="shared" si="8"/>
        <v>0</v>
      </c>
      <c r="K563" s="155"/>
      <c r="L563" s="171"/>
    </row>
    <row r="564" spans="1:12">
      <c r="A564" s="187"/>
      <c r="B564" s="571" t="s">
        <v>896</v>
      </c>
      <c r="C564" s="569"/>
      <c r="D564" s="569"/>
      <c r="E564" s="570"/>
      <c r="F564" s="151"/>
      <c r="G564" s="151"/>
      <c r="H564" s="151"/>
      <c r="I564" s="151"/>
      <c r="J564" s="151">
        <f t="shared" si="8"/>
        <v>0</v>
      </c>
      <c r="K564" s="155"/>
      <c r="L564" s="171"/>
    </row>
    <row r="565" spans="1:12">
      <c r="A565" s="187"/>
      <c r="B565" s="571" t="s">
        <v>349</v>
      </c>
      <c r="C565" s="569"/>
      <c r="D565" s="569"/>
      <c r="E565" s="570"/>
      <c r="F565" s="151"/>
      <c r="G565" s="151"/>
      <c r="H565" s="151"/>
      <c r="I565" s="151"/>
      <c r="J565" s="151">
        <f t="shared" si="8"/>
        <v>0</v>
      </c>
      <c r="K565" s="155"/>
      <c r="L565" s="171"/>
    </row>
    <row r="566" spans="1:12">
      <c r="A566" s="187"/>
      <c r="B566" s="571" t="s">
        <v>350</v>
      </c>
      <c r="C566" s="569"/>
      <c r="D566" s="569"/>
      <c r="E566" s="570"/>
      <c r="F566" s="151">
        <v>434</v>
      </c>
      <c r="G566" s="151"/>
      <c r="H566" s="151">
        <v>434</v>
      </c>
      <c r="I566" s="151"/>
      <c r="J566" s="432">
        <f t="shared" si="8"/>
        <v>434</v>
      </c>
      <c r="K566" s="155" t="s">
        <v>1114</v>
      </c>
      <c r="L566" s="171"/>
    </row>
    <row r="567" spans="1:12">
      <c r="A567" s="187"/>
      <c r="B567" s="571" t="s">
        <v>351</v>
      </c>
      <c r="C567" s="569"/>
      <c r="D567" s="569"/>
      <c r="E567" s="570"/>
      <c r="F567" s="151"/>
      <c r="G567" s="151"/>
      <c r="H567" s="151"/>
      <c r="I567" s="151"/>
      <c r="J567" s="151">
        <f t="shared" si="8"/>
        <v>0</v>
      </c>
      <c r="K567" s="155"/>
      <c r="L567" s="171"/>
    </row>
    <row r="568" spans="1:12">
      <c r="A568" s="187"/>
      <c r="B568" s="571" t="s">
        <v>352</v>
      </c>
      <c r="C568" s="569"/>
      <c r="D568" s="569"/>
      <c r="E568" s="570"/>
      <c r="F568" s="151">
        <v>98</v>
      </c>
      <c r="G568" s="151"/>
      <c r="H568" s="151">
        <v>98</v>
      </c>
      <c r="I568" s="151">
        <v>98</v>
      </c>
      <c r="J568" s="151">
        <f t="shared" si="8"/>
        <v>0</v>
      </c>
      <c r="K568" s="155"/>
      <c r="L568" s="171"/>
    </row>
    <row r="569" spans="1:12">
      <c r="A569" s="187"/>
      <c r="B569" s="571" t="s">
        <v>353</v>
      </c>
      <c r="C569" s="569"/>
      <c r="D569" s="569"/>
      <c r="E569" s="570"/>
      <c r="F569" s="151"/>
      <c r="G569" s="151"/>
      <c r="H569" s="151"/>
      <c r="I569" s="151"/>
      <c r="J569" s="151">
        <f t="shared" si="8"/>
        <v>0</v>
      </c>
      <c r="K569" s="155"/>
      <c r="L569" s="171"/>
    </row>
    <row r="570" spans="1:12">
      <c r="A570" s="187"/>
      <c r="B570" s="571" t="s">
        <v>354</v>
      </c>
      <c r="C570" s="569"/>
      <c r="D570" s="569"/>
      <c r="E570" s="570"/>
      <c r="F570" s="151">
        <v>50</v>
      </c>
      <c r="G570" s="151"/>
      <c r="H570" s="151">
        <v>50</v>
      </c>
      <c r="I570" s="151">
        <v>50</v>
      </c>
      <c r="J570" s="151">
        <f t="shared" si="8"/>
        <v>0</v>
      </c>
      <c r="K570" s="155"/>
      <c r="L570" s="171"/>
    </row>
    <row r="571" spans="1:12">
      <c r="A571" s="187"/>
      <c r="B571" s="571" t="s">
        <v>355</v>
      </c>
      <c r="C571" s="569"/>
      <c r="D571" s="569"/>
      <c r="E571" s="570"/>
      <c r="F571" s="151">
        <v>646</v>
      </c>
      <c r="G571" s="151"/>
      <c r="H571" s="151">
        <v>646</v>
      </c>
      <c r="I571" s="151">
        <v>646</v>
      </c>
      <c r="J571" s="151">
        <f t="shared" si="8"/>
        <v>0</v>
      </c>
      <c r="K571" s="155"/>
      <c r="L571" s="171"/>
    </row>
    <row r="572" spans="1:12">
      <c r="A572" s="187"/>
      <c r="B572" s="571" t="s">
        <v>356</v>
      </c>
      <c r="C572" s="569"/>
      <c r="D572" s="569"/>
      <c r="E572" s="570"/>
      <c r="F572" s="151"/>
      <c r="G572" s="151"/>
      <c r="H572" s="151"/>
      <c r="I572" s="151"/>
      <c r="J572" s="151">
        <f t="shared" si="8"/>
        <v>0</v>
      </c>
      <c r="K572" s="155"/>
      <c r="L572" s="171"/>
    </row>
    <row r="573" spans="1:12">
      <c r="A573" s="187"/>
      <c r="B573" s="571" t="s">
        <v>357</v>
      </c>
      <c r="C573" s="569"/>
      <c r="D573" s="569"/>
      <c r="E573" s="570"/>
      <c r="F573" s="151">
        <v>48</v>
      </c>
      <c r="G573" s="151"/>
      <c r="H573" s="151">
        <v>48</v>
      </c>
      <c r="I573" s="151">
        <v>48</v>
      </c>
      <c r="J573" s="151">
        <f t="shared" si="8"/>
        <v>0</v>
      </c>
      <c r="K573" s="155"/>
      <c r="L573" s="171"/>
    </row>
    <row r="574" spans="1:12">
      <c r="A574" s="187"/>
      <c r="B574" s="571" t="s">
        <v>358</v>
      </c>
      <c r="C574" s="569"/>
      <c r="D574" s="569"/>
      <c r="E574" s="570"/>
      <c r="F574" s="151"/>
      <c r="G574" s="151"/>
      <c r="H574" s="151"/>
      <c r="I574" s="151"/>
      <c r="J574" s="151">
        <f t="shared" si="8"/>
        <v>0</v>
      </c>
      <c r="K574" s="155"/>
      <c r="L574" s="171"/>
    </row>
    <row r="575" spans="1:12">
      <c r="A575" s="187"/>
      <c r="B575" s="571" t="s">
        <v>359</v>
      </c>
      <c r="C575" s="569"/>
      <c r="D575" s="569"/>
      <c r="E575" s="570"/>
      <c r="F575" s="151"/>
      <c r="G575" s="151"/>
      <c r="H575" s="151"/>
      <c r="I575" s="151"/>
      <c r="J575" s="151">
        <f t="shared" si="8"/>
        <v>0</v>
      </c>
      <c r="K575" s="155"/>
      <c r="L575" s="171"/>
    </row>
    <row r="576" spans="1:12">
      <c r="A576" s="187"/>
      <c r="B576" s="194" t="s">
        <v>360</v>
      </c>
      <c r="C576" s="337"/>
      <c r="D576" s="337"/>
      <c r="E576" s="338"/>
      <c r="F576" s="151"/>
      <c r="G576" s="151"/>
      <c r="H576" s="151"/>
      <c r="I576" s="151"/>
      <c r="J576" s="151">
        <f t="shared" si="8"/>
        <v>0</v>
      </c>
      <c r="K576" s="155"/>
      <c r="L576" s="171"/>
    </row>
    <row r="577" spans="1:12">
      <c r="A577" s="187"/>
      <c r="B577" s="573" t="s">
        <v>528</v>
      </c>
      <c r="C577" s="574"/>
      <c r="D577" s="574"/>
      <c r="E577" s="575"/>
      <c r="F577" s="151">
        <v>134</v>
      </c>
      <c r="G577" s="151"/>
      <c r="H577" s="151">
        <v>134</v>
      </c>
      <c r="I577" s="151">
        <v>134</v>
      </c>
      <c r="J577" s="151">
        <f t="shared" si="8"/>
        <v>0</v>
      </c>
      <c r="K577" s="155"/>
      <c r="L577" s="171"/>
    </row>
    <row r="578" spans="1:12">
      <c r="A578" s="187"/>
      <c r="B578" s="194" t="s">
        <v>807</v>
      </c>
      <c r="C578" s="356"/>
      <c r="D578" s="356"/>
      <c r="E578" s="357"/>
      <c r="F578" s="151">
        <v>109</v>
      </c>
      <c r="G578" s="151"/>
      <c r="H578" s="151">
        <v>109</v>
      </c>
      <c r="I578" s="151">
        <v>109</v>
      </c>
      <c r="J578" s="151">
        <f t="shared" si="8"/>
        <v>0</v>
      </c>
      <c r="K578" s="155"/>
      <c r="L578" s="171"/>
    </row>
    <row r="579" spans="1:12">
      <c r="A579" s="187"/>
      <c r="B579" s="561"/>
      <c r="C579" s="562"/>
      <c r="D579" s="562"/>
      <c r="E579" s="563"/>
      <c r="F579" s="151"/>
      <c r="G579" s="151"/>
      <c r="H579" s="151"/>
      <c r="I579" s="151"/>
      <c r="J579" s="151">
        <f t="shared" si="8"/>
        <v>0</v>
      </c>
      <c r="K579" s="155"/>
      <c r="L579" s="171"/>
    </row>
    <row r="580" spans="1:12">
      <c r="A580" s="172" t="s">
        <v>395</v>
      </c>
      <c r="B580" s="551" t="s">
        <v>291</v>
      </c>
      <c r="C580" s="530"/>
      <c r="D580" s="530"/>
      <c r="E580" s="531"/>
      <c r="F580" s="151"/>
      <c r="G580" s="151"/>
      <c r="H580" s="151"/>
      <c r="I580" s="151"/>
      <c r="J580" s="151">
        <f t="shared" si="8"/>
        <v>0</v>
      </c>
      <c r="K580" s="155"/>
      <c r="L580" s="171"/>
    </row>
    <row r="581" spans="1:12" ht="15.75" thickBot="1">
      <c r="A581" s="192"/>
      <c r="B581" s="561"/>
      <c r="C581" s="562"/>
      <c r="D581" s="562"/>
      <c r="E581" s="563"/>
      <c r="F581" s="151"/>
      <c r="G581" s="151"/>
      <c r="H581" s="151"/>
      <c r="I581" s="151"/>
      <c r="J581" s="151">
        <f t="shared" si="8"/>
        <v>0</v>
      </c>
      <c r="K581" s="155"/>
      <c r="L581" s="171"/>
    </row>
    <row r="582" spans="1:12" ht="15.75" thickBot="1">
      <c r="A582" s="183" t="s">
        <v>529</v>
      </c>
      <c r="B582" s="567" t="s">
        <v>1050</v>
      </c>
      <c r="C582" s="530"/>
      <c r="D582" s="530"/>
      <c r="E582" s="531"/>
      <c r="F582" s="151"/>
      <c r="G582" s="151"/>
      <c r="H582" s="151"/>
      <c r="I582" s="151"/>
      <c r="J582" s="151">
        <f t="shared" si="8"/>
        <v>0</v>
      </c>
      <c r="K582" s="155"/>
      <c r="L582" s="171"/>
    </row>
    <row r="583" spans="1:12">
      <c r="A583" s="190"/>
      <c r="B583" s="529" t="s">
        <v>1051</v>
      </c>
      <c r="C583" s="530"/>
      <c r="D583" s="530"/>
      <c r="E583" s="531"/>
      <c r="F583" s="151"/>
      <c r="G583" s="151"/>
      <c r="H583" s="151"/>
      <c r="I583" s="151"/>
      <c r="J583" s="151">
        <f t="shared" si="8"/>
        <v>0</v>
      </c>
      <c r="K583" s="155"/>
      <c r="L583" s="171"/>
    </row>
    <row r="584" spans="1:12">
      <c r="A584" s="191"/>
      <c r="B584" s="529" t="s">
        <v>1052</v>
      </c>
      <c r="C584" s="530"/>
      <c r="D584" s="530"/>
      <c r="E584" s="531"/>
      <c r="F584" s="151"/>
      <c r="G584" s="151"/>
      <c r="H584" s="151"/>
      <c r="I584" s="151"/>
      <c r="J584" s="151">
        <f t="shared" si="8"/>
        <v>0</v>
      </c>
      <c r="K584" s="155"/>
      <c r="L584" s="171"/>
    </row>
    <row r="585" spans="1:12">
      <c r="A585" s="191"/>
      <c r="B585" s="529" t="s">
        <v>799</v>
      </c>
      <c r="C585" s="530"/>
      <c r="D585" s="530"/>
      <c r="E585" s="531"/>
      <c r="F585" s="151"/>
      <c r="G585" s="151"/>
      <c r="H585" s="151"/>
      <c r="I585" s="151"/>
      <c r="J585" s="151">
        <f t="shared" si="8"/>
        <v>0</v>
      </c>
      <c r="K585" s="155"/>
      <c r="L585" s="171"/>
    </row>
    <row r="586" spans="1:12">
      <c r="A586" s="191"/>
      <c r="B586" s="529" t="s">
        <v>790</v>
      </c>
      <c r="C586" s="530"/>
      <c r="D586" s="530"/>
      <c r="E586" s="531"/>
      <c r="F586" s="151"/>
      <c r="G586" s="151"/>
      <c r="H586" s="151"/>
      <c r="I586" s="151"/>
      <c r="J586" s="151">
        <f t="shared" si="8"/>
        <v>0</v>
      </c>
      <c r="K586" s="155"/>
      <c r="L586" s="171"/>
    </row>
    <row r="587" spans="1:12">
      <c r="A587" s="191"/>
      <c r="B587" s="551" t="s">
        <v>531</v>
      </c>
      <c r="C587" s="530"/>
      <c r="D587" s="530"/>
      <c r="E587" s="531"/>
      <c r="F587" s="151"/>
      <c r="G587" s="151"/>
      <c r="H587" s="151"/>
      <c r="I587" s="151"/>
      <c r="J587" s="151">
        <f t="shared" si="8"/>
        <v>0</v>
      </c>
      <c r="K587" s="155"/>
      <c r="L587" s="171"/>
    </row>
    <row r="588" spans="1:12" ht="15.75">
      <c r="A588" s="191"/>
      <c r="B588" s="576" t="s">
        <v>532</v>
      </c>
      <c r="C588" s="577"/>
      <c r="D588" s="577"/>
      <c r="E588" s="578"/>
      <c r="F588" s="151"/>
      <c r="G588" s="151"/>
      <c r="H588" s="151"/>
      <c r="I588" s="151"/>
      <c r="J588" s="151">
        <f t="shared" si="8"/>
        <v>0</v>
      </c>
      <c r="K588" s="155"/>
      <c r="L588" s="171"/>
    </row>
    <row r="589" spans="1:12">
      <c r="A589" s="192"/>
      <c r="B589" s="567" t="s">
        <v>808</v>
      </c>
      <c r="C589" s="530"/>
      <c r="D589" s="530"/>
      <c r="E589" s="531"/>
      <c r="F589" s="151"/>
      <c r="G589" s="151"/>
      <c r="H589" s="151"/>
      <c r="I589" s="151"/>
      <c r="J589" s="151">
        <f t="shared" si="8"/>
        <v>0</v>
      </c>
      <c r="K589" s="155"/>
      <c r="L589" s="171"/>
    </row>
    <row r="590" spans="1:12">
      <c r="A590" s="192"/>
      <c r="B590" s="336" t="s">
        <v>809</v>
      </c>
      <c r="C590" s="337"/>
      <c r="D590" s="337"/>
      <c r="E590" s="338"/>
      <c r="F590" s="151"/>
      <c r="G590" s="151"/>
      <c r="H590" s="151"/>
      <c r="I590" s="151"/>
      <c r="J590" s="151">
        <f t="shared" si="8"/>
        <v>0</v>
      </c>
      <c r="K590" s="155"/>
      <c r="L590" s="171"/>
    </row>
    <row r="591" spans="1:12" ht="15.75" thickBot="1">
      <c r="A591" s="192"/>
      <c r="B591" s="561"/>
      <c r="C591" s="562"/>
      <c r="D591" s="562"/>
      <c r="E591" s="563"/>
      <c r="F591" s="151"/>
      <c r="G591" s="151"/>
      <c r="H591" s="151"/>
      <c r="I591" s="151"/>
      <c r="J591" s="151">
        <f t="shared" si="8"/>
        <v>0</v>
      </c>
      <c r="K591" s="155"/>
      <c r="L591" s="171"/>
    </row>
    <row r="592" spans="1:12" ht="15.75" thickBot="1">
      <c r="A592" s="183" t="s">
        <v>533</v>
      </c>
      <c r="B592" s="530" t="s">
        <v>534</v>
      </c>
      <c r="C592" s="530"/>
      <c r="D592" s="530"/>
      <c r="E592" s="531"/>
      <c r="F592" s="151"/>
      <c r="G592" s="151"/>
      <c r="H592" s="151"/>
      <c r="I592" s="151"/>
      <c r="J592" s="151">
        <f t="shared" si="8"/>
        <v>0</v>
      </c>
      <c r="K592" s="155"/>
      <c r="L592" s="171"/>
    </row>
    <row r="593" spans="1:12">
      <c r="A593" s="181"/>
      <c r="B593" s="551" t="s">
        <v>716</v>
      </c>
      <c r="C593" s="530"/>
      <c r="D593" s="530"/>
      <c r="E593" s="531"/>
      <c r="F593" s="151"/>
      <c r="G593" s="151"/>
      <c r="H593" s="151"/>
      <c r="I593" s="151"/>
      <c r="J593" s="151">
        <f t="shared" si="8"/>
        <v>0</v>
      </c>
      <c r="K593" s="155"/>
      <c r="L593" s="171"/>
    </row>
    <row r="594" spans="1:12">
      <c r="A594" s="181"/>
      <c r="B594" s="551" t="s">
        <v>717</v>
      </c>
      <c r="C594" s="530"/>
      <c r="D594" s="530"/>
      <c r="E594" s="531"/>
      <c r="F594" s="151"/>
      <c r="G594" s="151"/>
      <c r="H594" s="151"/>
      <c r="I594" s="151"/>
      <c r="J594" s="151">
        <f t="shared" si="8"/>
        <v>0</v>
      </c>
      <c r="K594" s="155"/>
      <c r="L594" s="171"/>
    </row>
    <row r="595" spans="1:12">
      <c r="A595" s="181"/>
      <c r="B595" s="551" t="s">
        <v>718</v>
      </c>
      <c r="C595" s="530"/>
      <c r="D595" s="530"/>
      <c r="E595" s="531"/>
      <c r="F595" s="151"/>
      <c r="G595" s="151"/>
      <c r="H595" s="151"/>
      <c r="I595" s="151"/>
      <c r="J595" s="151">
        <f t="shared" si="8"/>
        <v>0</v>
      </c>
      <c r="K595" s="155"/>
      <c r="L595" s="171"/>
    </row>
    <row r="596" spans="1:12" ht="15.75" thickBot="1">
      <c r="A596" s="173"/>
      <c r="B596" s="561"/>
      <c r="C596" s="562"/>
      <c r="D596" s="562"/>
      <c r="E596" s="563"/>
      <c r="F596" s="151"/>
      <c r="G596" s="151"/>
      <c r="H596" s="151"/>
      <c r="I596" s="151"/>
      <c r="J596" s="151">
        <f t="shared" si="8"/>
        <v>0</v>
      </c>
      <c r="K596" s="155"/>
      <c r="L596" s="171"/>
    </row>
    <row r="597" spans="1:12" ht="15.75" thickBot="1">
      <c r="A597" s="189" t="s">
        <v>535</v>
      </c>
      <c r="B597" s="530" t="s">
        <v>536</v>
      </c>
      <c r="C597" s="530"/>
      <c r="D597" s="530"/>
      <c r="E597" s="531"/>
      <c r="F597" s="151"/>
      <c r="G597" s="151"/>
      <c r="H597" s="151"/>
      <c r="I597" s="151"/>
      <c r="J597" s="151">
        <f t="shared" si="8"/>
        <v>0</v>
      </c>
      <c r="K597" s="155"/>
      <c r="L597" s="171"/>
    </row>
    <row r="598" spans="1:12">
      <c r="A598" s="195"/>
      <c r="B598" s="347" t="s">
        <v>614</v>
      </c>
      <c r="C598" s="337"/>
      <c r="D598" s="337"/>
      <c r="E598" s="338"/>
      <c r="F598" s="151"/>
      <c r="G598" s="151"/>
      <c r="H598" s="151"/>
      <c r="I598" s="151"/>
      <c r="J598" s="151">
        <f t="shared" si="8"/>
        <v>0</v>
      </c>
      <c r="K598" s="155"/>
      <c r="L598" s="171"/>
    </row>
    <row r="599" spans="1:12">
      <c r="A599" s="195"/>
      <c r="B599" s="347" t="s">
        <v>628</v>
      </c>
      <c r="C599" s="337"/>
      <c r="D599" s="337"/>
      <c r="E599" s="338"/>
      <c r="F599" s="151"/>
      <c r="G599" s="151"/>
      <c r="H599" s="151"/>
      <c r="I599" s="151"/>
      <c r="J599" s="151">
        <f t="shared" si="8"/>
        <v>0</v>
      </c>
      <c r="K599" s="155"/>
      <c r="L599" s="171"/>
    </row>
    <row r="600" spans="1:12" ht="15.75" thickBot="1">
      <c r="A600" s="195"/>
      <c r="B600" s="561"/>
      <c r="C600" s="562"/>
      <c r="D600" s="562"/>
      <c r="E600" s="563"/>
      <c r="F600" s="151"/>
      <c r="G600" s="151"/>
      <c r="H600" s="151"/>
      <c r="I600" s="151"/>
      <c r="J600" s="151">
        <f t="shared" si="8"/>
        <v>0</v>
      </c>
      <c r="K600" s="155"/>
      <c r="L600" s="171"/>
    </row>
    <row r="601" spans="1:12" ht="15.75" thickBot="1">
      <c r="A601" s="196" t="s">
        <v>688</v>
      </c>
      <c r="B601" s="579" t="s">
        <v>690</v>
      </c>
      <c r="C601" s="530"/>
      <c r="D601" s="530"/>
      <c r="E601" s="531"/>
      <c r="F601" s="151"/>
      <c r="G601" s="151"/>
      <c r="H601" s="151"/>
      <c r="I601" s="151"/>
      <c r="J601" s="151">
        <f t="shared" si="8"/>
        <v>0</v>
      </c>
      <c r="K601" s="155"/>
      <c r="L601" s="171"/>
    </row>
    <row r="602" spans="1:12">
      <c r="A602" s="197" t="s">
        <v>689</v>
      </c>
      <c r="B602" s="579" t="s">
        <v>709</v>
      </c>
      <c r="C602" s="530"/>
      <c r="D602" s="530"/>
      <c r="E602" s="531"/>
      <c r="F602" s="151"/>
      <c r="G602" s="151"/>
      <c r="H602" s="151"/>
      <c r="I602" s="151"/>
      <c r="J602" s="151">
        <f t="shared" si="8"/>
        <v>0</v>
      </c>
      <c r="K602" s="155"/>
      <c r="L602" s="171"/>
    </row>
    <row r="603" spans="1:12" ht="15.75" thickBot="1">
      <c r="A603" s="198"/>
      <c r="B603" s="353"/>
      <c r="C603" s="353"/>
      <c r="D603" s="353"/>
      <c r="E603" s="354"/>
      <c r="F603" s="151"/>
      <c r="G603" s="151"/>
      <c r="H603" s="151"/>
      <c r="I603" s="151"/>
      <c r="J603" s="151">
        <f t="shared" si="8"/>
        <v>0</v>
      </c>
      <c r="K603" s="155"/>
      <c r="L603" s="171"/>
    </row>
    <row r="604" spans="1:12" ht="15.75" thickBot="1">
      <c r="A604" s="183" t="s">
        <v>537</v>
      </c>
      <c r="B604" s="530" t="s">
        <v>538</v>
      </c>
      <c r="C604" s="530"/>
      <c r="D604" s="530"/>
      <c r="E604" s="531"/>
      <c r="F604" s="151"/>
      <c r="G604" s="151"/>
      <c r="H604" s="151"/>
      <c r="I604" s="151"/>
      <c r="J604" s="151">
        <f t="shared" si="8"/>
        <v>0</v>
      </c>
      <c r="K604" s="155"/>
      <c r="L604" s="171"/>
    </row>
    <row r="605" spans="1:12" ht="15.75" thickBot="1">
      <c r="A605" s="181"/>
      <c r="B605" s="561"/>
      <c r="C605" s="562"/>
      <c r="D605" s="562"/>
      <c r="E605" s="563"/>
      <c r="F605" s="151"/>
      <c r="G605" s="151"/>
      <c r="H605" s="151"/>
      <c r="I605" s="151"/>
      <c r="J605" s="151">
        <f t="shared" si="8"/>
        <v>0</v>
      </c>
      <c r="K605" s="155"/>
      <c r="L605" s="171"/>
    </row>
    <row r="606" spans="1:12" ht="15.75" thickBot="1">
      <c r="A606" s="183" t="s">
        <v>539</v>
      </c>
      <c r="B606" s="530" t="s">
        <v>286</v>
      </c>
      <c r="C606" s="530"/>
      <c r="D606" s="530"/>
      <c r="E606" s="531"/>
      <c r="F606" s="151"/>
      <c r="G606" s="151"/>
      <c r="H606" s="151"/>
      <c r="I606" s="151"/>
      <c r="J606" s="151">
        <f t="shared" si="8"/>
        <v>0</v>
      </c>
      <c r="K606" s="155"/>
      <c r="L606" s="171"/>
    </row>
    <row r="607" spans="1:12">
      <c r="A607" s="199"/>
      <c r="B607" s="551" t="s">
        <v>285</v>
      </c>
      <c r="C607" s="530"/>
      <c r="D607" s="530"/>
      <c r="E607" s="531"/>
      <c r="F607" s="151"/>
      <c r="G607" s="151"/>
      <c r="H607" s="151"/>
      <c r="I607" s="151"/>
      <c r="J607" s="151">
        <f t="shared" si="8"/>
        <v>0</v>
      </c>
      <c r="K607" s="155"/>
      <c r="L607" s="171"/>
    </row>
    <row r="608" spans="1:12">
      <c r="A608" s="181"/>
      <c r="B608" s="347" t="s">
        <v>710</v>
      </c>
      <c r="C608" s="337"/>
      <c r="D608" s="337"/>
      <c r="E608" s="338"/>
      <c r="F608" s="151"/>
      <c r="G608" s="151"/>
      <c r="H608" s="151"/>
      <c r="I608" s="151"/>
      <c r="J608" s="151">
        <f t="shared" si="8"/>
        <v>0</v>
      </c>
      <c r="K608" s="155"/>
      <c r="L608" s="171"/>
    </row>
    <row r="609" spans="1:12" ht="15.75" thickBot="1">
      <c r="A609" s="181"/>
      <c r="B609" s="561"/>
      <c r="C609" s="562"/>
      <c r="D609" s="562"/>
      <c r="E609" s="563"/>
      <c r="F609" s="151"/>
      <c r="G609" s="151"/>
      <c r="H609" s="151"/>
      <c r="I609" s="151"/>
      <c r="J609" s="151">
        <f t="shared" si="8"/>
        <v>0</v>
      </c>
      <c r="K609" s="155"/>
      <c r="L609" s="171"/>
    </row>
    <row r="610" spans="1:12" ht="15.75" thickBot="1">
      <c r="A610" s="189" t="s">
        <v>540</v>
      </c>
      <c r="B610" s="530" t="s">
        <v>541</v>
      </c>
      <c r="C610" s="530"/>
      <c r="D610" s="530"/>
      <c r="E610" s="531"/>
      <c r="F610" s="151"/>
      <c r="G610" s="151"/>
      <c r="H610" s="151"/>
      <c r="I610" s="151"/>
      <c r="J610" s="151">
        <f t="shared" si="8"/>
        <v>0</v>
      </c>
      <c r="K610" s="155"/>
      <c r="L610" s="171"/>
    </row>
    <row r="611" spans="1:12" ht="15.75" thickBot="1">
      <c r="A611" s="200"/>
      <c r="B611" s="561"/>
      <c r="C611" s="562"/>
      <c r="D611" s="562"/>
      <c r="E611" s="563"/>
      <c r="F611" s="151"/>
      <c r="G611" s="151"/>
      <c r="H611" s="151"/>
      <c r="I611" s="151"/>
      <c r="J611" s="151">
        <f t="shared" si="8"/>
        <v>0</v>
      </c>
      <c r="K611" s="155"/>
      <c r="L611" s="171"/>
    </row>
    <row r="612" spans="1:12" ht="15.75" thickBot="1">
      <c r="A612" s="183" t="s">
        <v>542</v>
      </c>
      <c r="B612" s="530" t="s">
        <v>543</v>
      </c>
      <c r="C612" s="530"/>
      <c r="D612" s="530"/>
      <c r="E612" s="531"/>
      <c r="F612" s="151">
        <v>350</v>
      </c>
      <c r="G612" s="151"/>
      <c r="H612" s="151">
        <v>350</v>
      </c>
      <c r="I612" s="151">
        <v>350</v>
      </c>
      <c r="J612" s="151">
        <f t="shared" si="8"/>
        <v>0</v>
      </c>
      <c r="K612" s="155"/>
      <c r="L612" s="171"/>
    </row>
    <row r="613" spans="1:12">
      <c r="A613" s="199"/>
      <c r="B613" s="551" t="s">
        <v>544</v>
      </c>
      <c r="C613" s="530"/>
      <c r="D613" s="530"/>
      <c r="E613" s="531"/>
      <c r="F613" s="151">
        <v>450</v>
      </c>
      <c r="G613" s="151"/>
      <c r="H613" s="151">
        <v>450</v>
      </c>
      <c r="I613" s="151">
        <v>450</v>
      </c>
      <c r="J613" s="151">
        <f t="shared" si="8"/>
        <v>0</v>
      </c>
      <c r="K613" s="155"/>
      <c r="L613" s="171"/>
    </row>
    <row r="614" spans="1:12" ht="15.75" thickBot="1">
      <c r="A614" s="181"/>
      <c r="B614" s="561"/>
      <c r="C614" s="562"/>
      <c r="D614" s="562"/>
      <c r="E614" s="563"/>
      <c r="F614" s="151"/>
      <c r="G614" s="151"/>
      <c r="H614" s="151"/>
      <c r="I614" s="151"/>
      <c r="J614" s="151">
        <f t="shared" si="8"/>
        <v>0</v>
      </c>
      <c r="K614" s="155"/>
      <c r="L614" s="171"/>
    </row>
    <row r="615" spans="1:12" ht="15.75" thickBot="1">
      <c r="A615" s="204" t="s">
        <v>381</v>
      </c>
      <c r="B615" s="351" t="s">
        <v>380</v>
      </c>
      <c r="C615" s="349"/>
      <c r="D615" s="349"/>
      <c r="E615" s="350"/>
      <c r="F615" s="151">
        <v>10000</v>
      </c>
      <c r="G615" s="151"/>
      <c r="H615" s="151">
        <v>10000</v>
      </c>
      <c r="I615" s="151">
        <v>3205</v>
      </c>
      <c r="J615" s="432">
        <f t="shared" si="8"/>
        <v>6795</v>
      </c>
      <c r="K615" s="155" t="s">
        <v>1036</v>
      </c>
      <c r="L615" s="171"/>
    </row>
    <row r="616" spans="1:12">
      <c r="A616" s="201"/>
      <c r="B616" s="351" t="s">
        <v>1086</v>
      </c>
      <c r="C616" s="349"/>
      <c r="D616" s="349"/>
      <c r="E616" s="350"/>
      <c r="F616" s="151">
        <v>1500</v>
      </c>
      <c r="G616" s="151"/>
      <c r="H616" s="151">
        <v>1500</v>
      </c>
      <c r="I616" s="151"/>
      <c r="J616" s="432">
        <f t="shared" ref="J616:J680" si="9">(H616-I616)</f>
        <v>1500</v>
      </c>
      <c r="K616" s="155" t="s">
        <v>1036</v>
      </c>
      <c r="L616" s="171"/>
    </row>
    <row r="617" spans="1:12">
      <c r="A617" s="201"/>
      <c r="B617" s="551" t="s">
        <v>378</v>
      </c>
      <c r="C617" s="530"/>
      <c r="D617" s="530"/>
      <c r="E617" s="531"/>
      <c r="F617" s="151"/>
      <c r="G617" s="151"/>
      <c r="H617" s="151"/>
      <c r="I617" s="151"/>
      <c r="J617" s="432">
        <f t="shared" si="9"/>
        <v>0</v>
      </c>
      <c r="K617" s="155"/>
      <c r="L617" s="171"/>
    </row>
    <row r="618" spans="1:12">
      <c r="A618" s="201"/>
      <c r="B618" s="551" t="s">
        <v>377</v>
      </c>
      <c r="C618" s="530"/>
      <c r="D618" s="530"/>
      <c r="E618" s="531"/>
      <c r="F618" s="151"/>
      <c r="G618" s="151"/>
      <c r="H618" s="151"/>
      <c r="I618" s="151"/>
      <c r="J618" s="432">
        <f t="shared" si="9"/>
        <v>0</v>
      </c>
      <c r="K618" s="155"/>
      <c r="L618" s="171"/>
    </row>
    <row r="619" spans="1:12">
      <c r="A619" s="201"/>
      <c r="B619" s="551" t="s">
        <v>376</v>
      </c>
      <c r="C619" s="530"/>
      <c r="D619" s="530"/>
      <c r="E619" s="531"/>
      <c r="F619" s="151">
        <v>12000</v>
      </c>
      <c r="G619" s="151"/>
      <c r="H619" s="151">
        <v>12000</v>
      </c>
      <c r="I619" s="151">
        <v>7000</v>
      </c>
      <c r="J619" s="432">
        <f t="shared" si="9"/>
        <v>5000</v>
      </c>
      <c r="K619" s="155" t="s">
        <v>1036</v>
      </c>
      <c r="L619" s="171"/>
    </row>
    <row r="620" spans="1:12">
      <c r="A620" s="201"/>
      <c r="B620" s="551" t="s">
        <v>375</v>
      </c>
      <c r="C620" s="530"/>
      <c r="D620" s="530"/>
      <c r="E620" s="531"/>
      <c r="F620" s="151"/>
      <c r="G620" s="151"/>
      <c r="H620" s="151"/>
      <c r="I620" s="151"/>
      <c r="J620" s="432">
        <f t="shared" si="9"/>
        <v>0</v>
      </c>
      <c r="K620" s="155"/>
      <c r="L620" s="171"/>
    </row>
    <row r="621" spans="1:12">
      <c r="A621" s="201"/>
      <c r="B621" s="551" t="s">
        <v>545</v>
      </c>
      <c r="C621" s="530"/>
      <c r="D621" s="530"/>
      <c r="E621" s="531"/>
      <c r="F621" s="151">
        <v>4000</v>
      </c>
      <c r="G621" s="151"/>
      <c r="H621" s="151">
        <v>4000</v>
      </c>
      <c r="I621" s="151">
        <v>4000</v>
      </c>
      <c r="J621" s="432">
        <f t="shared" si="9"/>
        <v>0</v>
      </c>
      <c r="K621" s="155"/>
      <c r="L621" s="171"/>
    </row>
    <row r="622" spans="1:12">
      <c r="A622" s="201"/>
      <c r="B622" s="347" t="s">
        <v>629</v>
      </c>
      <c r="C622" s="337"/>
      <c r="D622" s="337"/>
      <c r="E622" s="338"/>
      <c r="F622" s="151"/>
      <c r="G622" s="151"/>
      <c r="H622" s="151"/>
      <c r="I622" s="151"/>
      <c r="J622" s="432">
        <f t="shared" si="9"/>
        <v>0</v>
      </c>
      <c r="K622" s="155"/>
      <c r="L622" s="171"/>
    </row>
    <row r="623" spans="1:12">
      <c r="A623" s="201"/>
      <c r="B623" s="355" t="s">
        <v>777</v>
      </c>
      <c r="C623" s="337"/>
      <c r="D623" s="337"/>
      <c r="E623" s="338"/>
      <c r="F623" s="151"/>
      <c r="G623" s="151"/>
      <c r="H623" s="151"/>
      <c r="I623" s="151"/>
      <c r="J623" s="432">
        <f t="shared" si="9"/>
        <v>0</v>
      </c>
      <c r="K623" s="155"/>
      <c r="L623" s="171"/>
    </row>
    <row r="624" spans="1:12">
      <c r="A624" s="201"/>
      <c r="B624" s="355" t="s">
        <v>897</v>
      </c>
      <c r="C624" s="337"/>
      <c r="D624" s="337"/>
      <c r="E624" s="338"/>
      <c r="F624" s="151"/>
      <c r="G624" s="151"/>
      <c r="H624" s="151"/>
      <c r="I624" s="151"/>
      <c r="J624" s="432">
        <f t="shared" si="9"/>
        <v>0</v>
      </c>
      <c r="K624" s="155"/>
      <c r="L624" s="171"/>
    </row>
    <row r="625" spans="1:12">
      <c r="A625" s="201"/>
      <c r="B625" s="347" t="s">
        <v>637</v>
      </c>
      <c r="C625" s="337"/>
      <c r="D625" s="337"/>
      <c r="E625" s="338"/>
      <c r="F625" s="151">
        <v>6000</v>
      </c>
      <c r="G625" s="151"/>
      <c r="H625" s="151">
        <v>6000</v>
      </c>
      <c r="I625" s="151">
        <v>6000</v>
      </c>
      <c r="J625" s="432">
        <f t="shared" si="9"/>
        <v>0</v>
      </c>
      <c r="K625" s="155"/>
      <c r="L625" s="171"/>
    </row>
    <row r="626" spans="1:12">
      <c r="A626" s="201"/>
      <c r="B626" s="347" t="s">
        <v>726</v>
      </c>
      <c r="C626" s="337"/>
      <c r="D626" s="337"/>
      <c r="E626" s="338"/>
      <c r="F626" s="151"/>
      <c r="G626" s="151"/>
      <c r="H626" s="151"/>
      <c r="I626" s="151"/>
      <c r="J626" s="432">
        <f t="shared" si="9"/>
        <v>0</v>
      </c>
      <c r="K626" s="155"/>
      <c r="L626" s="171"/>
    </row>
    <row r="627" spans="1:12">
      <c r="A627" s="201"/>
      <c r="B627" s="355" t="s">
        <v>779</v>
      </c>
      <c r="C627" s="337"/>
      <c r="D627" s="337"/>
      <c r="E627" s="338"/>
      <c r="F627" s="151"/>
      <c r="G627" s="151"/>
      <c r="H627" s="151"/>
      <c r="I627" s="151"/>
      <c r="J627" s="432">
        <f t="shared" si="9"/>
        <v>0</v>
      </c>
      <c r="K627" s="155"/>
      <c r="L627" s="171"/>
    </row>
    <row r="628" spans="1:12">
      <c r="A628" s="201"/>
      <c r="B628" s="355" t="s">
        <v>969</v>
      </c>
      <c r="C628" s="337"/>
      <c r="D628" s="337"/>
      <c r="E628" s="338"/>
      <c r="F628" s="151"/>
      <c r="G628" s="151"/>
      <c r="H628" s="151"/>
      <c r="I628" s="151"/>
      <c r="J628" s="432">
        <f t="shared" si="9"/>
        <v>0</v>
      </c>
      <c r="K628" s="155"/>
      <c r="L628" s="171"/>
    </row>
    <row r="629" spans="1:12">
      <c r="A629" s="201"/>
      <c r="B629" s="355" t="s">
        <v>1087</v>
      </c>
      <c r="C629" s="337"/>
      <c r="D629" s="337"/>
      <c r="E629" s="338"/>
      <c r="F629" s="151">
        <v>2000</v>
      </c>
      <c r="G629" s="151"/>
      <c r="H629" s="151">
        <v>2000</v>
      </c>
      <c r="I629" s="151">
        <v>1391</v>
      </c>
      <c r="J629" s="432">
        <f t="shared" si="9"/>
        <v>609</v>
      </c>
      <c r="K629" s="155" t="s">
        <v>1036</v>
      </c>
      <c r="L629" s="171"/>
    </row>
    <row r="630" spans="1:12" ht="15.75" thickBot="1">
      <c r="A630" s="201"/>
      <c r="B630" s="551"/>
      <c r="C630" s="530"/>
      <c r="D630" s="530"/>
      <c r="E630" s="531"/>
      <c r="F630" s="151"/>
      <c r="G630" s="151"/>
      <c r="H630" s="151"/>
      <c r="I630" s="151"/>
      <c r="J630" s="151">
        <f t="shared" si="9"/>
        <v>0</v>
      </c>
      <c r="K630" s="155"/>
      <c r="L630" s="171"/>
    </row>
    <row r="631" spans="1:12">
      <c r="A631" s="202" t="s">
        <v>401</v>
      </c>
      <c r="B631" s="163" t="s">
        <v>546</v>
      </c>
      <c r="C631" s="163"/>
      <c r="D631" s="163"/>
      <c r="E631" s="163"/>
      <c r="F631" s="151"/>
      <c r="G631" s="151"/>
      <c r="H631" s="151"/>
      <c r="I631" s="151"/>
      <c r="J631" s="151">
        <f t="shared" si="9"/>
        <v>0</v>
      </c>
      <c r="K631" s="155"/>
      <c r="L631" s="171"/>
    </row>
    <row r="632" spans="1:12" ht="15.75" thickBot="1">
      <c r="A632" s="203" t="s">
        <v>402</v>
      </c>
      <c r="B632" s="580" t="s">
        <v>547</v>
      </c>
      <c r="C632" s="569"/>
      <c r="D632" s="569"/>
      <c r="E632" s="570"/>
      <c r="F632" s="151"/>
      <c r="G632" s="151"/>
      <c r="H632" s="151"/>
      <c r="I632" s="151"/>
      <c r="J632" s="151">
        <f t="shared" si="9"/>
        <v>0</v>
      </c>
      <c r="K632" s="155"/>
      <c r="L632" s="171"/>
    </row>
    <row r="633" spans="1:12">
      <c r="A633" s="201"/>
      <c r="B633" s="580" t="s">
        <v>548</v>
      </c>
      <c r="C633" s="569"/>
      <c r="D633" s="569"/>
      <c r="E633" s="570"/>
      <c r="F633" s="151"/>
      <c r="G633" s="151"/>
      <c r="H633" s="151"/>
      <c r="I633" s="151"/>
      <c r="J633" s="151">
        <f t="shared" si="9"/>
        <v>0</v>
      </c>
      <c r="K633" s="155"/>
      <c r="L633" s="171"/>
    </row>
    <row r="634" spans="1:12">
      <c r="A634" s="173"/>
      <c r="B634" s="580" t="s">
        <v>548</v>
      </c>
      <c r="C634" s="569"/>
      <c r="D634" s="569"/>
      <c r="E634" s="570"/>
      <c r="F634" s="151"/>
      <c r="G634" s="151"/>
      <c r="H634" s="151"/>
      <c r="I634" s="151"/>
      <c r="J634" s="151">
        <f t="shared" si="9"/>
        <v>0</v>
      </c>
      <c r="K634" s="155"/>
      <c r="L634" s="171"/>
    </row>
    <row r="635" spans="1:12">
      <c r="A635" s="173"/>
      <c r="B635" s="348" t="s">
        <v>549</v>
      </c>
      <c r="C635" s="349"/>
      <c r="D635" s="349"/>
      <c r="E635" s="350"/>
      <c r="F635" s="151">
        <v>5000</v>
      </c>
      <c r="G635" s="151"/>
      <c r="H635" s="151">
        <v>5000</v>
      </c>
      <c r="I635" s="151">
        <v>1500</v>
      </c>
      <c r="J635" s="432">
        <f t="shared" si="9"/>
        <v>3500</v>
      </c>
      <c r="K635" s="155" t="s">
        <v>1036</v>
      </c>
      <c r="L635" s="171"/>
    </row>
    <row r="636" spans="1:12">
      <c r="A636" s="173"/>
      <c r="B636" s="348" t="s">
        <v>550</v>
      </c>
      <c r="C636" s="349"/>
      <c r="D636" s="349"/>
      <c r="E636" s="350"/>
      <c r="F636" s="151">
        <v>3000</v>
      </c>
      <c r="G636" s="151"/>
      <c r="H636" s="151">
        <v>3000</v>
      </c>
      <c r="I636" s="151">
        <v>1000</v>
      </c>
      <c r="J636" s="432">
        <f t="shared" si="9"/>
        <v>2000</v>
      </c>
      <c r="K636" s="155" t="s">
        <v>1036</v>
      </c>
      <c r="L636" s="171"/>
    </row>
    <row r="637" spans="1:12">
      <c r="A637" s="173"/>
      <c r="B637" s="348" t="s">
        <v>551</v>
      </c>
      <c r="C637" s="349"/>
      <c r="D637" s="349"/>
      <c r="E637" s="350"/>
      <c r="F637" s="151"/>
      <c r="G637" s="151"/>
      <c r="H637" s="151"/>
      <c r="I637" s="151"/>
      <c r="J637" s="151">
        <f t="shared" si="9"/>
        <v>0</v>
      </c>
      <c r="K637" s="155"/>
      <c r="L637" s="171"/>
    </row>
    <row r="638" spans="1:12">
      <c r="A638" s="173"/>
      <c r="B638" s="348" t="s">
        <v>403</v>
      </c>
      <c r="C638" s="349"/>
      <c r="D638" s="349"/>
      <c r="E638" s="350"/>
      <c r="F638" s="151"/>
      <c r="G638" s="151"/>
      <c r="H638" s="151"/>
      <c r="I638" s="151"/>
      <c r="J638" s="151">
        <f t="shared" si="9"/>
        <v>0</v>
      </c>
      <c r="K638" s="155"/>
      <c r="L638" s="171"/>
    </row>
    <row r="639" spans="1:12">
      <c r="A639" s="173"/>
      <c r="B639" s="348" t="s">
        <v>581</v>
      </c>
      <c r="C639" s="349"/>
      <c r="D639" s="349"/>
      <c r="E639" s="350"/>
      <c r="F639" s="151"/>
      <c r="G639" s="151"/>
      <c r="H639" s="151"/>
      <c r="I639" s="151"/>
      <c r="J639" s="151">
        <f t="shared" si="9"/>
        <v>0</v>
      </c>
      <c r="K639" s="155"/>
      <c r="L639" s="171"/>
    </row>
    <row r="640" spans="1:12">
      <c r="A640" s="173"/>
      <c r="B640" s="348" t="s">
        <v>404</v>
      </c>
      <c r="C640" s="349"/>
      <c r="D640" s="349"/>
      <c r="E640" s="350"/>
      <c r="F640" s="151"/>
      <c r="G640" s="151"/>
      <c r="H640" s="151"/>
      <c r="I640" s="151"/>
      <c r="J640" s="151">
        <f t="shared" si="9"/>
        <v>0</v>
      </c>
      <c r="K640" s="155"/>
      <c r="L640" s="171"/>
    </row>
    <row r="641" spans="1:12">
      <c r="A641" s="173"/>
      <c r="B641" s="348" t="s">
        <v>552</v>
      </c>
      <c r="C641" s="349"/>
      <c r="D641" s="349"/>
      <c r="E641" s="350"/>
      <c r="F641" s="151"/>
      <c r="G641" s="151"/>
      <c r="H641" s="151"/>
      <c r="I641" s="151"/>
      <c r="J641" s="151">
        <f t="shared" si="9"/>
        <v>0</v>
      </c>
      <c r="K641" s="155"/>
      <c r="L641" s="171"/>
    </row>
    <row r="642" spans="1:12">
      <c r="A642" s="173"/>
      <c r="B642" s="348" t="s">
        <v>553</v>
      </c>
      <c r="C642" s="349"/>
      <c r="D642" s="349"/>
      <c r="E642" s="350"/>
      <c r="F642" s="151">
        <v>2000</v>
      </c>
      <c r="G642" s="151"/>
      <c r="H642" s="151">
        <v>2000</v>
      </c>
      <c r="I642" s="151">
        <v>1200</v>
      </c>
      <c r="J642" s="432">
        <f t="shared" si="9"/>
        <v>800</v>
      </c>
      <c r="K642" s="155" t="s">
        <v>1036</v>
      </c>
      <c r="L642" s="171"/>
    </row>
    <row r="643" spans="1:12">
      <c r="A643" s="173"/>
      <c r="B643" s="580" t="s">
        <v>839</v>
      </c>
      <c r="C643" s="569"/>
      <c r="D643" s="569"/>
      <c r="E643" s="570"/>
      <c r="F643" s="151">
        <v>2000</v>
      </c>
      <c r="G643" s="151"/>
      <c r="H643" s="151">
        <v>2000</v>
      </c>
      <c r="I643" s="151">
        <v>2000</v>
      </c>
      <c r="J643" s="151">
        <f t="shared" si="9"/>
        <v>0</v>
      </c>
      <c r="K643" s="155"/>
      <c r="L643" s="171"/>
    </row>
    <row r="644" spans="1:12">
      <c r="A644" s="173"/>
      <c r="B644" s="348" t="s">
        <v>554</v>
      </c>
      <c r="C644" s="349"/>
      <c r="D644" s="349"/>
      <c r="E644" s="350"/>
      <c r="F644" s="151"/>
      <c r="G644" s="151"/>
      <c r="H644" s="151"/>
      <c r="I644" s="151"/>
      <c r="J644" s="151">
        <f t="shared" si="9"/>
        <v>0</v>
      </c>
      <c r="K644" s="155"/>
      <c r="L644" s="171"/>
    </row>
    <row r="645" spans="1:12">
      <c r="A645" s="173"/>
      <c r="B645" s="348" t="s">
        <v>555</v>
      </c>
      <c r="C645" s="349"/>
      <c r="D645" s="349"/>
      <c r="E645" s="350"/>
      <c r="F645" s="151"/>
      <c r="G645" s="151"/>
      <c r="H645" s="151"/>
      <c r="I645" s="151"/>
      <c r="J645" s="151">
        <f t="shared" si="9"/>
        <v>0</v>
      </c>
      <c r="K645" s="155"/>
      <c r="L645" s="171"/>
    </row>
    <row r="646" spans="1:12">
      <c r="A646" s="173"/>
      <c r="B646" s="348" t="s">
        <v>556</v>
      </c>
      <c r="C646" s="349"/>
      <c r="D646" s="349"/>
      <c r="E646" s="350"/>
      <c r="F646" s="151"/>
      <c r="G646" s="151"/>
      <c r="H646" s="151"/>
      <c r="I646" s="151"/>
      <c r="J646" s="151">
        <f t="shared" si="9"/>
        <v>0</v>
      </c>
      <c r="K646" s="155"/>
      <c r="L646" s="171"/>
    </row>
    <row r="647" spans="1:12">
      <c r="A647" s="173"/>
      <c r="B647" s="348" t="s">
        <v>738</v>
      </c>
      <c r="C647" s="349"/>
      <c r="D647" s="349"/>
      <c r="E647" s="350"/>
      <c r="F647" s="151"/>
      <c r="G647" s="151"/>
      <c r="H647" s="151"/>
      <c r="I647" s="151"/>
      <c r="J647" s="151">
        <f t="shared" si="9"/>
        <v>0</v>
      </c>
      <c r="K647" s="155"/>
      <c r="L647" s="171"/>
    </row>
    <row r="648" spans="1:12">
      <c r="A648" s="173"/>
      <c r="B648" s="205" t="s">
        <v>557</v>
      </c>
      <c r="C648" s="349"/>
      <c r="D648" s="349"/>
      <c r="E648" s="350"/>
      <c r="F648" s="151">
        <v>3000</v>
      </c>
      <c r="G648" s="151"/>
      <c r="H648" s="151">
        <v>3000</v>
      </c>
      <c r="I648" s="151">
        <v>3000</v>
      </c>
      <c r="J648" s="151">
        <f t="shared" si="9"/>
        <v>0</v>
      </c>
      <c r="K648" s="155"/>
      <c r="L648" s="171"/>
    </row>
    <row r="649" spans="1:12">
      <c r="A649" s="201"/>
      <c r="B649" s="571" t="s">
        <v>558</v>
      </c>
      <c r="C649" s="569"/>
      <c r="D649" s="569"/>
      <c r="E649" s="570"/>
      <c r="F649" s="151">
        <v>7000</v>
      </c>
      <c r="G649" s="151"/>
      <c r="H649" s="151">
        <v>7000</v>
      </c>
      <c r="I649" s="151">
        <v>7000</v>
      </c>
      <c r="J649" s="151">
        <f t="shared" si="9"/>
        <v>0</v>
      </c>
      <c r="K649" s="155"/>
      <c r="L649" s="171"/>
    </row>
    <row r="650" spans="1:12">
      <c r="A650" s="206"/>
      <c r="B650" s="351" t="s">
        <v>630</v>
      </c>
      <c r="C650" s="349"/>
      <c r="D650" s="349"/>
      <c r="E650" s="350"/>
      <c r="F650" s="151"/>
      <c r="G650" s="151"/>
      <c r="H650" s="151"/>
      <c r="I650" s="151"/>
      <c r="J650" s="151">
        <f t="shared" si="9"/>
        <v>0</v>
      </c>
      <c r="K650" s="155"/>
      <c r="L650" s="171"/>
    </row>
    <row r="651" spans="1:12">
      <c r="A651" s="206"/>
      <c r="B651" s="351" t="s">
        <v>638</v>
      </c>
      <c r="C651" s="349"/>
      <c r="D651" s="349"/>
      <c r="E651" s="350"/>
      <c r="F651" s="151">
        <v>4000</v>
      </c>
      <c r="G651" s="151"/>
      <c r="H651" s="151">
        <v>4000</v>
      </c>
      <c r="I651" s="151">
        <v>4000</v>
      </c>
      <c r="J651" s="151">
        <f t="shared" si="9"/>
        <v>0</v>
      </c>
      <c r="K651" s="155"/>
      <c r="L651" s="171"/>
    </row>
    <row r="652" spans="1:12">
      <c r="A652" s="206"/>
      <c r="B652" s="351" t="s">
        <v>639</v>
      </c>
      <c r="C652" s="349"/>
      <c r="D652" s="349"/>
      <c r="E652" s="350"/>
      <c r="F652" s="151">
        <v>2000</v>
      </c>
      <c r="G652" s="151"/>
      <c r="H652" s="151">
        <v>2000</v>
      </c>
      <c r="I652" s="151">
        <v>2000</v>
      </c>
      <c r="J652" s="151">
        <f t="shared" si="9"/>
        <v>0</v>
      </c>
      <c r="K652" s="155"/>
      <c r="L652" s="171"/>
    </row>
    <row r="653" spans="1:12">
      <c r="A653" s="206"/>
      <c r="B653" s="351" t="s">
        <v>590</v>
      </c>
      <c r="C653" s="349"/>
      <c r="D653" s="349"/>
      <c r="E653" s="350"/>
      <c r="F653" s="151"/>
      <c r="G653" s="151"/>
      <c r="H653" s="151"/>
      <c r="I653" s="151"/>
      <c r="J653" s="151">
        <f t="shared" si="9"/>
        <v>0</v>
      </c>
      <c r="K653" s="155"/>
      <c r="L653" s="171"/>
    </row>
    <row r="654" spans="1:12">
      <c r="A654" s="206"/>
      <c r="B654" s="351" t="s">
        <v>582</v>
      </c>
      <c r="C654" s="349"/>
      <c r="D654" s="349"/>
      <c r="E654" s="350"/>
      <c r="F654" s="151"/>
      <c r="G654" s="151"/>
      <c r="H654" s="151"/>
      <c r="I654" s="151"/>
      <c r="J654" s="151">
        <f t="shared" si="9"/>
        <v>0</v>
      </c>
      <c r="K654" s="155"/>
      <c r="L654" s="171"/>
    </row>
    <row r="655" spans="1:12">
      <c r="A655" s="206"/>
      <c r="B655" s="351" t="s">
        <v>769</v>
      </c>
      <c r="C655" s="349"/>
      <c r="D655" s="349"/>
      <c r="E655" s="350"/>
      <c r="F655" s="151">
        <v>2000</v>
      </c>
      <c r="G655" s="151"/>
      <c r="H655" s="151">
        <v>2000</v>
      </c>
      <c r="I655" s="151">
        <v>2000</v>
      </c>
      <c r="J655" s="151">
        <f t="shared" si="9"/>
        <v>0</v>
      </c>
      <c r="K655" s="155"/>
      <c r="L655" s="171"/>
    </row>
    <row r="656" spans="1:12">
      <c r="A656" s="178"/>
      <c r="B656" s="351" t="s">
        <v>761</v>
      </c>
      <c r="C656" s="349"/>
      <c r="D656" s="349"/>
      <c r="E656" s="350"/>
      <c r="F656" s="151"/>
      <c r="G656" s="151"/>
      <c r="H656" s="151"/>
      <c r="I656" s="151"/>
      <c r="J656" s="151">
        <f t="shared" si="9"/>
        <v>0</v>
      </c>
      <c r="K656" s="155"/>
      <c r="L656" s="171"/>
    </row>
    <row r="657" spans="1:12">
      <c r="A657" s="178"/>
      <c r="B657" s="351" t="s">
        <v>791</v>
      </c>
      <c r="C657" s="349"/>
      <c r="D657" s="349"/>
      <c r="E657" s="350"/>
      <c r="F657" s="151"/>
      <c r="G657" s="151"/>
      <c r="H657" s="151"/>
      <c r="I657" s="151"/>
      <c r="J657" s="151">
        <f t="shared" si="9"/>
        <v>0</v>
      </c>
      <c r="K657" s="155"/>
      <c r="L657" s="171"/>
    </row>
    <row r="658" spans="1:12">
      <c r="A658" s="178"/>
      <c r="B658" s="351" t="s">
        <v>792</v>
      </c>
      <c r="C658" s="349"/>
      <c r="D658" s="349"/>
      <c r="E658" s="350"/>
      <c r="F658" s="151"/>
      <c r="G658" s="151"/>
      <c r="H658" s="151"/>
      <c r="I658" s="151"/>
      <c r="J658" s="151">
        <f t="shared" si="9"/>
        <v>0</v>
      </c>
      <c r="K658" s="155"/>
      <c r="L658" s="171"/>
    </row>
    <row r="659" spans="1:12">
      <c r="A659" s="178"/>
      <c r="B659" s="351" t="s">
        <v>793</v>
      </c>
      <c r="C659" s="349"/>
      <c r="D659" s="349"/>
      <c r="E659" s="350"/>
      <c r="F659" s="151"/>
      <c r="G659" s="151"/>
      <c r="H659" s="151"/>
      <c r="I659" s="151"/>
      <c r="J659" s="151">
        <f t="shared" si="9"/>
        <v>0</v>
      </c>
      <c r="K659" s="155"/>
      <c r="L659" s="171"/>
    </row>
    <row r="660" spans="1:12">
      <c r="A660" s="178"/>
      <c r="B660" s="351" t="s">
        <v>800</v>
      </c>
      <c r="C660" s="349"/>
      <c r="D660" s="349"/>
      <c r="E660" s="350"/>
      <c r="F660" s="151"/>
      <c r="G660" s="151"/>
      <c r="H660" s="151"/>
      <c r="I660" s="151"/>
      <c r="J660" s="151">
        <f t="shared" si="9"/>
        <v>0</v>
      </c>
      <c r="K660" s="155"/>
      <c r="L660" s="171"/>
    </row>
    <row r="661" spans="1:12">
      <c r="A661" s="178"/>
      <c r="B661" s="351" t="s">
        <v>801</v>
      </c>
      <c r="C661" s="349"/>
      <c r="D661" s="349"/>
      <c r="E661" s="350"/>
      <c r="F661" s="151"/>
      <c r="G661" s="151"/>
      <c r="H661" s="151"/>
      <c r="I661" s="151"/>
      <c r="J661" s="151">
        <f t="shared" si="9"/>
        <v>0</v>
      </c>
      <c r="K661" s="155"/>
      <c r="L661" s="171"/>
    </row>
    <row r="662" spans="1:12">
      <c r="A662" s="178"/>
      <c r="B662" s="351" t="s">
        <v>810</v>
      </c>
      <c r="C662" s="349"/>
      <c r="D662" s="349"/>
      <c r="E662" s="350"/>
      <c r="F662" s="151"/>
      <c r="G662" s="151"/>
      <c r="H662" s="151"/>
      <c r="I662" s="151"/>
      <c r="J662" s="151">
        <f t="shared" si="9"/>
        <v>0</v>
      </c>
      <c r="K662" s="155"/>
      <c r="L662" s="171"/>
    </row>
    <row r="663" spans="1:12">
      <c r="A663" s="178"/>
      <c r="B663" s="351" t="s">
        <v>1088</v>
      </c>
      <c r="C663" s="349"/>
      <c r="D663" s="349"/>
      <c r="E663" s="350"/>
      <c r="F663" s="151">
        <v>300</v>
      </c>
      <c r="G663" s="151"/>
      <c r="H663" s="151">
        <v>300</v>
      </c>
      <c r="I663" s="151">
        <v>300</v>
      </c>
      <c r="J663" s="151">
        <f t="shared" si="9"/>
        <v>0</v>
      </c>
      <c r="K663" s="155"/>
      <c r="L663" s="171"/>
    </row>
    <row r="664" spans="1:12">
      <c r="A664" s="178"/>
      <c r="B664" s="571" t="s">
        <v>1009</v>
      </c>
      <c r="C664" s="569"/>
      <c r="D664" s="569"/>
      <c r="E664" s="570"/>
      <c r="F664" s="151"/>
      <c r="G664" s="151"/>
      <c r="H664" s="151"/>
      <c r="I664" s="151"/>
      <c r="J664" s="151">
        <f t="shared" si="9"/>
        <v>0</v>
      </c>
      <c r="K664" s="155"/>
      <c r="L664" s="171"/>
    </row>
    <row r="665" spans="1:12">
      <c r="A665" s="178"/>
      <c r="B665" s="571" t="s">
        <v>841</v>
      </c>
      <c r="C665" s="569"/>
      <c r="D665" s="569"/>
      <c r="E665" s="570"/>
      <c r="F665" s="151"/>
      <c r="G665" s="151"/>
      <c r="H665" s="151"/>
      <c r="I665" s="151"/>
      <c r="J665" s="151">
        <f t="shared" si="9"/>
        <v>0</v>
      </c>
      <c r="K665" s="155"/>
      <c r="L665" s="171"/>
    </row>
    <row r="666" spans="1:12" ht="15.75" thickBot="1">
      <c r="A666" s="178"/>
      <c r="B666" s="266"/>
      <c r="C666" s="353"/>
      <c r="D666" s="353"/>
      <c r="E666" s="354"/>
      <c r="F666" s="151"/>
      <c r="G666" s="151"/>
      <c r="H666" s="151"/>
      <c r="I666" s="151"/>
      <c r="J666" s="151">
        <f t="shared" si="9"/>
        <v>0</v>
      </c>
      <c r="K666" s="155"/>
      <c r="L666" s="171"/>
    </row>
    <row r="667" spans="1:12" ht="15.75" thickBot="1">
      <c r="A667" s="204" t="s">
        <v>559</v>
      </c>
      <c r="B667" s="349" t="s">
        <v>1089</v>
      </c>
      <c r="C667" s="349"/>
      <c r="D667" s="349"/>
      <c r="E667" s="350"/>
      <c r="F667" s="151">
        <v>3172</v>
      </c>
      <c r="G667" s="151"/>
      <c r="H667" s="151">
        <v>3172</v>
      </c>
      <c r="I667" s="151">
        <v>3172</v>
      </c>
      <c r="J667" s="151">
        <f t="shared" si="9"/>
        <v>0</v>
      </c>
      <c r="K667" s="155"/>
      <c r="L667" s="171"/>
    </row>
    <row r="668" spans="1:12" ht="15.75" thickBot="1">
      <c r="A668" s="204" t="s">
        <v>560</v>
      </c>
      <c r="B668" s="349" t="s">
        <v>1090</v>
      </c>
      <c r="C668" s="349"/>
      <c r="D668" s="349"/>
      <c r="E668" s="350"/>
      <c r="F668" s="151">
        <v>527</v>
      </c>
      <c r="G668" s="151"/>
      <c r="H668" s="151">
        <v>527</v>
      </c>
      <c r="I668" s="151">
        <v>527</v>
      </c>
      <c r="J668" s="151">
        <f t="shared" si="9"/>
        <v>0</v>
      </c>
      <c r="K668" s="155"/>
      <c r="L668" s="171"/>
    </row>
    <row r="669" spans="1:12">
      <c r="A669" s="207"/>
      <c r="B669" s="349" t="s">
        <v>562</v>
      </c>
      <c r="C669" s="349"/>
      <c r="D669" s="349"/>
      <c r="E669" s="350"/>
      <c r="F669" s="151"/>
      <c r="G669" s="151"/>
      <c r="H669" s="151"/>
      <c r="I669" s="151"/>
      <c r="J669" s="151">
        <f t="shared" si="9"/>
        <v>0</v>
      </c>
      <c r="K669" s="155"/>
      <c r="L669" s="171"/>
    </row>
    <row r="670" spans="1:12">
      <c r="A670" s="207"/>
      <c r="B670" s="337" t="s">
        <v>742</v>
      </c>
      <c r="C670" s="337"/>
      <c r="D670" s="337"/>
      <c r="E670" s="350"/>
      <c r="F670" s="151"/>
      <c r="G670" s="151"/>
      <c r="H670" s="151"/>
      <c r="I670" s="151"/>
      <c r="J670" s="151">
        <f t="shared" si="9"/>
        <v>0</v>
      </c>
      <c r="K670" s="155"/>
      <c r="L670" s="171"/>
    </row>
    <row r="671" spans="1:12" ht="15.75" thickBot="1">
      <c r="A671" s="207"/>
      <c r="B671" s="349"/>
      <c r="C671" s="349"/>
      <c r="D671" s="349"/>
      <c r="E671" s="350"/>
      <c r="F671" s="151"/>
      <c r="G671" s="151"/>
      <c r="H671" s="151"/>
      <c r="I671" s="151"/>
      <c r="J671" s="151">
        <f t="shared" si="9"/>
        <v>0</v>
      </c>
      <c r="K671" s="155"/>
      <c r="L671" s="171"/>
    </row>
    <row r="672" spans="1:12" ht="15.75" thickBot="1">
      <c r="A672" s="183" t="s">
        <v>361</v>
      </c>
      <c r="B672" s="579" t="s">
        <v>739</v>
      </c>
      <c r="C672" s="530"/>
      <c r="D672" s="530"/>
      <c r="E672" s="531"/>
      <c r="F672" s="151"/>
      <c r="G672" s="151"/>
      <c r="H672" s="151"/>
      <c r="I672" s="151"/>
      <c r="J672" s="151">
        <f t="shared" si="9"/>
        <v>0</v>
      </c>
      <c r="K672" s="155"/>
      <c r="L672" s="171"/>
    </row>
    <row r="673" spans="1:12">
      <c r="A673" s="208"/>
      <c r="B673" s="346" t="s">
        <v>362</v>
      </c>
      <c r="C673" s="337"/>
      <c r="D673" s="337"/>
      <c r="E673" s="338"/>
      <c r="F673" s="151"/>
      <c r="G673" s="151"/>
      <c r="H673" s="151"/>
      <c r="I673" s="151"/>
      <c r="J673" s="151">
        <f t="shared" si="9"/>
        <v>0</v>
      </c>
      <c r="K673" s="155"/>
      <c r="L673" s="171"/>
    </row>
    <row r="674" spans="1:12">
      <c r="A674" s="209"/>
      <c r="B674" s="530" t="s">
        <v>740</v>
      </c>
      <c r="C674" s="530"/>
      <c r="D674" s="530"/>
      <c r="E674" s="531"/>
      <c r="F674" s="151"/>
      <c r="G674" s="151"/>
      <c r="H674" s="151"/>
      <c r="I674" s="151"/>
      <c r="J674" s="151">
        <f t="shared" si="9"/>
        <v>0</v>
      </c>
      <c r="K674" s="155"/>
      <c r="L674" s="171"/>
    </row>
    <row r="675" spans="1:12" ht="15.75" thickBot="1">
      <c r="A675" s="209"/>
      <c r="B675" s="337"/>
      <c r="C675" s="337"/>
      <c r="D675" s="337"/>
      <c r="E675" s="338"/>
      <c r="F675" s="151"/>
      <c r="G675" s="151"/>
      <c r="H675" s="151"/>
      <c r="I675" s="151"/>
      <c r="J675" s="151">
        <f t="shared" si="9"/>
        <v>0</v>
      </c>
      <c r="K675" s="155"/>
      <c r="L675" s="171"/>
    </row>
    <row r="676" spans="1:12" ht="15.75" thickBot="1">
      <c r="A676" s="183" t="s">
        <v>405</v>
      </c>
      <c r="B676" s="337" t="s">
        <v>406</v>
      </c>
      <c r="C676" s="337"/>
      <c r="D676" s="337"/>
      <c r="E676" s="338"/>
      <c r="F676" s="151"/>
      <c r="G676" s="151"/>
      <c r="H676" s="151"/>
      <c r="I676" s="151"/>
      <c r="J676" s="151">
        <f t="shared" si="9"/>
        <v>0</v>
      </c>
      <c r="K676" s="155"/>
      <c r="L676" s="171"/>
    </row>
    <row r="677" spans="1:12">
      <c r="A677" s="209"/>
      <c r="B677" s="337" t="s">
        <v>563</v>
      </c>
      <c r="C677" s="337"/>
      <c r="D677" s="337"/>
      <c r="E677" s="338"/>
      <c r="F677" s="151"/>
      <c r="G677" s="151"/>
      <c r="H677" s="151"/>
      <c r="I677" s="151"/>
      <c r="J677" s="151">
        <f t="shared" si="9"/>
        <v>0</v>
      </c>
      <c r="K677" s="155"/>
      <c r="L677" s="171"/>
    </row>
    <row r="678" spans="1:12" ht="15.75" thickBot="1">
      <c r="A678" s="209"/>
      <c r="B678" s="337"/>
      <c r="C678" s="337"/>
      <c r="D678" s="337"/>
      <c r="E678" s="338"/>
      <c r="F678" s="151"/>
      <c r="G678" s="151"/>
      <c r="H678" s="151"/>
      <c r="I678" s="151"/>
      <c r="J678" s="151">
        <f t="shared" si="9"/>
        <v>0</v>
      </c>
      <c r="K678" s="155"/>
      <c r="L678" s="171"/>
    </row>
    <row r="679" spans="1:12">
      <c r="A679" s="210" t="s">
        <v>564</v>
      </c>
      <c r="B679" s="336" t="s">
        <v>780</v>
      </c>
      <c r="C679" s="337"/>
      <c r="D679" s="337"/>
      <c r="E679" s="338"/>
      <c r="F679" s="151"/>
      <c r="G679" s="151"/>
      <c r="H679" s="151"/>
      <c r="I679" s="151"/>
      <c r="J679" s="151">
        <f t="shared" si="9"/>
        <v>0</v>
      </c>
      <c r="K679" s="155"/>
      <c r="L679" s="171"/>
    </row>
    <row r="680" spans="1:12" ht="15.75" thickBot="1">
      <c r="A680" s="211" t="s">
        <v>565</v>
      </c>
      <c r="B680" s="336" t="s">
        <v>781</v>
      </c>
      <c r="C680" s="337"/>
      <c r="D680" s="337"/>
      <c r="E680" s="338"/>
      <c r="F680" s="151"/>
      <c r="G680" s="151"/>
      <c r="H680" s="151"/>
      <c r="I680" s="151"/>
      <c r="J680" s="151">
        <f t="shared" si="9"/>
        <v>0</v>
      </c>
      <c r="K680" s="155"/>
      <c r="L680" s="171"/>
    </row>
    <row r="681" spans="1:12" ht="15.75" thickBot="1">
      <c r="A681" s="209"/>
      <c r="B681" s="337"/>
      <c r="C681" s="337"/>
      <c r="D681" s="337"/>
      <c r="E681" s="338"/>
      <c r="F681" s="151"/>
      <c r="G681" s="151"/>
      <c r="H681" s="151"/>
      <c r="I681" s="151"/>
      <c r="J681" s="151">
        <f t="shared" ref="J681:J752" si="10">(H681-I681)</f>
        <v>0</v>
      </c>
      <c r="K681" s="155"/>
      <c r="L681" s="171"/>
    </row>
    <row r="682" spans="1:12">
      <c r="A682" s="210" t="s">
        <v>363</v>
      </c>
      <c r="B682" s="337" t="s">
        <v>364</v>
      </c>
      <c r="C682" s="337"/>
      <c r="D682" s="337"/>
      <c r="E682" s="338"/>
      <c r="F682" s="151"/>
      <c r="G682" s="151"/>
      <c r="H682" s="151"/>
      <c r="I682" s="151"/>
      <c r="J682" s="151">
        <f t="shared" si="10"/>
        <v>0</v>
      </c>
      <c r="K682" s="155"/>
      <c r="L682" s="171"/>
    </row>
    <row r="683" spans="1:12" ht="15.75" thickBot="1">
      <c r="A683" s="211" t="s">
        <v>365</v>
      </c>
      <c r="B683" s="337" t="s">
        <v>366</v>
      </c>
      <c r="C683" s="337"/>
      <c r="D683" s="337"/>
      <c r="E683" s="338"/>
      <c r="F683" s="151"/>
      <c r="G683" s="151"/>
      <c r="H683" s="151"/>
      <c r="I683" s="151"/>
      <c r="J683" s="151">
        <f t="shared" si="10"/>
        <v>0</v>
      </c>
      <c r="K683" s="155"/>
      <c r="L683" s="171"/>
    </row>
    <row r="684" spans="1:12">
      <c r="A684" s="209"/>
      <c r="B684" s="337" t="s">
        <v>566</v>
      </c>
      <c r="C684" s="337"/>
      <c r="D684" s="337"/>
      <c r="E684" s="338"/>
      <c r="F684" s="151"/>
      <c r="G684" s="151"/>
      <c r="H684" s="151"/>
      <c r="I684" s="151"/>
      <c r="J684" s="151">
        <f t="shared" si="10"/>
        <v>0</v>
      </c>
      <c r="K684" s="155"/>
      <c r="L684" s="171"/>
    </row>
    <row r="685" spans="1:12">
      <c r="A685" s="209"/>
      <c r="B685" s="337" t="s">
        <v>367</v>
      </c>
      <c r="C685" s="337"/>
      <c r="D685" s="337"/>
      <c r="E685" s="338"/>
      <c r="F685" s="151"/>
      <c r="G685" s="151"/>
      <c r="H685" s="151"/>
      <c r="I685" s="151"/>
      <c r="J685" s="151">
        <f t="shared" si="10"/>
        <v>0</v>
      </c>
      <c r="K685" s="155"/>
      <c r="L685" s="171"/>
    </row>
    <row r="686" spans="1:12">
      <c r="A686" s="209"/>
      <c r="B686" s="337" t="s">
        <v>567</v>
      </c>
      <c r="C686" s="337"/>
      <c r="D686" s="337"/>
      <c r="E686" s="338"/>
      <c r="F686" s="151"/>
      <c r="G686" s="151"/>
      <c r="H686" s="151"/>
      <c r="I686" s="151"/>
      <c r="J686" s="151">
        <f t="shared" si="10"/>
        <v>0</v>
      </c>
      <c r="K686" s="155"/>
      <c r="L686" s="171"/>
    </row>
    <row r="687" spans="1:12" ht="15.75" thickBot="1">
      <c r="A687" s="209"/>
      <c r="B687" s="337"/>
      <c r="C687" s="337"/>
      <c r="D687" s="337"/>
      <c r="E687" s="338"/>
      <c r="F687" s="151"/>
      <c r="G687" s="151"/>
      <c r="H687" s="151"/>
      <c r="I687" s="151"/>
      <c r="J687" s="151">
        <f t="shared" si="10"/>
        <v>0</v>
      </c>
      <c r="K687" s="155"/>
      <c r="L687" s="171"/>
    </row>
    <row r="688" spans="1:12" ht="15.75" thickBot="1">
      <c r="A688" s="183" t="s">
        <v>368</v>
      </c>
      <c r="B688" s="337" t="s">
        <v>369</v>
      </c>
      <c r="C688" s="337"/>
      <c r="D688" s="337"/>
      <c r="E688" s="338"/>
      <c r="F688" s="151">
        <v>9000</v>
      </c>
      <c r="G688" s="151"/>
      <c r="H688" s="151">
        <v>9000</v>
      </c>
      <c r="I688" s="151">
        <v>9000</v>
      </c>
      <c r="J688" s="151">
        <f t="shared" si="10"/>
        <v>0</v>
      </c>
      <c r="K688" s="155"/>
      <c r="L688" s="171"/>
    </row>
    <row r="689" spans="1:12">
      <c r="A689" s="209"/>
      <c r="B689" s="337" t="s">
        <v>370</v>
      </c>
      <c r="C689" s="337"/>
      <c r="D689" s="337"/>
      <c r="E689" s="338"/>
      <c r="F689" s="151"/>
      <c r="G689" s="151"/>
      <c r="H689" s="151"/>
      <c r="I689" s="151"/>
      <c r="J689" s="151">
        <f t="shared" si="10"/>
        <v>0</v>
      </c>
      <c r="K689" s="155"/>
      <c r="L689" s="171"/>
    </row>
    <row r="690" spans="1:12">
      <c r="A690" s="209"/>
      <c r="B690" s="337" t="s">
        <v>371</v>
      </c>
      <c r="C690" s="337"/>
      <c r="D690" s="337"/>
      <c r="E690" s="338"/>
      <c r="F690" s="151"/>
      <c r="G690" s="151"/>
      <c r="H690" s="151"/>
      <c r="I690" s="151"/>
      <c r="J690" s="151">
        <f t="shared" si="10"/>
        <v>0</v>
      </c>
      <c r="K690" s="155"/>
      <c r="L690" s="171"/>
    </row>
    <row r="691" spans="1:12">
      <c r="A691" s="209"/>
      <c r="B691" s="347" t="s">
        <v>631</v>
      </c>
      <c r="C691" s="337"/>
      <c r="D691" s="337"/>
      <c r="E691" s="338"/>
      <c r="F691" s="151"/>
      <c r="G691" s="151"/>
      <c r="H691" s="151"/>
      <c r="I691" s="151"/>
      <c r="J691" s="151">
        <f t="shared" si="10"/>
        <v>0</v>
      </c>
      <c r="K691" s="155"/>
      <c r="L691" s="171"/>
    </row>
    <row r="692" spans="1:12">
      <c r="A692" s="209"/>
      <c r="B692" s="347" t="s">
        <v>585</v>
      </c>
      <c r="C692" s="337"/>
      <c r="D692" s="337"/>
      <c r="E692" s="338"/>
      <c r="F692" s="151"/>
      <c r="G692" s="151"/>
      <c r="H692" s="151"/>
      <c r="I692" s="151"/>
      <c r="J692" s="151">
        <f t="shared" si="10"/>
        <v>0</v>
      </c>
      <c r="K692" s="155"/>
      <c r="L692" s="171"/>
    </row>
    <row r="693" spans="1:12">
      <c r="A693" s="209"/>
      <c r="B693" s="336" t="s">
        <v>802</v>
      </c>
      <c r="C693" s="337"/>
      <c r="D693" s="337"/>
      <c r="E693" s="338"/>
      <c r="F693" s="151"/>
      <c r="G693" s="151"/>
      <c r="H693" s="151"/>
      <c r="I693" s="151"/>
      <c r="J693" s="151">
        <f t="shared" si="10"/>
        <v>0</v>
      </c>
      <c r="K693" s="155"/>
      <c r="L693" s="171"/>
    </row>
    <row r="694" spans="1:12">
      <c r="A694" s="209"/>
      <c r="B694" s="336" t="s">
        <v>803</v>
      </c>
      <c r="C694" s="337"/>
      <c r="D694" s="337"/>
      <c r="E694" s="338"/>
      <c r="F694" s="151"/>
      <c r="G694" s="151"/>
      <c r="H694" s="151"/>
      <c r="I694" s="151"/>
      <c r="J694" s="151">
        <f t="shared" si="10"/>
        <v>0</v>
      </c>
      <c r="K694" s="155"/>
      <c r="L694" s="171"/>
    </row>
    <row r="695" spans="1:12" ht="15.75" thickBot="1">
      <c r="A695" s="209"/>
      <c r="B695" s="337"/>
      <c r="C695" s="337"/>
      <c r="D695" s="337"/>
      <c r="E695" s="338"/>
      <c r="F695" s="151"/>
      <c r="G695" s="151"/>
      <c r="H695" s="151"/>
      <c r="I695" s="151"/>
      <c r="J695" s="151">
        <f t="shared" si="10"/>
        <v>0</v>
      </c>
      <c r="K695" s="155"/>
      <c r="L695" s="171"/>
    </row>
    <row r="696" spans="1:12" ht="15.75" thickBot="1">
      <c r="A696" s="212" t="s">
        <v>568</v>
      </c>
      <c r="B696" s="337" t="s">
        <v>569</v>
      </c>
      <c r="C696" s="337"/>
      <c r="D696" s="337"/>
      <c r="E696" s="338"/>
      <c r="F696" s="151"/>
      <c r="G696" s="151"/>
      <c r="H696" s="151"/>
      <c r="I696" s="151"/>
      <c r="J696" s="151">
        <f t="shared" si="10"/>
        <v>0</v>
      </c>
      <c r="K696" s="155"/>
      <c r="L696" s="171"/>
    </row>
    <row r="697" spans="1:12">
      <c r="A697" s="300"/>
      <c r="B697" s="355" t="s">
        <v>898</v>
      </c>
      <c r="C697" s="337"/>
      <c r="D697" s="337"/>
      <c r="E697" s="338"/>
      <c r="F697" s="151">
        <v>2500</v>
      </c>
      <c r="G697" s="151"/>
      <c r="H697" s="151">
        <v>2500</v>
      </c>
      <c r="I697" s="151"/>
      <c r="J697" s="432">
        <f t="shared" si="10"/>
        <v>2500</v>
      </c>
      <c r="K697" s="581" t="s">
        <v>1113</v>
      </c>
      <c r="L697" s="171"/>
    </row>
    <row r="698" spans="1:12">
      <c r="A698" s="300"/>
      <c r="B698" s="355" t="s">
        <v>899</v>
      </c>
      <c r="C698" s="337"/>
      <c r="D698" s="337"/>
      <c r="E698" s="338"/>
      <c r="F698" s="151">
        <v>2500</v>
      </c>
      <c r="G698" s="151"/>
      <c r="H698" s="151">
        <v>2500</v>
      </c>
      <c r="I698" s="151"/>
      <c r="J698" s="432">
        <f t="shared" si="10"/>
        <v>2500</v>
      </c>
      <c r="K698" s="582"/>
      <c r="L698" s="171"/>
    </row>
    <row r="699" spans="1:12" ht="15.75" thickBot="1">
      <c r="A699" s="209"/>
      <c r="B699" s="337"/>
      <c r="C699" s="337"/>
      <c r="D699" s="337"/>
      <c r="E699" s="338"/>
      <c r="F699" s="151"/>
      <c r="G699" s="151"/>
      <c r="H699" s="151"/>
      <c r="I699" s="151"/>
      <c r="J699" s="151">
        <f t="shared" si="10"/>
        <v>0</v>
      </c>
      <c r="K699" s="155"/>
      <c r="L699" s="171"/>
    </row>
    <row r="700" spans="1:12" ht="15.75" thickBot="1">
      <c r="A700" s="204" t="s">
        <v>372</v>
      </c>
      <c r="B700" s="336" t="s">
        <v>928</v>
      </c>
      <c r="C700" s="337"/>
      <c r="D700" s="337"/>
      <c r="E700" s="338"/>
      <c r="F700" s="151">
        <v>6000</v>
      </c>
      <c r="G700" s="151"/>
      <c r="H700" s="151">
        <v>6000</v>
      </c>
      <c r="I700" s="151">
        <v>3706</v>
      </c>
      <c r="J700" s="432">
        <f t="shared" si="10"/>
        <v>2294</v>
      </c>
      <c r="K700" s="155" t="s">
        <v>1036</v>
      </c>
      <c r="L700" s="171"/>
    </row>
    <row r="701" spans="1:12">
      <c r="A701" s="201"/>
      <c r="B701" s="347" t="s">
        <v>374</v>
      </c>
      <c r="C701" s="337"/>
      <c r="D701" s="337"/>
      <c r="E701" s="338"/>
      <c r="F701" s="151"/>
      <c r="G701" s="151"/>
      <c r="H701" s="151"/>
      <c r="I701" s="151"/>
      <c r="J701" s="151">
        <f t="shared" si="10"/>
        <v>0</v>
      </c>
      <c r="K701" s="155"/>
      <c r="L701" s="171"/>
    </row>
    <row r="702" spans="1:12">
      <c r="A702" s="201"/>
      <c r="B702" s="551" t="s">
        <v>667</v>
      </c>
      <c r="C702" s="530"/>
      <c r="D702" s="530"/>
      <c r="E702" s="531"/>
      <c r="F702" s="151">
        <v>3000</v>
      </c>
      <c r="G702" s="151"/>
      <c r="H702" s="151">
        <v>3000</v>
      </c>
      <c r="I702" s="151">
        <v>3000</v>
      </c>
      <c r="J702" s="151">
        <f t="shared" si="10"/>
        <v>0</v>
      </c>
      <c r="K702" s="155"/>
      <c r="L702" s="171"/>
    </row>
    <row r="703" spans="1:12">
      <c r="A703" s="201"/>
      <c r="B703" s="551" t="s">
        <v>668</v>
      </c>
      <c r="C703" s="530"/>
      <c r="D703" s="530"/>
      <c r="E703" s="531"/>
      <c r="F703" s="151">
        <v>3000</v>
      </c>
      <c r="G703" s="151"/>
      <c r="H703" s="151">
        <v>3000</v>
      </c>
      <c r="I703" s="151">
        <v>3000</v>
      </c>
      <c r="J703" s="151">
        <f t="shared" si="10"/>
        <v>0</v>
      </c>
      <c r="K703" s="155"/>
      <c r="L703" s="171"/>
    </row>
    <row r="704" spans="1:12">
      <c r="A704" s="201"/>
      <c r="B704" s="551" t="s">
        <v>669</v>
      </c>
      <c r="C704" s="530"/>
      <c r="D704" s="530"/>
      <c r="E704" s="531"/>
      <c r="F704" s="151">
        <v>9000</v>
      </c>
      <c r="G704" s="151"/>
      <c r="H704" s="151">
        <v>9000</v>
      </c>
      <c r="I704" s="151">
        <v>9000</v>
      </c>
      <c r="J704" s="151">
        <f t="shared" si="10"/>
        <v>0</v>
      </c>
      <c r="K704" s="155"/>
      <c r="L704" s="171"/>
    </row>
    <row r="705" spans="1:12">
      <c r="A705" s="201"/>
      <c r="B705" s="355" t="s">
        <v>943</v>
      </c>
      <c r="C705" s="337"/>
      <c r="D705" s="337"/>
      <c r="E705" s="338"/>
      <c r="F705" s="151"/>
      <c r="G705" s="151"/>
      <c r="H705" s="151"/>
      <c r="I705" s="151"/>
      <c r="J705" s="151">
        <f t="shared" si="10"/>
        <v>0</v>
      </c>
      <c r="K705" s="155"/>
      <c r="L705" s="171"/>
    </row>
    <row r="706" spans="1:12">
      <c r="A706" s="201"/>
      <c r="B706" s="355" t="s">
        <v>964</v>
      </c>
      <c r="C706" s="337"/>
      <c r="D706" s="337"/>
      <c r="E706" s="338"/>
      <c r="F706" s="151">
        <v>500</v>
      </c>
      <c r="G706" s="151"/>
      <c r="H706" s="151">
        <v>500</v>
      </c>
      <c r="I706" s="151">
        <v>500</v>
      </c>
      <c r="J706" s="151">
        <f t="shared" si="10"/>
        <v>0</v>
      </c>
      <c r="K706" s="155"/>
      <c r="L706" s="171"/>
    </row>
    <row r="707" spans="1:12" ht="15.75" thickBot="1">
      <c r="A707" s="201"/>
      <c r="B707" s="347"/>
      <c r="C707" s="337"/>
      <c r="D707" s="337"/>
      <c r="E707" s="338"/>
      <c r="F707" s="151"/>
      <c r="G707" s="151"/>
      <c r="H707" s="151"/>
      <c r="I707" s="151"/>
      <c r="J707" s="151">
        <f t="shared" si="10"/>
        <v>0</v>
      </c>
      <c r="K707" s="155"/>
      <c r="L707" s="171"/>
    </row>
    <row r="708" spans="1:12" ht="15.75" thickBot="1">
      <c r="A708" s="204" t="s">
        <v>944</v>
      </c>
      <c r="B708" s="595" t="s">
        <v>945</v>
      </c>
      <c r="C708" s="530"/>
      <c r="D708" s="530"/>
      <c r="E708" s="531"/>
      <c r="F708" s="151"/>
      <c r="G708" s="151"/>
      <c r="H708" s="151"/>
      <c r="I708" s="151"/>
      <c r="J708" s="151">
        <f t="shared" si="10"/>
        <v>0</v>
      </c>
      <c r="K708" s="155"/>
      <c r="L708" s="171"/>
    </row>
    <row r="709" spans="1:12">
      <c r="A709" s="178"/>
      <c r="B709" s="355" t="s">
        <v>946</v>
      </c>
      <c r="C709" s="337"/>
      <c r="D709" s="337"/>
      <c r="E709" s="338"/>
      <c r="F709" s="151"/>
      <c r="G709" s="151"/>
      <c r="H709" s="151"/>
      <c r="I709" s="151"/>
      <c r="J709" s="151">
        <f t="shared" si="10"/>
        <v>0</v>
      </c>
      <c r="K709" s="155"/>
      <c r="L709" s="171"/>
    </row>
    <row r="710" spans="1:12">
      <c r="A710" s="209"/>
      <c r="B710" s="337"/>
      <c r="C710" s="337"/>
      <c r="D710" s="337"/>
      <c r="E710" s="338"/>
      <c r="F710" s="151"/>
      <c r="G710" s="151"/>
      <c r="H710" s="151"/>
      <c r="I710" s="151"/>
      <c r="J710" s="151">
        <f t="shared" si="10"/>
        <v>0</v>
      </c>
      <c r="K710" s="155"/>
      <c r="L710" s="171"/>
    </row>
    <row r="711" spans="1:12">
      <c r="A711" s="213" t="s">
        <v>572</v>
      </c>
      <c r="B711" s="341" t="s">
        <v>1091</v>
      </c>
      <c r="C711" s="337"/>
      <c r="D711" s="337"/>
      <c r="E711" s="338"/>
      <c r="F711" s="151">
        <v>187</v>
      </c>
      <c r="G711" s="151"/>
      <c r="H711" s="151">
        <v>187</v>
      </c>
      <c r="I711" s="151">
        <v>187</v>
      </c>
      <c r="J711" s="151">
        <f t="shared" si="10"/>
        <v>0</v>
      </c>
      <c r="K711" s="155"/>
      <c r="L711" s="171"/>
    </row>
    <row r="712" spans="1:12">
      <c r="A712" s="209"/>
      <c r="B712" s="341" t="s">
        <v>1092</v>
      </c>
      <c r="C712" s="337"/>
      <c r="D712" s="337"/>
      <c r="E712" s="338"/>
      <c r="F712" s="151">
        <v>15</v>
      </c>
      <c r="G712" s="151"/>
      <c r="H712" s="151">
        <v>15</v>
      </c>
      <c r="I712" s="151">
        <v>15</v>
      </c>
      <c r="J712" s="151">
        <f t="shared" si="10"/>
        <v>0</v>
      </c>
      <c r="K712" s="155"/>
      <c r="L712" s="171"/>
    </row>
    <row r="713" spans="1:12">
      <c r="A713" s="209"/>
      <c r="B713" s="341" t="s">
        <v>1093</v>
      </c>
      <c r="C713" s="337"/>
      <c r="D713" s="337"/>
      <c r="E713" s="338"/>
      <c r="F713" s="151">
        <v>288</v>
      </c>
      <c r="G713" s="151"/>
      <c r="H713" s="151">
        <v>288</v>
      </c>
      <c r="I713" s="151">
        <v>88</v>
      </c>
      <c r="J713" s="432">
        <f t="shared" si="10"/>
        <v>200</v>
      </c>
      <c r="K713" s="155" t="s">
        <v>1036</v>
      </c>
      <c r="L713" s="171"/>
    </row>
    <row r="714" spans="1:12">
      <c r="A714" s="209"/>
      <c r="B714" s="341" t="s">
        <v>1094</v>
      </c>
      <c r="C714" s="337"/>
      <c r="D714" s="337"/>
      <c r="E714" s="338"/>
      <c r="F714" s="151">
        <v>295</v>
      </c>
      <c r="G714" s="151"/>
      <c r="H714" s="151">
        <v>295</v>
      </c>
      <c r="I714" s="151">
        <v>95</v>
      </c>
      <c r="J714" s="432">
        <f t="shared" si="10"/>
        <v>200</v>
      </c>
      <c r="K714" s="155" t="s">
        <v>1036</v>
      </c>
      <c r="L714" s="171"/>
    </row>
    <row r="715" spans="1:12">
      <c r="A715" s="209"/>
      <c r="B715" s="341" t="s">
        <v>1095</v>
      </c>
      <c r="C715" s="337"/>
      <c r="D715" s="337"/>
      <c r="E715" s="338"/>
      <c r="F715" s="151">
        <v>300</v>
      </c>
      <c r="G715" s="151"/>
      <c r="H715" s="151">
        <v>300</v>
      </c>
      <c r="I715" s="151"/>
      <c r="J715" s="432">
        <f t="shared" si="10"/>
        <v>300</v>
      </c>
      <c r="K715" s="155" t="s">
        <v>1036</v>
      </c>
      <c r="L715" s="171"/>
    </row>
    <row r="716" spans="1:12">
      <c r="A716" s="209"/>
      <c r="B716" s="341" t="s">
        <v>1096</v>
      </c>
      <c r="C716" s="337"/>
      <c r="D716" s="337"/>
      <c r="E716" s="338"/>
      <c r="F716" s="151">
        <v>100</v>
      </c>
      <c r="G716" s="151"/>
      <c r="H716" s="151">
        <v>100</v>
      </c>
      <c r="I716" s="151">
        <v>100</v>
      </c>
      <c r="J716" s="432">
        <f t="shared" si="10"/>
        <v>0</v>
      </c>
      <c r="K716" s="155"/>
      <c r="L716" s="171"/>
    </row>
    <row r="717" spans="1:12">
      <c r="A717" s="209"/>
      <c r="B717" s="341" t="s">
        <v>1097</v>
      </c>
      <c r="C717" s="337"/>
      <c r="D717" s="337"/>
      <c r="E717" s="338"/>
      <c r="F717" s="151">
        <v>300</v>
      </c>
      <c r="G717" s="151"/>
      <c r="H717" s="151">
        <v>300</v>
      </c>
      <c r="I717" s="151"/>
      <c r="J717" s="432">
        <f t="shared" si="10"/>
        <v>300</v>
      </c>
      <c r="K717" s="155" t="s">
        <v>1036</v>
      </c>
      <c r="L717" s="171"/>
    </row>
    <row r="718" spans="1:12">
      <c r="A718" s="209"/>
      <c r="B718" s="341"/>
      <c r="C718" s="337"/>
      <c r="D718" s="337"/>
      <c r="E718" s="338"/>
      <c r="F718" s="151"/>
      <c r="G718" s="151"/>
      <c r="H718" s="151"/>
      <c r="I718" s="151"/>
      <c r="J718" s="151">
        <f t="shared" si="10"/>
        <v>0</v>
      </c>
      <c r="K718" s="155"/>
      <c r="L718" s="171"/>
    </row>
    <row r="719" spans="1:12" ht="15.75" thickBot="1">
      <c r="A719" s="209"/>
      <c r="B719" s="341"/>
      <c r="C719" s="336"/>
      <c r="D719" s="337"/>
      <c r="E719" s="338"/>
      <c r="F719" s="151"/>
      <c r="G719" s="151"/>
      <c r="H719" s="151"/>
      <c r="I719" s="151"/>
      <c r="J719" s="151">
        <f t="shared" si="10"/>
        <v>0</v>
      </c>
      <c r="K719" s="155"/>
      <c r="L719" s="171"/>
    </row>
    <row r="720" spans="1:12" ht="15.75" thickBot="1">
      <c r="A720" s="204" t="s">
        <v>689</v>
      </c>
      <c r="B720" s="596" t="s">
        <v>743</v>
      </c>
      <c r="C720" s="597"/>
      <c r="D720" s="597"/>
      <c r="E720" s="598"/>
      <c r="F720" s="151"/>
      <c r="G720" s="151"/>
      <c r="H720" s="151"/>
      <c r="I720" s="151"/>
      <c r="J720" s="151">
        <f t="shared" si="10"/>
        <v>0</v>
      </c>
      <c r="K720" s="155"/>
      <c r="L720" s="171"/>
    </row>
    <row r="721" spans="1:12">
      <c r="A721" s="209"/>
      <c r="B721" s="341" t="s">
        <v>773</v>
      </c>
      <c r="C721" s="341"/>
      <c r="D721" s="341"/>
      <c r="E721" s="342"/>
      <c r="F721" s="151">
        <v>2080</v>
      </c>
      <c r="G721" s="151"/>
      <c r="H721" s="151">
        <v>2080</v>
      </c>
      <c r="I721" s="151">
        <v>2080</v>
      </c>
      <c r="J721" s="151">
        <f t="shared" si="10"/>
        <v>0</v>
      </c>
      <c r="K721" s="155"/>
      <c r="L721" s="171"/>
    </row>
    <row r="722" spans="1:12">
      <c r="A722" s="209"/>
      <c r="B722" s="216" t="s">
        <v>1069</v>
      </c>
      <c r="C722" s="216"/>
      <c r="D722" s="216"/>
      <c r="E722" s="217"/>
      <c r="F722" s="151">
        <v>2000</v>
      </c>
      <c r="G722" s="151"/>
      <c r="H722" s="151">
        <v>2000</v>
      </c>
      <c r="I722" s="151">
        <v>2000</v>
      </c>
      <c r="J722" s="151">
        <f t="shared" si="10"/>
        <v>0</v>
      </c>
      <c r="K722" s="155"/>
      <c r="L722" s="171"/>
    </row>
    <row r="723" spans="1:12" ht="15.75" thickBot="1">
      <c r="A723" s="209"/>
      <c r="B723" s="215"/>
      <c r="C723" s="216"/>
      <c r="D723" s="216"/>
      <c r="E723" s="217"/>
      <c r="F723" s="151"/>
      <c r="G723" s="151"/>
      <c r="H723" s="151"/>
      <c r="I723" s="151"/>
      <c r="J723" s="151">
        <f t="shared" si="10"/>
        <v>0</v>
      </c>
      <c r="K723" s="155"/>
      <c r="L723" s="171"/>
    </row>
    <row r="724" spans="1:12" ht="15.75" thickBot="1">
      <c r="A724" s="204" t="s">
        <v>608</v>
      </c>
      <c r="B724" s="215" t="s">
        <v>632</v>
      </c>
      <c r="C724" s="216"/>
      <c r="D724" s="216"/>
      <c r="E724" s="217"/>
      <c r="F724" s="151"/>
      <c r="G724" s="151"/>
      <c r="H724" s="151"/>
      <c r="I724" s="151"/>
      <c r="J724" s="151">
        <f t="shared" si="10"/>
        <v>0</v>
      </c>
      <c r="K724" s="155"/>
      <c r="L724" s="171"/>
    </row>
    <row r="725" spans="1:12">
      <c r="A725" s="209"/>
      <c r="B725" s="215" t="s">
        <v>640</v>
      </c>
      <c r="C725" s="216"/>
      <c r="D725" s="216"/>
      <c r="E725" s="217"/>
      <c r="F725" s="151"/>
      <c r="G725" s="151"/>
      <c r="H725" s="151"/>
      <c r="I725" s="151"/>
      <c r="J725" s="151">
        <f t="shared" si="10"/>
        <v>0</v>
      </c>
      <c r="K725" s="155"/>
      <c r="L725" s="171"/>
    </row>
    <row r="726" spans="1:12">
      <c r="A726" s="209"/>
      <c r="B726" s="215" t="s">
        <v>947</v>
      </c>
      <c r="C726" s="216"/>
      <c r="D726" s="216"/>
      <c r="E726" s="217"/>
      <c r="F726" s="151"/>
      <c r="G726" s="151"/>
      <c r="H726" s="151"/>
      <c r="I726" s="151"/>
      <c r="J726" s="151">
        <f t="shared" si="10"/>
        <v>0</v>
      </c>
      <c r="K726" s="155"/>
      <c r="L726" s="171"/>
    </row>
    <row r="727" spans="1:12">
      <c r="A727" s="209"/>
      <c r="B727" s="588" t="s">
        <v>782</v>
      </c>
      <c r="C727" s="586"/>
      <c r="D727" s="586"/>
      <c r="E727" s="587"/>
      <c r="F727" s="151">
        <v>1400</v>
      </c>
      <c r="G727" s="151"/>
      <c r="H727" s="151">
        <v>1400</v>
      </c>
      <c r="I727" s="151">
        <v>1400</v>
      </c>
      <c r="J727" s="151">
        <f t="shared" si="10"/>
        <v>0</v>
      </c>
      <c r="K727" s="155"/>
      <c r="L727" s="171"/>
    </row>
    <row r="728" spans="1:12">
      <c r="A728" s="209"/>
      <c r="B728" s="588" t="s">
        <v>783</v>
      </c>
      <c r="C728" s="586"/>
      <c r="D728" s="586"/>
      <c r="E728" s="587"/>
      <c r="F728" s="151">
        <v>210</v>
      </c>
      <c r="G728" s="151"/>
      <c r="H728" s="151">
        <v>210</v>
      </c>
      <c r="I728" s="151">
        <v>210</v>
      </c>
      <c r="J728" s="151">
        <f t="shared" si="10"/>
        <v>0</v>
      </c>
      <c r="K728" s="155"/>
      <c r="L728" s="171"/>
    </row>
    <row r="729" spans="1:12">
      <c r="A729" s="209"/>
      <c r="B729" s="215" t="s">
        <v>910</v>
      </c>
      <c r="C729" s="216"/>
      <c r="D729" s="216"/>
      <c r="E729" s="217"/>
      <c r="F729" s="151"/>
      <c r="G729" s="151"/>
      <c r="H729" s="151"/>
      <c r="I729" s="151"/>
      <c r="J729" s="151">
        <f t="shared" si="10"/>
        <v>0</v>
      </c>
      <c r="K729" s="155"/>
      <c r="L729" s="171"/>
    </row>
    <row r="730" spans="1:12" ht="15.75" thickBot="1">
      <c r="A730" s="209"/>
      <c r="B730" s="215"/>
      <c r="C730" s="216"/>
      <c r="D730" s="216"/>
      <c r="E730" s="217"/>
      <c r="F730" s="151"/>
      <c r="G730" s="151"/>
      <c r="H730" s="151"/>
      <c r="I730" s="151"/>
      <c r="J730" s="151">
        <f t="shared" si="10"/>
        <v>0</v>
      </c>
      <c r="K730" s="155"/>
      <c r="L730" s="171"/>
    </row>
    <row r="731" spans="1:12" ht="15.75" thickBot="1">
      <c r="A731" s="204" t="s">
        <v>976</v>
      </c>
      <c r="B731" s="215" t="s">
        <v>977</v>
      </c>
      <c r="C731" s="216"/>
      <c r="D731" s="216"/>
      <c r="E731" s="217"/>
      <c r="F731" s="151"/>
      <c r="G731" s="151"/>
      <c r="H731" s="151"/>
      <c r="I731" s="151"/>
      <c r="J731" s="151">
        <f t="shared" si="10"/>
        <v>0</v>
      </c>
      <c r="K731" s="155"/>
      <c r="L731" s="171"/>
    </row>
    <row r="732" spans="1:12">
      <c r="A732" s="178"/>
      <c r="B732" s="588"/>
      <c r="C732" s="586"/>
      <c r="D732" s="586"/>
      <c r="E732" s="587"/>
      <c r="F732" s="151"/>
      <c r="G732" s="151"/>
      <c r="H732" s="151"/>
      <c r="I732" s="151"/>
      <c r="J732" s="151">
        <f t="shared" si="10"/>
        <v>0</v>
      </c>
      <c r="K732" s="155"/>
      <c r="L732" s="171"/>
    </row>
    <row r="733" spans="1:12">
      <c r="A733" s="178"/>
      <c r="B733" s="588"/>
      <c r="C733" s="586"/>
      <c r="D733" s="586"/>
      <c r="E733" s="587"/>
      <c r="F733" s="151"/>
      <c r="G733" s="151"/>
      <c r="H733" s="151"/>
      <c r="I733" s="151"/>
      <c r="J733" s="151">
        <f t="shared" si="10"/>
        <v>0</v>
      </c>
      <c r="K733" s="155"/>
      <c r="L733" s="171"/>
    </row>
    <row r="734" spans="1:12" ht="15.75" thickBot="1">
      <c r="A734" s="178"/>
      <c r="B734" s="215"/>
      <c r="C734" s="216"/>
      <c r="D734" s="216"/>
      <c r="E734" s="217"/>
      <c r="F734" s="151"/>
      <c r="G734" s="151"/>
      <c r="H734" s="151"/>
      <c r="I734" s="151"/>
      <c r="J734" s="151">
        <f t="shared" si="10"/>
        <v>0</v>
      </c>
      <c r="K734" s="155"/>
      <c r="L734" s="171"/>
    </row>
    <row r="735" spans="1:12" ht="15.75" thickBot="1">
      <c r="A735" s="204" t="s">
        <v>576</v>
      </c>
      <c r="B735" s="215" t="s">
        <v>577</v>
      </c>
      <c r="C735" s="216"/>
      <c r="D735" s="216"/>
      <c r="E735" s="217"/>
      <c r="F735" s="151"/>
      <c r="G735" s="151"/>
      <c r="H735" s="151"/>
      <c r="I735" s="151"/>
      <c r="J735" s="151">
        <f t="shared" si="10"/>
        <v>0</v>
      </c>
      <c r="K735" s="155"/>
      <c r="L735" s="171"/>
    </row>
    <row r="736" spans="1:12">
      <c r="A736" s="178"/>
      <c r="B736" s="215" t="s">
        <v>911</v>
      </c>
      <c r="C736" s="216"/>
      <c r="D736" s="216"/>
      <c r="E736" s="217"/>
      <c r="F736" s="151"/>
      <c r="G736" s="151"/>
      <c r="H736" s="151"/>
      <c r="I736" s="151"/>
      <c r="J736" s="151">
        <f t="shared" si="10"/>
        <v>0</v>
      </c>
      <c r="K736" s="155"/>
      <c r="L736" s="171"/>
    </row>
    <row r="737" spans="1:12">
      <c r="A737" s="178"/>
      <c r="B737" s="215" t="s">
        <v>642</v>
      </c>
      <c r="C737" s="216"/>
      <c r="D737" s="216"/>
      <c r="E737" s="217"/>
      <c r="F737" s="151"/>
      <c r="G737" s="151"/>
      <c r="H737" s="151"/>
      <c r="I737" s="151"/>
      <c r="J737" s="151">
        <f t="shared" si="10"/>
        <v>0</v>
      </c>
      <c r="K737" s="155"/>
      <c r="L737" s="171"/>
    </row>
    <row r="738" spans="1:12">
      <c r="A738" s="178"/>
      <c r="B738" s="215" t="s">
        <v>933</v>
      </c>
      <c r="C738" s="216"/>
      <c r="D738" s="216"/>
      <c r="E738" s="217"/>
      <c r="F738" s="151"/>
      <c r="G738" s="151"/>
      <c r="H738" s="151"/>
      <c r="I738" s="151"/>
      <c r="J738" s="151">
        <f t="shared" si="10"/>
        <v>0</v>
      </c>
      <c r="K738" s="155"/>
      <c r="L738" s="171"/>
    </row>
    <row r="739" spans="1:12">
      <c r="A739" s="178"/>
      <c r="B739" s="215" t="s">
        <v>712</v>
      </c>
      <c r="C739" s="216"/>
      <c r="D739" s="216"/>
      <c r="E739" s="217"/>
      <c r="F739" s="151"/>
      <c r="G739" s="151"/>
      <c r="H739" s="151"/>
      <c r="I739" s="151"/>
      <c r="J739" s="151">
        <f t="shared" si="10"/>
        <v>0</v>
      </c>
      <c r="K739" s="155"/>
      <c r="L739" s="171"/>
    </row>
    <row r="740" spans="1:12">
      <c r="A740" s="178"/>
      <c r="B740" s="215" t="s">
        <v>778</v>
      </c>
      <c r="C740" s="216"/>
      <c r="D740" s="216"/>
      <c r="E740" s="217"/>
      <c r="F740" s="151"/>
      <c r="G740" s="151"/>
      <c r="H740" s="151"/>
      <c r="I740" s="151"/>
      <c r="J740" s="151">
        <f t="shared" si="10"/>
        <v>0</v>
      </c>
      <c r="K740" s="155"/>
      <c r="L740" s="171"/>
    </row>
    <row r="741" spans="1:12">
      <c r="A741" s="178"/>
      <c r="B741" s="215" t="s">
        <v>784</v>
      </c>
      <c r="C741" s="216"/>
      <c r="D741" s="216"/>
      <c r="E741" s="217"/>
      <c r="F741" s="151"/>
      <c r="G741" s="151"/>
      <c r="H741" s="151"/>
      <c r="I741" s="151"/>
      <c r="J741" s="151">
        <f t="shared" si="10"/>
        <v>0</v>
      </c>
      <c r="K741" s="155"/>
      <c r="L741" s="171"/>
    </row>
    <row r="742" spans="1:12" ht="15.75" thickBot="1">
      <c r="A742" s="209"/>
      <c r="B742" s="583"/>
      <c r="C742" s="584"/>
      <c r="D742" s="584"/>
      <c r="E742" s="342"/>
      <c r="F742" s="151"/>
      <c r="G742" s="151"/>
      <c r="H742" s="151"/>
      <c r="I742" s="151"/>
      <c r="J742" s="151">
        <f t="shared" si="10"/>
        <v>0</v>
      </c>
      <c r="K742" s="155"/>
      <c r="L742" s="171"/>
    </row>
    <row r="743" spans="1:12" ht="15.75" thickBot="1">
      <c r="A743" s="212" t="s">
        <v>691</v>
      </c>
      <c r="B743" s="585" t="s">
        <v>693</v>
      </c>
      <c r="C743" s="586"/>
      <c r="D743" s="586"/>
      <c r="E743" s="587"/>
      <c r="F743" s="151"/>
      <c r="G743" s="151"/>
      <c r="H743" s="151"/>
      <c r="I743" s="151"/>
      <c r="J743" s="151">
        <f t="shared" si="10"/>
        <v>0</v>
      </c>
      <c r="K743" s="155"/>
      <c r="L743" s="171"/>
    </row>
    <row r="744" spans="1:12">
      <c r="A744" s="218" t="s">
        <v>692</v>
      </c>
      <c r="B744" s="588" t="s">
        <v>694</v>
      </c>
      <c r="C744" s="586"/>
      <c r="D744" s="586"/>
      <c r="E744" s="587"/>
      <c r="F744" s="151"/>
      <c r="G744" s="151"/>
      <c r="H744" s="151"/>
      <c r="I744" s="151"/>
      <c r="J744" s="151">
        <f t="shared" si="10"/>
        <v>0</v>
      </c>
      <c r="K744" s="155"/>
      <c r="L744" s="171"/>
    </row>
    <row r="745" spans="1:12">
      <c r="A745" s="209"/>
      <c r="B745" s="588" t="s">
        <v>695</v>
      </c>
      <c r="C745" s="586"/>
      <c r="D745" s="586"/>
      <c r="E745" s="587"/>
      <c r="F745" s="151">
        <v>1200</v>
      </c>
      <c r="G745" s="151"/>
      <c r="H745" s="151">
        <v>1200</v>
      </c>
      <c r="I745" s="151">
        <v>1200</v>
      </c>
      <c r="J745" s="151">
        <f t="shared" si="10"/>
        <v>0</v>
      </c>
      <c r="K745" s="155"/>
      <c r="L745" s="171"/>
    </row>
    <row r="746" spans="1:12">
      <c r="A746" s="209"/>
      <c r="B746" s="341" t="s">
        <v>804</v>
      </c>
      <c r="C746" s="341"/>
      <c r="D746" s="341"/>
      <c r="E746" s="342"/>
      <c r="F746" s="151"/>
      <c r="G746" s="151"/>
      <c r="H746" s="151"/>
      <c r="I746" s="151"/>
      <c r="J746" s="151">
        <f t="shared" si="10"/>
        <v>0</v>
      </c>
      <c r="K746" s="155"/>
      <c r="L746" s="171"/>
    </row>
    <row r="747" spans="1:12">
      <c r="A747" s="209"/>
      <c r="B747" s="341" t="s">
        <v>805</v>
      </c>
      <c r="C747" s="341"/>
      <c r="D747" s="341"/>
      <c r="E747" s="342"/>
      <c r="F747" s="151"/>
      <c r="G747" s="151"/>
      <c r="H747" s="151"/>
      <c r="I747" s="151"/>
      <c r="J747" s="151">
        <f t="shared" si="10"/>
        <v>0</v>
      </c>
      <c r="K747" s="155"/>
      <c r="L747" s="171"/>
    </row>
    <row r="748" spans="1:12">
      <c r="A748" s="209"/>
      <c r="B748" s="341" t="s">
        <v>824</v>
      </c>
      <c r="C748" s="341"/>
      <c r="D748" s="341"/>
      <c r="E748" s="342"/>
      <c r="F748" s="151">
        <v>600</v>
      </c>
      <c r="G748" s="151"/>
      <c r="H748" s="151">
        <v>600</v>
      </c>
      <c r="I748" s="151">
        <v>600</v>
      </c>
      <c r="J748" s="151">
        <f t="shared" si="10"/>
        <v>0</v>
      </c>
      <c r="K748" s="155"/>
      <c r="L748" s="171"/>
    </row>
    <row r="749" spans="1:12" ht="15.75" thickBot="1">
      <c r="A749" s="214"/>
      <c r="B749" s="345"/>
      <c r="C749" s="345"/>
      <c r="D749" s="345"/>
      <c r="E749" s="342"/>
      <c r="F749" s="151"/>
      <c r="G749" s="151"/>
      <c r="H749" s="151"/>
      <c r="I749" s="151"/>
      <c r="J749" s="151">
        <f t="shared" si="10"/>
        <v>0</v>
      </c>
      <c r="K749" s="155"/>
      <c r="L749" s="171"/>
    </row>
    <row r="750" spans="1:12" ht="15.75" thickBot="1">
      <c r="A750" s="204" t="s">
        <v>578</v>
      </c>
      <c r="B750" s="589" t="s">
        <v>327</v>
      </c>
      <c r="C750" s="590"/>
      <c r="D750" s="590"/>
      <c r="E750" s="591"/>
      <c r="F750" s="151"/>
      <c r="G750" s="151"/>
      <c r="H750" s="151"/>
      <c r="I750" s="151"/>
      <c r="J750" s="151">
        <f t="shared" si="10"/>
        <v>0</v>
      </c>
      <c r="K750" s="155"/>
      <c r="L750" s="171"/>
    </row>
    <row r="751" spans="1:12" ht="15.75" thickBot="1">
      <c r="A751" s="209"/>
      <c r="B751" s="337"/>
      <c r="C751" s="337"/>
      <c r="D751" s="337"/>
      <c r="E751" s="338"/>
      <c r="F751" s="151"/>
      <c r="G751" s="151"/>
      <c r="H751" s="151"/>
      <c r="I751" s="151"/>
      <c r="J751" s="151">
        <f t="shared" si="10"/>
        <v>0</v>
      </c>
      <c r="K751" s="155"/>
      <c r="L751" s="171"/>
    </row>
    <row r="752" spans="1:12" ht="15.75" thickBot="1">
      <c r="A752" s="204" t="s">
        <v>579</v>
      </c>
      <c r="B752" s="592" t="s">
        <v>580</v>
      </c>
      <c r="C752" s="593"/>
      <c r="D752" s="593"/>
      <c r="E752" s="594"/>
      <c r="F752" s="151"/>
      <c r="G752" s="151"/>
      <c r="H752" s="151"/>
      <c r="I752" s="151"/>
      <c r="J752" s="151">
        <f t="shared" si="10"/>
        <v>0</v>
      </c>
      <c r="K752" s="155"/>
      <c r="L752" s="171"/>
    </row>
    <row r="753" spans="1:12" ht="15.75" thickBot="1">
      <c r="A753" s="219"/>
      <c r="B753" s="333"/>
      <c r="C753" s="333"/>
      <c r="D753" s="333"/>
      <c r="E753" s="334"/>
      <c r="F753" s="151"/>
      <c r="G753" s="151"/>
      <c r="H753" s="151"/>
      <c r="I753" s="151"/>
      <c r="J753" s="151">
        <f t="shared" ref="J753:J837" si="11">(H753-I753)</f>
        <v>0</v>
      </c>
      <c r="K753" s="155"/>
      <c r="L753" s="171"/>
    </row>
    <row r="754" spans="1:12" ht="15.75" thickBot="1">
      <c r="A754" s="204" t="s">
        <v>678</v>
      </c>
      <c r="B754" s="592" t="s">
        <v>698</v>
      </c>
      <c r="C754" s="593"/>
      <c r="D754" s="593"/>
      <c r="E754" s="594"/>
      <c r="F754" s="151"/>
      <c r="G754" s="151"/>
      <c r="H754" s="151"/>
      <c r="I754" s="151"/>
      <c r="J754" s="151">
        <f t="shared" si="11"/>
        <v>0</v>
      </c>
      <c r="K754" s="155"/>
      <c r="L754" s="171"/>
    </row>
    <row r="755" spans="1:12">
      <c r="A755" s="220" t="s">
        <v>679</v>
      </c>
      <c r="B755" s="333" t="s">
        <v>681</v>
      </c>
      <c r="C755" s="333"/>
      <c r="D755" s="333"/>
      <c r="E755" s="334"/>
      <c r="F755" s="151">
        <v>420</v>
      </c>
      <c r="G755" s="151"/>
      <c r="H755" s="151">
        <v>420</v>
      </c>
      <c r="I755" s="151">
        <v>420</v>
      </c>
      <c r="J755" s="151">
        <f t="shared" si="11"/>
        <v>0</v>
      </c>
      <c r="K755" s="155"/>
      <c r="L755" s="171"/>
    </row>
    <row r="756" spans="1:12">
      <c r="A756" s="179"/>
      <c r="B756" s="333" t="s">
        <v>682</v>
      </c>
      <c r="C756" s="333"/>
      <c r="D756" s="333"/>
      <c r="E756" s="334"/>
      <c r="F756" s="151">
        <v>75</v>
      </c>
      <c r="G756" s="151"/>
      <c r="H756" s="151">
        <v>75</v>
      </c>
      <c r="I756" s="151">
        <v>75</v>
      </c>
      <c r="J756" s="151">
        <f t="shared" si="11"/>
        <v>0</v>
      </c>
      <c r="K756" s="155"/>
      <c r="L756" s="171"/>
    </row>
    <row r="757" spans="1:12">
      <c r="A757" s="179"/>
      <c r="B757" s="599" t="s">
        <v>699</v>
      </c>
      <c r="C757" s="593"/>
      <c r="D757" s="593"/>
      <c r="E757" s="594"/>
      <c r="F757" s="151">
        <v>300</v>
      </c>
      <c r="G757" s="151"/>
      <c r="H757" s="151">
        <v>300</v>
      </c>
      <c r="I757" s="151">
        <v>300</v>
      </c>
      <c r="J757" s="151">
        <f t="shared" si="11"/>
        <v>0</v>
      </c>
      <c r="K757" s="155"/>
      <c r="L757" s="171"/>
    </row>
    <row r="758" spans="1:12">
      <c r="A758" s="179"/>
      <c r="B758" s="333" t="s">
        <v>680</v>
      </c>
      <c r="C758" s="333"/>
      <c r="D758" s="333"/>
      <c r="E758" s="334"/>
      <c r="F758" s="151">
        <v>60</v>
      </c>
      <c r="G758" s="151"/>
      <c r="H758" s="151">
        <v>60</v>
      </c>
      <c r="I758" s="151"/>
      <c r="J758" s="151">
        <f t="shared" si="11"/>
        <v>60</v>
      </c>
      <c r="K758" s="155"/>
      <c r="L758" s="171"/>
    </row>
    <row r="759" spans="1:12">
      <c r="A759" s="221"/>
      <c r="B759" s="333" t="s">
        <v>727</v>
      </c>
      <c r="C759" s="333"/>
      <c r="D759" s="333"/>
      <c r="E759" s="334"/>
      <c r="F759" s="151">
        <v>320</v>
      </c>
      <c r="G759" s="151"/>
      <c r="H759" s="151">
        <v>320</v>
      </c>
      <c r="I759" s="151">
        <v>320</v>
      </c>
      <c r="J759" s="151">
        <f t="shared" si="11"/>
        <v>0</v>
      </c>
      <c r="K759" s="155"/>
      <c r="L759" s="171"/>
    </row>
    <row r="760" spans="1:12">
      <c r="A760" s="221"/>
      <c r="B760" s="333" t="s">
        <v>729</v>
      </c>
      <c r="C760" s="333"/>
      <c r="D760" s="333"/>
      <c r="E760" s="334"/>
      <c r="F760" s="151"/>
      <c r="G760" s="151"/>
      <c r="H760" s="151"/>
      <c r="I760" s="151"/>
      <c r="J760" s="151">
        <f t="shared" si="11"/>
        <v>0</v>
      </c>
      <c r="K760" s="155"/>
      <c r="L760" s="171"/>
    </row>
    <row r="761" spans="1:12">
      <c r="A761" s="221"/>
      <c r="B761" s="333" t="s">
        <v>728</v>
      </c>
      <c r="C761" s="333"/>
      <c r="D761" s="333"/>
      <c r="E761" s="334"/>
      <c r="F761" s="151">
        <v>120</v>
      </c>
      <c r="G761" s="151"/>
      <c r="H761" s="151">
        <v>120</v>
      </c>
      <c r="I761" s="151">
        <v>120</v>
      </c>
      <c r="J761" s="151">
        <f t="shared" si="11"/>
        <v>0</v>
      </c>
      <c r="K761" s="155"/>
      <c r="L761" s="171"/>
    </row>
    <row r="762" spans="1:12">
      <c r="A762" s="221"/>
      <c r="B762" s="233" t="s">
        <v>765</v>
      </c>
      <c r="C762" s="333"/>
      <c r="D762" s="333"/>
      <c r="E762" s="334"/>
      <c r="F762" s="151">
        <v>140</v>
      </c>
      <c r="G762" s="151"/>
      <c r="H762" s="151">
        <v>140</v>
      </c>
      <c r="I762" s="151">
        <v>140</v>
      </c>
      <c r="J762" s="151">
        <f t="shared" si="11"/>
        <v>0</v>
      </c>
      <c r="K762" s="155"/>
      <c r="L762" s="171"/>
    </row>
    <row r="763" spans="1:12">
      <c r="A763" s="221"/>
      <c r="B763" s="233" t="s">
        <v>774</v>
      </c>
      <c r="C763" s="333"/>
      <c r="D763" s="333"/>
      <c r="E763" s="334"/>
      <c r="F763" s="151"/>
      <c r="G763" s="151"/>
      <c r="H763" s="151"/>
      <c r="I763" s="151"/>
      <c r="J763" s="151">
        <f t="shared" si="11"/>
        <v>0</v>
      </c>
      <c r="K763" s="155"/>
      <c r="L763" s="171"/>
    </row>
    <row r="764" spans="1:12">
      <c r="A764" s="221"/>
      <c r="B764" s="233" t="s">
        <v>775</v>
      </c>
      <c r="C764" s="333"/>
      <c r="D764" s="333"/>
      <c r="E764" s="334"/>
      <c r="F764" s="151"/>
      <c r="G764" s="151"/>
      <c r="H764" s="151"/>
      <c r="I764" s="151"/>
      <c r="J764" s="151">
        <f t="shared" si="11"/>
        <v>0</v>
      </c>
      <c r="K764" s="155"/>
      <c r="L764" s="171"/>
    </row>
    <row r="765" spans="1:12">
      <c r="A765" s="221"/>
      <c r="B765" s="333"/>
      <c r="C765" s="333"/>
      <c r="D765" s="333"/>
      <c r="E765" s="334"/>
      <c r="F765" s="151"/>
      <c r="G765" s="151"/>
      <c r="H765" s="151"/>
      <c r="I765" s="151"/>
      <c r="J765" s="151">
        <f t="shared" si="11"/>
        <v>0</v>
      </c>
      <c r="K765" s="155"/>
      <c r="L765" s="171"/>
    </row>
    <row r="766" spans="1:12" ht="15.75" thickBot="1">
      <c r="A766" s="222"/>
      <c r="B766" s="333"/>
      <c r="C766" s="333"/>
      <c r="D766" s="333"/>
      <c r="E766" s="334"/>
      <c r="F766" s="151"/>
      <c r="G766" s="151"/>
      <c r="H766" s="151"/>
      <c r="I766" s="151"/>
      <c r="J766" s="151">
        <f t="shared" si="11"/>
        <v>0</v>
      </c>
      <c r="K766" s="155"/>
      <c r="L766" s="171"/>
    </row>
    <row r="767" spans="1:12" ht="15.75" thickBot="1">
      <c r="A767" s="204" t="s">
        <v>603</v>
      </c>
      <c r="B767" s="333" t="s">
        <v>643</v>
      </c>
      <c r="C767" s="333"/>
      <c r="D767" s="333"/>
      <c r="E767" s="334"/>
      <c r="F767" s="151">
        <v>600</v>
      </c>
      <c r="G767" s="151"/>
      <c r="H767" s="151">
        <v>600</v>
      </c>
      <c r="I767" s="151">
        <v>600</v>
      </c>
      <c r="J767" s="151">
        <f t="shared" si="11"/>
        <v>0</v>
      </c>
      <c r="K767" s="155"/>
      <c r="L767" s="171"/>
    </row>
    <row r="768" spans="1:12" ht="15.75" thickBot="1">
      <c r="A768" s="223"/>
      <c r="B768" s="333"/>
      <c r="C768" s="333"/>
      <c r="D768" s="333"/>
      <c r="E768" s="334"/>
      <c r="F768" s="151"/>
      <c r="G768" s="151"/>
      <c r="H768" s="151"/>
      <c r="I768" s="151"/>
      <c r="J768" s="151">
        <f t="shared" si="11"/>
        <v>0</v>
      </c>
      <c r="K768" s="155"/>
      <c r="L768" s="171"/>
    </row>
    <row r="769" spans="1:12" ht="15.75" thickBot="1">
      <c r="A769" s="204" t="s">
        <v>605</v>
      </c>
      <c r="B769" s="333" t="s">
        <v>606</v>
      </c>
      <c r="C769" s="333"/>
      <c r="D769" s="333"/>
      <c r="E769" s="334"/>
      <c r="F769" s="151"/>
      <c r="G769" s="151"/>
      <c r="H769" s="151"/>
      <c r="I769" s="151"/>
      <c r="J769" s="151">
        <f t="shared" si="11"/>
        <v>0</v>
      </c>
      <c r="K769" s="155"/>
      <c r="L769" s="171"/>
    </row>
    <row r="770" spans="1:12" ht="15.75" thickBot="1">
      <c r="A770" s="219"/>
      <c r="B770" s="333"/>
      <c r="C770" s="333"/>
      <c r="D770" s="333"/>
      <c r="E770" s="334"/>
      <c r="F770" s="151"/>
      <c r="G770" s="151"/>
      <c r="H770" s="151"/>
      <c r="I770" s="151"/>
      <c r="J770" s="151">
        <f t="shared" si="11"/>
        <v>0</v>
      </c>
      <c r="K770" s="155"/>
      <c r="L770" s="171"/>
    </row>
    <row r="771" spans="1:12" ht="15.75" thickBot="1">
      <c r="A771" s="204" t="s">
        <v>644</v>
      </c>
      <c r="B771" s="333" t="s">
        <v>645</v>
      </c>
      <c r="C771" s="333"/>
      <c r="D771" s="333"/>
      <c r="E771" s="334"/>
      <c r="F771" s="151"/>
      <c r="G771" s="151"/>
      <c r="H771" s="151"/>
      <c r="I771" s="151"/>
      <c r="J771" s="151">
        <f t="shared" si="11"/>
        <v>0</v>
      </c>
      <c r="K771" s="155"/>
      <c r="L771" s="171"/>
    </row>
    <row r="772" spans="1:12" ht="15.75" thickBot="1">
      <c r="A772" s="224"/>
      <c r="B772" s="333"/>
      <c r="C772" s="333"/>
      <c r="D772" s="333"/>
      <c r="E772" s="334"/>
      <c r="F772" s="151"/>
      <c r="G772" s="151"/>
      <c r="H772" s="151"/>
      <c r="I772" s="151"/>
      <c r="J772" s="151">
        <f t="shared" si="11"/>
        <v>0</v>
      </c>
      <c r="K772" s="155"/>
      <c r="L772" s="171"/>
    </row>
    <row r="773" spans="1:12" ht="15.75" thickBot="1">
      <c r="A773" s="204" t="s">
        <v>586</v>
      </c>
      <c r="B773" s="333" t="s">
        <v>652</v>
      </c>
      <c r="C773" s="333"/>
      <c r="D773" s="333"/>
      <c r="E773" s="334"/>
      <c r="F773" s="151"/>
      <c r="G773" s="151"/>
      <c r="H773" s="151"/>
      <c r="I773" s="151"/>
      <c r="J773" s="151">
        <f t="shared" si="11"/>
        <v>0</v>
      </c>
      <c r="K773" s="155"/>
      <c r="L773" s="171"/>
    </row>
    <row r="774" spans="1:12">
      <c r="A774" s="207"/>
      <c r="B774" s="333" t="s">
        <v>713</v>
      </c>
      <c r="C774" s="333"/>
      <c r="D774" s="333"/>
      <c r="E774" s="334"/>
      <c r="F774" s="151"/>
      <c r="G774" s="151"/>
      <c r="H774" s="151"/>
      <c r="I774" s="151"/>
      <c r="J774" s="151">
        <f t="shared" si="11"/>
        <v>0</v>
      </c>
      <c r="K774" s="155"/>
      <c r="L774" s="171"/>
    </row>
    <row r="775" spans="1:12">
      <c r="A775" s="207"/>
      <c r="B775" s="333" t="s">
        <v>714</v>
      </c>
      <c r="C775" s="333"/>
      <c r="D775" s="333"/>
      <c r="E775" s="334"/>
      <c r="F775" s="151"/>
      <c r="G775" s="151"/>
      <c r="H775" s="151"/>
      <c r="I775" s="151"/>
      <c r="J775" s="151">
        <f t="shared" si="11"/>
        <v>0</v>
      </c>
      <c r="K775" s="155"/>
      <c r="L775" s="171"/>
    </row>
    <row r="776" spans="1:12">
      <c r="A776" s="207"/>
      <c r="B776" s="333" t="s">
        <v>785</v>
      </c>
      <c r="C776" s="333"/>
      <c r="D776" s="333"/>
      <c r="E776" s="334"/>
      <c r="F776" s="151"/>
      <c r="G776" s="151"/>
      <c r="H776" s="151"/>
      <c r="I776" s="151"/>
      <c r="J776" s="151">
        <f t="shared" si="11"/>
        <v>0</v>
      </c>
      <c r="K776" s="155"/>
      <c r="L776" s="171"/>
    </row>
    <row r="777" spans="1:12" ht="15.75" thickBot="1">
      <c r="A777" s="207"/>
      <c r="B777" s="333"/>
      <c r="C777" s="333"/>
      <c r="D777" s="333"/>
      <c r="E777" s="334"/>
      <c r="F777" s="151"/>
      <c r="G777" s="151"/>
      <c r="H777" s="151"/>
      <c r="I777" s="151"/>
      <c r="J777" s="151">
        <f t="shared" si="11"/>
        <v>0</v>
      </c>
      <c r="K777" s="155"/>
      <c r="L777" s="171"/>
    </row>
    <row r="778" spans="1:12" ht="15.75" thickBot="1">
      <c r="A778" s="204" t="s">
        <v>683</v>
      </c>
      <c r="B778" s="333" t="s">
        <v>684</v>
      </c>
      <c r="C778" s="333"/>
      <c r="D778" s="333"/>
      <c r="E778" s="334"/>
      <c r="F778" s="151"/>
      <c r="G778" s="151"/>
      <c r="H778" s="151"/>
      <c r="I778" s="151"/>
      <c r="J778" s="151">
        <f t="shared" si="11"/>
        <v>0</v>
      </c>
      <c r="K778" s="155"/>
      <c r="L778" s="171"/>
    </row>
    <row r="779" spans="1:12">
      <c r="A779" s="178"/>
      <c r="B779" s="335" t="s">
        <v>685</v>
      </c>
      <c r="C779" s="333"/>
      <c r="D779" s="333"/>
      <c r="E779" s="334"/>
      <c r="F779" s="151"/>
      <c r="G779" s="151"/>
      <c r="H779" s="151"/>
      <c r="I779" s="151"/>
      <c r="J779" s="151">
        <f t="shared" si="11"/>
        <v>0</v>
      </c>
      <c r="K779" s="155"/>
      <c r="L779" s="171"/>
    </row>
    <row r="780" spans="1:12">
      <c r="A780" s="178"/>
      <c r="B780" s="165" t="s">
        <v>686</v>
      </c>
      <c r="C780" s="166"/>
      <c r="D780" s="166"/>
      <c r="E780" s="167"/>
      <c r="F780" s="151"/>
      <c r="G780" s="151"/>
      <c r="H780" s="151"/>
      <c r="I780" s="151"/>
      <c r="J780" s="151">
        <f t="shared" si="11"/>
        <v>0</v>
      </c>
      <c r="K780" s="155"/>
      <c r="L780" s="171"/>
    </row>
    <row r="781" spans="1:12">
      <c r="A781" s="178"/>
      <c r="B781" s="165" t="s">
        <v>687</v>
      </c>
      <c r="C781" s="166"/>
      <c r="D781" s="166"/>
      <c r="E781" s="167"/>
      <c r="F781" s="151"/>
      <c r="G781" s="151"/>
      <c r="H781" s="151"/>
      <c r="I781" s="151"/>
      <c r="J781" s="151">
        <f t="shared" si="11"/>
        <v>0</v>
      </c>
      <c r="K781" s="155"/>
      <c r="L781" s="171"/>
    </row>
    <row r="782" spans="1:12" ht="15.75" thickBot="1">
      <c r="A782" s="225"/>
      <c r="B782" s="600"/>
      <c r="C782" s="601"/>
      <c r="D782" s="601"/>
      <c r="E782" s="602"/>
      <c r="F782" s="151"/>
      <c r="G782" s="151"/>
      <c r="H782" s="151"/>
      <c r="I782" s="151"/>
      <c r="J782" s="151">
        <f t="shared" si="11"/>
        <v>0</v>
      </c>
      <c r="K782" s="155"/>
      <c r="L782" s="171"/>
    </row>
    <row r="783" spans="1:12" ht="15.75" thickBot="1">
      <c r="A783" s="204" t="s">
        <v>696</v>
      </c>
      <c r="B783" s="592" t="s">
        <v>663</v>
      </c>
      <c r="C783" s="593"/>
      <c r="D783" s="593"/>
      <c r="E783" s="594"/>
      <c r="F783" s="151"/>
      <c r="G783" s="151"/>
      <c r="H783" s="151"/>
      <c r="I783" s="151"/>
      <c r="J783" s="151">
        <f t="shared" si="11"/>
        <v>0</v>
      </c>
      <c r="K783" s="155"/>
      <c r="L783" s="171"/>
    </row>
    <row r="784" spans="1:12" ht="15.75" thickBot="1">
      <c r="A784" s="224"/>
      <c r="B784" s="339"/>
      <c r="C784" s="339"/>
      <c r="D784" s="339"/>
      <c r="E784" s="340"/>
      <c r="F784" s="151"/>
      <c r="G784" s="151"/>
      <c r="H784" s="151"/>
      <c r="I784" s="151"/>
      <c r="J784" s="151">
        <f t="shared" si="11"/>
        <v>0</v>
      </c>
      <c r="K784" s="155"/>
      <c r="L784" s="171"/>
    </row>
    <row r="785" spans="1:12" ht="15.75" thickBot="1">
      <c r="A785" s="204" t="s">
        <v>842</v>
      </c>
      <c r="B785" s="592" t="s">
        <v>843</v>
      </c>
      <c r="C785" s="593"/>
      <c r="D785" s="593"/>
      <c r="E785" s="594"/>
      <c r="F785" s="151"/>
      <c r="G785" s="151"/>
      <c r="H785" s="151"/>
      <c r="I785" s="151"/>
      <c r="J785" s="151">
        <f t="shared" si="11"/>
        <v>0</v>
      </c>
      <c r="K785" s="155"/>
      <c r="L785" s="171"/>
    </row>
    <row r="786" spans="1:12">
      <c r="A786" s="207" t="s">
        <v>565</v>
      </c>
      <c r="B786" s="599" t="s">
        <v>844</v>
      </c>
      <c r="C786" s="593"/>
      <c r="D786" s="593"/>
      <c r="E786" s="594"/>
      <c r="F786" s="151"/>
      <c r="G786" s="151"/>
      <c r="H786" s="151"/>
      <c r="I786" s="151"/>
      <c r="J786" s="151">
        <f t="shared" si="11"/>
        <v>0</v>
      </c>
      <c r="K786" s="155"/>
      <c r="L786" s="171"/>
    </row>
    <row r="787" spans="1:12">
      <c r="A787" s="207"/>
      <c r="B787" s="599" t="s">
        <v>845</v>
      </c>
      <c r="C787" s="593"/>
      <c r="D787" s="593"/>
      <c r="E787" s="594"/>
      <c r="F787" s="151"/>
      <c r="G787" s="151"/>
      <c r="H787" s="151"/>
      <c r="I787" s="151"/>
      <c r="J787" s="151">
        <f t="shared" si="11"/>
        <v>0</v>
      </c>
      <c r="K787" s="155"/>
      <c r="L787" s="171"/>
    </row>
    <row r="788" spans="1:12" ht="15.75" thickBot="1">
      <c r="A788" s="207"/>
      <c r="B788" s="333"/>
      <c r="C788" s="333"/>
      <c r="D788" s="333"/>
      <c r="E788" s="334"/>
      <c r="F788" s="151"/>
      <c r="G788" s="151"/>
      <c r="H788" s="151"/>
      <c r="I788" s="151"/>
      <c r="J788" s="151">
        <f t="shared" si="11"/>
        <v>0</v>
      </c>
      <c r="K788" s="155"/>
      <c r="L788" s="171"/>
    </row>
    <row r="789" spans="1:12" ht="15.75" thickBot="1">
      <c r="A789" s="204" t="s">
        <v>934</v>
      </c>
      <c r="B789" s="592" t="s">
        <v>935</v>
      </c>
      <c r="C789" s="593"/>
      <c r="D789" s="593"/>
      <c r="E789" s="594"/>
      <c r="F789" s="151">
        <v>2500</v>
      </c>
      <c r="G789" s="151"/>
      <c r="H789" s="151">
        <v>2500</v>
      </c>
      <c r="I789" s="151">
        <v>2500</v>
      </c>
      <c r="J789" s="151">
        <f t="shared" si="11"/>
        <v>0</v>
      </c>
      <c r="K789" s="155"/>
      <c r="L789" s="171"/>
    </row>
    <row r="790" spans="1:12">
      <c r="A790" s="207"/>
      <c r="B790" s="333"/>
      <c r="C790" s="333"/>
      <c r="D790" s="333"/>
      <c r="E790" s="334"/>
      <c r="F790" s="151"/>
      <c r="G790" s="151"/>
      <c r="H790" s="151"/>
      <c r="I790" s="151"/>
      <c r="J790" s="151">
        <f t="shared" si="11"/>
        <v>0</v>
      </c>
      <c r="K790" s="155"/>
      <c r="L790" s="171"/>
    </row>
    <row r="791" spans="1:12" ht="15.75" thickBot="1">
      <c r="A791" s="207"/>
      <c r="B791" s="333"/>
      <c r="C791" s="333"/>
      <c r="D791" s="333"/>
      <c r="E791" s="334"/>
      <c r="F791" s="151"/>
      <c r="G791" s="151"/>
      <c r="H791" s="151"/>
      <c r="I791" s="151"/>
      <c r="J791" s="151">
        <f t="shared" si="11"/>
        <v>0</v>
      </c>
      <c r="K791" s="155"/>
      <c r="L791" s="171"/>
    </row>
    <row r="792" spans="1:12" ht="15.75" thickBot="1">
      <c r="A792" s="204" t="s">
        <v>794</v>
      </c>
      <c r="B792" s="333" t="s">
        <v>795</v>
      </c>
      <c r="C792" s="333"/>
      <c r="D792" s="333"/>
      <c r="E792" s="334"/>
      <c r="F792" s="151"/>
      <c r="G792" s="151"/>
      <c r="H792" s="151"/>
      <c r="I792" s="151"/>
      <c r="J792" s="151">
        <f t="shared" si="11"/>
        <v>0</v>
      </c>
      <c r="K792" s="155"/>
      <c r="L792" s="171"/>
    </row>
    <row r="793" spans="1:12">
      <c r="A793" s="207"/>
      <c r="B793" s="333" t="s">
        <v>796</v>
      </c>
      <c r="C793" s="333"/>
      <c r="D793" s="333"/>
      <c r="E793" s="334"/>
      <c r="F793" s="151"/>
      <c r="G793" s="151"/>
      <c r="H793" s="151"/>
      <c r="I793" s="151"/>
      <c r="J793" s="151">
        <f t="shared" si="11"/>
        <v>0</v>
      </c>
      <c r="K793" s="155"/>
      <c r="L793" s="171"/>
    </row>
    <row r="794" spans="1:12" ht="15.75" thickBot="1">
      <c r="A794" s="207"/>
      <c r="B794" s="333"/>
      <c r="C794" s="333"/>
      <c r="D794" s="333"/>
      <c r="E794" s="334"/>
      <c r="F794" s="151"/>
      <c r="G794" s="151"/>
      <c r="H794" s="151"/>
      <c r="I794" s="151"/>
      <c r="J794" s="151">
        <f t="shared" si="11"/>
        <v>0</v>
      </c>
      <c r="K794" s="155"/>
      <c r="L794" s="171"/>
    </row>
    <row r="795" spans="1:12" ht="15.75" thickBot="1">
      <c r="A795" s="204" t="s">
        <v>762</v>
      </c>
      <c r="B795" s="333" t="s">
        <v>763</v>
      </c>
      <c r="C795" s="333"/>
      <c r="D795" s="333"/>
      <c r="E795" s="334"/>
      <c r="F795" s="151">
        <v>24115</v>
      </c>
      <c r="G795" s="151"/>
      <c r="H795" s="151">
        <v>24115</v>
      </c>
      <c r="I795" s="151">
        <v>24115</v>
      </c>
      <c r="J795" s="151">
        <f t="shared" si="11"/>
        <v>0</v>
      </c>
      <c r="K795" s="155"/>
      <c r="L795" s="171"/>
    </row>
    <row r="796" spans="1:12">
      <c r="A796" s="207"/>
      <c r="B796" s="333" t="s">
        <v>764</v>
      </c>
      <c r="C796" s="333"/>
      <c r="D796" s="333"/>
      <c r="E796" s="334"/>
      <c r="F796" s="151">
        <v>1980</v>
      </c>
      <c r="G796" s="151"/>
      <c r="H796" s="151">
        <v>1980</v>
      </c>
      <c r="I796" s="151">
        <v>1980</v>
      </c>
      <c r="J796" s="151">
        <f t="shared" si="11"/>
        <v>0</v>
      </c>
      <c r="K796" s="155"/>
      <c r="L796" s="171"/>
    </row>
    <row r="797" spans="1:12">
      <c r="A797" s="178"/>
      <c r="B797" s="335" t="s">
        <v>812</v>
      </c>
      <c r="C797" s="333"/>
      <c r="D797" s="333"/>
      <c r="E797" s="334"/>
      <c r="F797" s="151"/>
      <c r="G797" s="151"/>
      <c r="H797" s="151"/>
      <c r="I797" s="151"/>
      <c r="J797" s="151">
        <f t="shared" si="11"/>
        <v>0</v>
      </c>
      <c r="K797" s="155"/>
      <c r="L797" s="171"/>
    </row>
    <row r="798" spans="1:12">
      <c r="A798" s="178"/>
      <c r="B798" s="335" t="s">
        <v>813</v>
      </c>
      <c r="C798" s="333"/>
      <c r="D798" s="333"/>
      <c r="E798" s="334"/>
      <c r="F798" s="151">
        <v>220000</v>
      </c>
      <c r="G798" s="151"/>
      <c r="H798" s="151">
        <v>220000</v>
      </c>
      <c r="I798" s="151">
        <v>220000</v>
      </c>
      <c r="J798" s="151">
        <f t="shared" si="11"/>
        <v>0</v>
      </c>
      <c r="K798" s="155"/>
      <c r="L798" s="171"/>
    </row>
    <row r="799" spans="1:12">
      <c r="A799" s="178"/>
      <c r="B799" s="335" t="s">
        <v>814</v>
      </c>
      <c r="C799" s="333"/>
      <c r="D799" s="333"/>
      <c r="E799" s="334"/>
      <c r="F799" s="151">
        <v>50000</v>
      </c>
      <c r="G799" s="151"/>
      <c r="H799" s="151">
        <v>50000</v>
      </c>
      <c r="I799" s="151">
        <v>50000</v>
      </c>
      <c r="J799" s="151">
        <f t="shared" si="11"/>
        <v>0</v>
      </c>
      <c r="K799" s="155"/>
      <c r="L799" s="171"/>
    </row>
    <row r="800" spans="1:12">
      <c r="A800" s="178"/>
      <c r="B800" s="335" t="s">
        <v>912</v>
      </c>
      <c r="C800" s="333"/>
      <c r="D800" s="333"/>
      <c r="E800" s="334"/>
      <c r="F800" s="151">
        <v>10621</v>
      </c>
      <c r="G800" s="151"/>
      <c r="H800" s="151">
        <v>10621</v>
      </c>
      <c r="I800" s="151">
        <v>10621</v>
      </c>
      <c r="J800" s="151">
        <f t="shared" si="11"/>
        <v>0</v>
      </c>
      <c r="K800" s="155"/>
      <c r="L800" s="171"/>
    </row>
    <row r="801" spans="1:12">
      <c r="A801" s="178"/>
      <c r="B801" s="335" t="s">
        <v>825</v>
      </c>
      <c r="C801" s="333"/>
      <c r="D801" s="333"/>
      <c r="E801" s="334"/>
      <c r="F801" s="151">
        <v>140000</v>
      </c>
      <c r="G801" s="151"/>
      <c r="H801" s="151">
        <v>140000</v>
      </c>
      <c r="I801" s="151">
        <v>140000</v>
      </c>
      <c r="J801" s="151">
        <f t="shared" si="11"/>
        <v>0</v>
      </c>
      <c r="K801" s="155"/>
      <c r="L801" s="171"/>
    </row>
    <row r="802" spans="1:12">
      <c r="A802" s="178"/>
      <c r="B802" s="335" t="s">
        <v>826</v>
      </c>
      <c r="C802" s="333"/>
      <c r="D802" s="333"/>
      <c r="E802" s="334"/>
      <c r="F802" s="151">
        <v>45000</v>
      </c>
      <c r="G802" s="151"/>
      <c r="H802" s="151">
        <v>45000</v>
      </c>
      <c r="I802" s="151">
        <v>45000</v>
      </c>
      <c r="J802" s="151">
        <f t="shared" si="11"/>
        <v>0</v>
      </c>
      <c r="K802" s="155"/>
      <c r="L802" s="171"/>
    </row>
    <row r="803" spans="1:12">
      <c r="A803" s="207"/>
      <c r="B803" s="333" t="s">
        <v>913</v>
      </c>
      <c r="C803" s="333"/>
      <c r="D803" s="333"/>
      <c r="E803" s="334"/>
      <c r="F803" s="151"/>
      <c r="G803" s="151"/>
      <c r="H803" s="151"/>
      <c r="I803" s="151"/>
      <c r="J803" s="151">
        <f t="shared" si="11"/>
        <v>0</v>
      </c>
      <c r="K803" s="155"/>
      <c r="L803" s="171"/>
    </row>
    <row r="804" spans="1:12">
      <c r="A804" s="207"/>
      <c r="B804" s="599" t="s">
        <v>914</v>
      </c>
      <c r="C804" s="593"/>
      <c r="D804" s="593"/>
      <c r="E804" s="594"/>
      <c r="F804" s="151"/>
      <c r="G804" s="151"/>
      <c r="H804" s="151"/>
      <c r="I804" s="151"/>
      <c r="J804" s="151">
        <f t="shared" si="11"/>
        <v>0</v>
      </c>
      <c r="K804" s="155"/>
      <c r="L804" s="171"/>
    </row>
    <row r="805" spans="1:12">
      <c r="A805" s="207"/>
      <c r="B805" s="599" t="s">
        <v>915</v>
      </c>
      <c r="C805" s="593"/>
      <c r="D805" s="593"/>
      <c r="E805" s="594"/>
      <c r="F805" s="151">
        <v>7543</v>
      </c>
      <c r="G805" s="151"/>
      <c r="H805" s="151">
        <v>7543</v>
      </c>
      <c r="I805" s="151">
        <v>7543</v>
      </c>
      <c r="J805" s="151">
        <f t="shared" si="11"/>
        <v>0</v>
      </c>
      <c r="K805" s="155"/>
      <c r="L805" s="171"/>
    </row>
    <row r="806" spans="1:12">
      <c r="A806" s="178"/>
      <c r="B806" s="335" t="s">
        <v>916</v>
      </c>
      <c r="C806" s="333"/>
      <c r="D806" s="333"/>
      <c r="E806" s="334"/>
      <c r="F806" s="151"/>
      <c r="G806" s="151"/>
      <c r="H806" s="151"/>
      <c r="I806" s="151"/>
      <c r="J806" s="151">
        <f t="shared" si="11"/>
        <v>0</v>
      </c>
      <c r="K806" s="155"/>
      <c r="L806" s="171"/>
    </row>
    <row r="807" spans="1:12">
      <c r="A807" s="178"/>
      <c r="B807" s="335"/>
      <c r="C807" s="333"/>
      <c r="D807" s="333"/>
      <c r="E807" s="334"/>
      <c r="F807" s="151"/>
      <c r="G807" s="151"/>
      <c r="H807" s="151"/>
      <c r="I807" s="151"/>
      <c r="J807" s="151">
        <f t="shared" si="11"/>
        <v>0</v>
      </c>
      <c r="K807" s="155"/>
      <c r="L807" s="171"/>
    </row>
    <row r="808" spans="1:12" ht="15.75" thickBot="1">
      <c r="A808" s="238" t="s">
        <v>771</v>
      </c>
      <c r="B808" s="333" t="s">
        <v>772</v>
      </c>
      <c r="C808" s="333"/>
      <c r="D808" s="333"/>
      <c r="E808" s="334"/>
      <c r="F808" s="151"/>
      <c r="G808" s="151"/>
      <c r="H808" s="151"/>
      <c r="I808" s="151"/>
      <c r="J808" s="151">
        <f t="shared" si="11"/>
        <v>0</v>
      </c>
      <c r="K808" s="155"/>
      <c r="L808" s="171"/>
    </row>
    <row r="809" spans="1:12" ht="15.75" thickBot="1">
      <c r="A809" s="239"/>
      <c r="B809" s="333"/>
      <c r="C809" s="333"/>
      <c r="D809" s="333"/>
      <c r="E809" s="334"/>
      <c r="F809" s="151"/>
      <c r="G809" s="151"/>
      <c r="H809" s="151"/>
      <c r="I809" s="151"/>
      <c r="J809" s="151">
        <f t="shared" si="11"/>
        <v>0</v>
      </c>
      <c r="K809" s="155"/>
      <c r="L809" s="171"/>
    </row>
    <row r="810" spans="1:12" ht="15.75" thickBot="1">
      <c r="A810" s="204" t="s">
        <v>786</v>
      </c>
      <c r="B810" s="333" t="s">
        <v>787</v>
      </c>
      <c r="C810" s="333"/>
      <c r="D810" s="333"/>
      <c r="E810" s="334"/>
      <c r="F810" s="151"/>
      <c r="G810" s="151"/>
      <c r="H810" s="151"/>
      <c r="I810" s="151"/>
      <c r="J810" s="151">
        <f t="shared" si="11"/>
        <v>0</v>
      </c>
      <c r="K810" s="155"/>
      <c r="L810" s="171"/>
    </row>
    <row r="811" spans="1:12">
      <c r="A811" s="220"/>
      <c r="B811" s="567" t="s">
        <v>466</v>
      </c>
      <c r="C811" s="530"/>
      <c r="D811" s="530"/>
      <c r="E811" s="531"/>
      <c r="F811" s="151"/>
      <c r="G811" s="151"/>
      <c r="H811" s="151"/>
      <c r="I811" s="151"/>
      <c r="J811" s="151">
        <f t="shared" si="11"/>
        <v>0</v>
      </c>
      <c r="K811" s="155"/>
      <c r="L811" s="171"/>
    </row>
    <row r="812" spans="1:12">
      <c r="A812" s="220"/>
      <c r="B812" s="333" t="s">
        <v>948</v>
      </c>
      <c r="C812" s="333"/>
      <c r="D812" s="333"/>
      <c r="E812" s="334"/>
      <c r="F812" s="151">
        <v>10000</v>
      </c>
      <c r="G812" s="151"/>
      <c r="H812" s="151">
        <v>10000</v>
      </c>
      <c r="I812" s="151">
        <v>5000</v>
      </c>
      <c r="J812" s="432">
        <f t="shared" si="11"/>
        <v>5000</v>
      </c>
      <c r="K812" s="581" t="s">
        <v>1111</v>
      </c>
      <c r="L812" s="171"/>
    </row>
    <row r="813" spans="1:12">
      <c r="A813" s="220"/>
      <c r="B813" s="567" t="s">
        <v>949</v>
      </c>
      <c r="C813" s="530"/>
      <c r="D813" s="530"/>
      <c r="E813" s="531"/>
      <c r="F813" s="151">
        <v>10000</v>
      </c>
      <c r="G813" s="151"/>
      <c r="H813" s="151">
        <v>10000</v>
      </c>
      <c r="I813" s="151">
        <v>5000</v>
      </c>
      <c r="J813" s="432">
        <f t="shared" si="11"/>
        <v>5000</v>
      </c>
      <c r="K813" s="582"/>
      <c r="L813" s="171"/>
    </row>
    <row r="814" spans="1:12" ht="15.75" thickBot="1">
      <c r="A814" s="220"/>
      <c r="B814" s="336"/>
      <c r="C814" s="337"/>
      <c r="D814" s="337"/>
      <c r="E814" s="338"/>
      <c r="F814" s="151"/>
      <c r="G814" s="151"/>
      <c r="H814" s="151"/>
      <c r="I814" s="151"/>
      <c r="J814" s="432">
        <f t="shared" si="11"/>
        <v>0</v>
      </c>
      <c r="K814" s="155"/>
      <c r="L814" s="171"/>
    </row>
    <row r="815" spans="1:12" ht="15.75" thickBot="1">
      <c r="A815" s="204" t="s">
        <v>917</v>
      </c>
      <c r="B815" s="336" t="s">
        <v>155</v>
      </c>
      <c r="C815" s="337"/>
      <c r="D815" s="337"/>
      <c r="E815" s="338"/>
      <c r="F815" s="151">
        <v>24000</v>
      </c>
      <c r="G815" s="151"/>
      <c r="H815" s="151">
        <v>24000</v>
      </c>
      <c r="I815" s="151"/>
      <c r="J815" s="432">
        <f t="shared" si="11"/>
        <v>24000</v>
      </c>
      <c r="K815" s="155" t="s">
        <v>1110</v>
      </c>
      <c r="L815" s="171"/>
    </row>
    <row r="816" spans="1:12" ht="15.75" thickBot="1">
      <c r="A816" s="224"/>
      <c r="B816" s="336"/>
      <c r="C816" s="337"/>
      <c r="D816" s="337"/>
      <c r="E816" s="338"/>
      <c r="F816" s="151"/>
      <c r="G816" s="151"/>
      <c r="H816" s="151"/>
      <c r="I816" s="151"/>
      <c r="J816" s="151">
        <f t="shared" si="11"/>
        <v>0</v>
      </c>
      <c r="K816" s="416"/>
      <c r="L816" s="426"/>
    </row>
    <row r="817" spans="1:12" ht="15.75" thickBot="1">
      <c r="A817" s="204" t="s">
        <v>918</v>
      </c>
      <c r="B817" s="336" t="s">
        <v>919</v>
      </c>
      <c r="C817" s="337"/>
      <c r="D817" s="337"/>
      <c r="E817" s="338"/>
      <c r="F817" s="151">
        <v>2000</v>
      </c>
      <c r="G817" s="151"/>
      <c r="H817" s="151">
        <v>2000</v>
      </c>
      <c r="I817" s="151"/>
      <c r="J817" s="432">
        <f t="shared" si="11"/>
        <v>2000</v>
      </c>
      <c r="K817" s="411" t="s">
        <v>1109</v>
      </c>
      <c r="L817" s="427"/>
    </row>
    <row r="818" spans="1:12">
      <c r="A818" s="207"/>
      <c r="B818" s="336" t="s">
        <v>920</v>
      </c>
      <c r="C818" s="337"/>
      <c r="D818" s="337"/>
      <c r="E818" s="338"/>
      <c r="F818" s="151">
        <v>3500</v>
      </c>
      <c r="G818" s="151"/>
      <c r="H818" s="151">
        <v>3500</v>
      </c>
      <c r="I818" s="151"/>
      <c r="J818" s="432">
        <f t="shared" si="11"/>
        <v>3500</v>
      </c>
      <c r="K818" s="411" t="s">
        <v>1109</v>
      </c>
      <c r="L818" s="427"/>
    </row>
    <row r="819" spans="1:12">
      <c r="A819" s="207"/>
      <c r="B819" s="336" t="s">
        <v>921</v>
      </c>
      <c r="C819" s="337"/>
      <c r="D819" s="337"/>
      <c r="E819" s="338"/>
      <c r="F819" s="151"/>
      <c r="G819" s="151"/>
      <c r="H819" s="151"/>
      <c r="I819" s="151"/>
      <c r="J819" s="151">
        <f t="shared" si="11"/>
        <v>0</v>
      </c>
      <c r="K819" s="411"/>
      <c r="L819" s="427"/>
    </row>
    <row r="820" spans="1:12">
      <c r="A820" s="207"/>
      <c r="B820" s="374" t="s">
        <v>1112</v>
      </c>
      <c r="C820" s="371"/>
      <c r="D820" s="371"/>
      <c r="E820" s="372"/>
      <c r="F820" s="151">
        <v>500</v>
      </c>
      <c r="G820" s="151"/>
      <c r="H820" s="151">
        <v>500</v>
      </c>
      <c r="I820" s="151"/>
      <c r="J820" s="432">
        <f t="shared" si="11"/>
        <v>500</v>
      </c>
      <c r="K820" s="411" t="s">
        <v>1109</v>
      </c>
      <c r="L820" s="427"/>
    </row>
    <row r="821" spans="1:12">
      <c r="A821" s="207"/>
      <c r="B821" s="336" t="s">
        <v>936</v>
      </c>
      <c r="C821" s="337"/>
      <c r="D821" s="337"/>
      <c r="E821" s="338"/>
      <c r="F821" s="151"/>
      <c r="G821" s="151"/>
      <c r="H821" s="151"/>
      <c r="I821" s="151"/>
      <c r="J821" s="151">
        <f t="shared" si="11"/>
        <v>0</v>
      </c>
      <c r="K821" s="411"/>
      <c r="L821" s="427"/>
    </row>
    <row r="822" spans="1:12" ht="15.75" thickBot="1">
      <c r="A822" s="207"/>
      <c r="B822" s="336"/>
      <c r="C822" s="337"/>
      <c r="D822" s="337"/>
      <c r="E822" s="338"/>
      <c r="F822" s="151"/>
      <c r="G822" s="151"/>
      <c r="H822" s="151"/>
      <c r="I822" s="151"/>
      <c r="J822" s="151">
        <f t="shared" si="11"/>
        <v>0</v>
      </c>
      <c r="K822" s="411"/>
      <c r="L822" s="427"/>
    </row>
    <row r="823" spans="1:12" ht="15.75" thickBot="1">
      <c r="A823" s="204" t="s">
        <v>978</v>
      </c>
      <c r="B823" s="336" t="s">
        <v>979</v>
      </c>
      <c r="C823" s="337"/>
      <c r="D823" s="337"/>
      <c r="E823" s="338"/>
      <c r="F823" s="151"/>
      <c r="G823" s="151"/>
      <c r="H823" s="151"/>
      <c r="I823" s="151"/>
      <c r="J823" s="151">
        <f t="shared" si="11"/>
        <v>0</v>
      </c>
      <c r="K823" s="411"/>
      <c r="L823" s="427"/>
    </row>
    <row r="824" spans="1:12">
      <c r="A824" s="178"/>
      <c r="B824" s="336" t="s">
        <v>1059</v>
      </c>
      <c r="C824" s="337"/>
      <c r="D824" s="337"/>
      <c r="E824" s="338"/>
      <c r="F824" s="151">
        <v>3000</v>
      </c>
      <c r="G824" s="151"/>
      <c r="H824" s="151">
        <v>3000</v>
      </c>
      <c r="I824" s="151"/>
      <c r="J824" s="432">
        <f t="shared" si="11"/>
        <v>3000</v>
      </c>
      <c r="K824" s="411" t="s">
        <v>1036</v>
      </c>
      <c r="L824" s="427"/>
    </row>
    <row r="825" spans="1:12">
      <c r="A825" s="178"/>
      <c r="B825" s="336" t="s">
        <v>1098</v>
      </c>
      <c r="C825" s="337"/>
      <c r="D825" s="337"/>
      <c r="E825" s="338"/>
      <c r="F825" s="151">
        <v>3000</v>
      </c>
      <c r="G825" s="151"/>
      <c r="H825" s="151">
        <v>3000</v>
      </c>
      <c r="I825" s="151"/>
      <c r="J825" s="432">
        <f t="shared" si="11"/>
        <v>3000</v>
      </c>
      <c r="K825" s="411" t="s">
        <v>1036</v>
      </c>
      <c r="L825" s="427"/>
    </row>
    <row r="826" spans="1:12" ht="15.75" thickBot="1">
      <c r="A826" s="178"/>
      <c r="B826" s="336"/>
      <c r="C826" s="337"/>
      <c r="D826" s="337"/>
      <c r="E826" s="338"/>
      <c r="F826" s="151"/>
      <c r="G826" s="151"/>
      <c r="H826" s="151"/>
      <c r="I826" s="151"/>
      <c r="J826" s="151">
        <f t="shared" si="11"/>
        <v>0</v>
      </c>
      <c r="K826" s="411"/>
      <c r="L826" s="427"/>
    </row>
    <row r="827" spans="1:12" ht="15.75" thickBot="1">
      <c r="A827" s="433" t="s">
        <v>1061</v>
      </c>
      <c r="B827" s="373" t="s">
        <v>1062</v>
      </c>
      <c r="C827" s="371"/>
      <c r="D827" s="371"/>
      <c r="E827" s="372"/>
      <c r="F827" s="151">
        <v>2000</v>
      </c>
      <c r="G827" s="151"/>
      <c r="H827" s="151">
        <v>2000</v>
      </c>
      <c r="I827" s="151">
        <v>2000</v>
      </c>
      <c r="J827" s="151">
        <f t="shared" si="11"/>
        <v>0</v>
      </c>
      <c r="K827" s="411"/>
      <c r="L827" s="427"/>
    </row>
    <row r="828" spans="1:12">
      <c r="A828" s="178"/>
      <c r="B828" s="373" t="s">
        <v>1063</v>
      </c>
      <c r="C828" s="371"/>
      <c r="D828" s="371"/>
      <c r="E828" s="372"/>
      <c r="F828" s="151"/>
      <c r="G828" s="151"/>
      <c r="H828" s="151"/>
      <c r="I828" s="151"/>
      <c r="J828" s="151">
        <f t="shared" si="11"/>
        <v>0</v>
      </c>
      <c r="K828" s="411"/>
      <c r="L828" s="427"/>
    </row>
    <row r="829" spans="1:12">
      <c r="A829" s="178"/>
      <c r="B829" s="373" t="s">
        <v>1064</v>
      </c>
      <c r="C829" s="371"/>
      <c r="D829" s="371"/>
      <c r="E829" s="372"/>
      <c r="F829" s="151">
        <v>8000</v>
      </c>
      <c r="G829" s="151"/>
      <c r="H829" s="151">
        <v>8000</v>
      </c>
      <c r="I829" s="151">
        <v>8000</v>
      </c>
      <c r="J829" s="151">
        <f t="shared" si="11"/>
        <v>0</v>
      </c>
      <c r="K829" s="411"/>
      <c r="L829" s="427"/>
    </row>
    <row r="830" spans="1:12">
      <c r="A830" s="178"/>
      <c r="B830" s="373" t="s">
        <v>1065</v>
      </c>
      <c r="C830" s="371"/>
      <c r="D830" s="371"/>
      <c r="E830" s="372"/>
      <c r="F830" s="151">
        <v>8000</v>
      </c>
      <c r="G830" s="151"/>
      <c r="H830" s="151">
        <v>8000</v>
      </c>
      <c r="I830" s="151">
        <v>8000</v>
      </c>
      <c r="J830" s="151">
        <f t="shared" si="11"/>
        <v>0</v>
      </c>
      <c r="K830" s="411"/>
      <c r="L830" s="427"/>
    </row>
    <row r="831" spans="1:12" ht="15.75" thickBot="1">
      <c r="A831" s="178"/>
      <c r="B831" s="373"/>
      <c r="C831" s="371"/>
      <c r="D831" s="371"/>
      <c r="E831" s="372"/>
      <c r="F831" s="151"/>
      <c r="G831" s="151"/>
      <c r="H831" s="151"/>
      <c r="I831" s="151"/>
      <c r="J831" s="151">
        <f t="shared" si="11"/>
        <v>0</v>
      </c>
      <c r="K831" s="411"/>
      <c r="L831" s="427"/>
    </row>
    <row r="832" spans="1:12" ht="15.75" thickBot="1">
      <c r="A832" s="204" t="s">
        <v>1066</v>
      </c>
      <c r="B832" s="336" t="s">
        <v>1067</v>
      </c>
      <c r="C832" s="337"/>
      <c r="D832" s="337"/>
      <c r="E832" s="338"/>
      <c r="F832" s="151"/>
      <c r="G832" s="151"/>
      <c r="H832" s="151"/>
      <c r="I832" s="151"/>
      <c r="J832" s="151">
        <f t="shared" si="11"/>
        <v>0</v>
      </c>
      <c r="K832" s="411"/>
      <c r="L832" s="427"/>
    </row>
    <row r="833" spans="1:12">
      <c r="A833" s="178"/>
      <c r="B833" s="336"/>
      <c r="C833" s="337"/>
      <c r="D833" s="337"/>
      <c r="E833" s="338"/>
      <c r="F833" s="151"/>
      <c r="G833" s="151"/>
      <c r="H833" s="151"/>
      <c r="I833" s="151"/>
      <c r="J833" s="151">
        <f t="shared" si="11"/>
        <v>0</v>
      </c>
      <c r="K833" s="411"/>
      <c r="L833" s="427"/>
    </row>
    <row r="834" spans="1:12">
      <c r="A834" s="178"/>
      <c r="B834" s="336"/>
      <c r="C834" s="337"/>
      <c r="D834" s="337"/>
      <c r="E834" s="465"/>
      <c r="F834" s="151"/>
      <c r="G834" s="151"/>
      <c r="H834" s="151"/>
      <c r="I834" s="151"/>
      <c r="J834" s="151">
        <f t="shared" si="11"/>
        <v>0</v>
      </c>
      <c r="K834" s="411"/>
      <c r="L834" s="427"/>
    </row>
    <row r="835" spans="1:12">
      <c r="A835" s="207"/>
      <c r="B835" s="336"/>
      <c r="C835" s="337"/>
      <c r="D835" s="337"/>
      <c r="E835" s="338"/>
      <c r="F835" s="151"/>
      <c r="G835" s="151"/>
      <c r="H835" s="151"/>
      <c r="I835" s="151"/>
      <c r="J835" s="151">
        <f t="shared" si="11"/>
        <v>0</v>
      </c>
      <c r="K835" s="411"/>
      <c r="L835" s="427"/>
    </row>
    <row r="836" spans="1:12">
      <c r="A836" s="220"/>
      <c r="B836" s="336"/>
      <c r="C836" s="337"/>
      <c r="D836" s="337"/>
      <c r="E836" s="338"/>
      <c r="F836" s="151"/>
      <c r="G836" s="151"/>
      <c r="H836" s="151"/>
      <c r="I836" s="151"/>
      <c r="J836" s="151">
        <f t="shared" si="11"/>
        <v>0</v>
      </c>
      <c r="K836" s="411"/>
      <c r="L836" s="427"/>
    </row>
    <row r="837" spans="1:12">
      <c r="A837" s="220"/>
      <c r="B837" s="567"/>
      <c r="C837" s="530"/>
      <c r="D837" s="530"/>
      <c r="E837" s="531"/>
      <c r="F837" s="151"/>
      <c r="G837" s="151"/>
      <c r="H837" s="151"/>
      <c r="I837" s="151"/>
      <c r="J837" s="151">
        <f t="shared" si="11"/>
        <v>0</v>
      </c>
      <c r="K837" s="411"/>
      <c r="L837" s="427"/>
    </row>
    <row r="838" spans="1:12">
      <c r="A838" s="173"/>
      <c r="B838" s="359"/>
      <c r="C838" s="359"/>
      <c r="D838" s="359"/>
      <c r="E838" s="359"/>
      <c r="F838" s="226">
        <f>SUM(F14:F837)</f>
        <v>3057887</v>
      </c>
      <c r="G838" s="226">
        <f>SUM(G14:G837)</f>
        <v>0</v>
      </c>
      <c r="H838" s="226">
        <f>SUM(H14:H837)</f>
        <v>3057887</v>
      </c>
      <c r="I838" s="226">
        <f>SUM(I14:I837)</f>
        <v>2573599</v>
      </c>
      <c r="J838" s="240">
        <f>SUM(J14:J837)</f>
        <v>484288</v>
      </c>
    </row>
    <row r="839" spans="1:12">
      <c r="A839" s="173"/>
      <c r="B839" s="613"/>
      <c r="C839" s="613"/>
      <c r="D839" s="613"/>
      <c r="E839" s="613"/>
      <c r="F839" s="227"/>
      <c r="G839" s="228" t="s">
        <v>609</v>
      </c>
      <c r="H839" s="228" t="s">
        <v>610</v>
      </c>
      <c r="I839" s="614" t="s">
        <v>611</v>
      </c>
      <c r="J839" s="614"/>
    </row>
    <row r="840" spans="1:12">
      <c r="A840" s="173"/>
      <c r="B840" s="613"/>
      <c r="C840" s="613"/>
      <c r="D840" s="613"/>
      <c r="E840" s="613"/>
      <c r="F840" s="229"/>
      <c r="G840" s="615"/>
      <c r="H840" s="615"/>
      <c r="I840" s="612"/>
      <c r="J840" s="612"/>
    </row>
    <row r="841" spans="1:12">
      <c r="A841" s="173"/>
      <c r="B841" s="613"/>
      <c r="C841" s="613"/>
      <c r="D841" s="613"/>
      <c r="E841" s="613"/>
      <c r="F841" s="229"/>
      <c r="G841" s="616"/>
      <c r="H841" s="616"/>
      <c r="I841" s="612"/>
      <c r="J841" s="612"/>
    </row>
    <row r="842" spans="1:12" ht="15.75" thickBot="1">
      <c r="A842" s="230"/>
      <c r="B842" s="610"/>
      <c r="C842" s="610"/>
      <c r="D842" s="610"/>
      <c r="E842" s="610"/>
      <c r="F842" s="231"/>
      <c r="G842" s="332" t="s">
        <v>922</v>
      </c>
      <c r="H842" s="332" t="s">
        <v>923</v>
      </c>
      <c r="I842" s="611" t="s">
        <v>924</v>
      </c>
      <c r="J842" s="612"/>
    </row>
  </sheetData>
  <mergeCells count="560">
    <mergeCell ref="A12:A13"/>
    <mergeCell ref="B12:E13"/>
    <mergeCell ref="F12:G12"/>
    <mergeCell ref="J12:J13"/>
    <mergeCell ref="K12:L12"/>
    <mergeCell ref="K812:K813"/>
    <mergeCell ref="K697:K698"/>
    <mergeCell ref="K450:K451"/>
    <mergeCell ref="B260:E260"/>
    <mergeCell ref="B261:E261"/>
    <mergeCell ref="B262:E262"/>
    <mergeCell ref="B263:E263"/>
    <mergeCell ref="B264:E264"/>
    <mergeCell ref="B265:E265"/>
    <mergeCell ref="B104:E104"/>
    <mergeCell ref="B105:E105"/>
    <mergeCell ref="B106:E106"/>
    <mergeCell ref="B107:E107"/>
    <mergeCell ref="B108:E108"/>
    <mergeCell ref="B14:E14"/>
    <mergeCell ref="B15:E15"/>
    <mergeCell ref="B16:E16"/>
    <mergeCell ref="B17:E17"/>
    <mergeCell ref="B18:E18"/>
    <mergeCell ref="B19:E19"/>
    <mergeCell ref="H1:I2"/>
    <mergeCell ref="J1:L2"/>
    <mergeCell ref="H3:L3"/>
    <mergeCell ref="H4:L4"/>
    <mergeCell ref="B26:E26"/>
    <mergeCell ref="B27:E27"/>
    <mergeCell ref="B28:E28"/>
    <mergeCell ref="B29:E29"/>
    <mergeCell ref="B30:E30"/>
    <mergeCell ref="B31:E31"/>
    <mergeCell ref="B20:E20"/>
    <mergeCell ref="B21:E21"/>
    <mergeCell ref="B22:E22"/>
    <mergeCell ref="B23:E23"/>
    <mergeCell ref="B24:E24"/>
    <mergeCell ref="B25:E25"/>
    <mergeCell ref="B39:E39"/>
    <mergeCell ref="B40:E40"/>
    <mergeCell ref="B41:E41"/>
    <mergeCell ref="B42:E42"/>
    <mergeCell ref="B43:E43"/>
    <mergeCell ref="B44:E44"/>
    <mergeCell ref="B32:E32"/>
    <mergeCell ref="B33:E33"/>
    <mergeCell ref="B34:E34"/>
    <mergeCell ref="B35:E35"/>
    <mergeCell ref="B36:E36"/>
    <mergeCell ref="B38:E38"/>
    <mergeCell ref="B53:E53"/>
    <mergeCell ref="B54:E54"/>
    <mergeCell ref="B55:E55"/>
    <mergeCell ref="B56:E56"/>
    <mergeCell ref="B57:E57"/>
    <mergeCell ref="B58:E58"/>
    <mergeCell ref="B45:E45"/>
    <mergeCell ref="B46:E46"/>
    <mergeCell ref="B49:E49"/>
    <mergeCell ref="B50:E50"/>
    <mergeCell ref="B51:E51"/>
    <mergeCell ref="B52:E52"/>
    <mergeCell ref="B65:E65"/>
    <mergeCell ref="B66:E66"/>
    <mergeCell ref="B67:E67"/>
    <mergeCell ref="B68:E68"/>
    <mergeCell ref="B69:E69"/>
    <mergeCell ref="B71:E71"/>
    <mergeCell ref="B59:E59"/>
    <mergeCell ref="B60:E60"/>
    <mergeCell ref="B61:E61"/>
    <mergeCell ref="B62:E62"/>
    <mergeCell ref="B63:E63"/>
    <mergeCell ref="B64:E64"/>
    <mergeCell ref="B91:E91"/>
    <mergeCell ref="B92:E92"/>
    <mergeCell ref="B93:E93"/>
    <mergeCell ref="B94:E94"/>
    <mergeCell ref="B95:E95"/>
    <mergeCell ref="B96:E96"/>
    <mergeCell ref="B72:E72"/>
    <mergeCell ref="B73:E73"/>
    <mergeCell ref="B74:E74"/>
    <mergeCell ref="B75:E75"/>
    <mergeCell ref="B89:E89"/>
    <mergeCell ref="B90:E90"/>
    <mergeCell ref="B103:E103"/>
    <mergeCell ref="B109:E109"/>
    <mergeCell ref="B110:E110"/>
    <mergeCell ref="B111:E111"/>
    <mergeCell ref="B112:E112"/>
    <mergeCell ref="B113:E113"/>
    <mergeCell ref="B97:E97"/>
    <mergeCell ref="B98:E98"/>
    <mergeCell ref="B99:E99"/>
    <mergeCell ref="B100:E100"/>
    <mergeCell ref="B101:E101"/>
    <mergeCell ref="B102:E102"/>
    <mergeCell ref="B120:E120"/>
    <mergeCell ref="B121:E121"/>
    <mergeCell ref="B122:E122"/>
    <mergeCell ref="B123:E123"/>
    <mergeCell ref="B124:E124"/>
    <mergeCell ref="B125:E125"/>
    <mergeCell ref="B114:E114"/>
    <mergeCell ref="B115:E115"/>
    <mergeCell ref="B116:E116"/>
    <mergeCell ref="B117:E117"/>
    <mergeCell ref="B118:E118"/>
    <mergeCell ref="B119:E119"/>
    <mergeCell ref="B132:E132"/>
    <mergeCell ref="B133:E133"/>
    <mergeCell ref="B134:E134"/>
    <mergeCell ref="B135:E135"/>
    <mergeCell ref="B136:E136"/>
    <mergeCell ref="B137:E137"/>
    <mergeCell ref="B126:E126"/>
    <mergeCell ref="B127:E127"/>
    <mergeCell ref="B128:E128"/>
    <mergeCell ref="B129:E129"/>
    <mergeCell ref="B130:E130"/>
    <mergeCell ref="B131:E131"/>
    <mergeCell ref="B144:E144"/>
    <mergeCell ref="B145:E145"/>
    <mergeCell ref="B146:E146"/>
    <mergeCell ref="B149:E149"/>
    <mergeCell ref="B150:E150"/>
    <mergeCell ref="B151:E151"/>
    <mergeCell ref="B138:E138"/>
    <mergeCell ref="B139:E139"/>
    <mergeCell ref="B140:E140"/>
    <mergeCell ref="B141:E141"/>
    <mergeCell ref="B142:E142"/>
    <mergeCell ref="B143:E143"/>
    <mergeCell ref="B164:E164"/>
    <mergeCell ref="B165:E165"/>
    <mergeCell ref="B166:E166"/>
    <mergeCell ref="B167:E167"/>
    <mergeCell ref="B168:E168"/>
    <mergeCell ref="B169:E169"/>
    <mergeCell ref="B152:E152"/>
    <mergeCell ref="B153:E153"/>
    <mergeCell ref="B154:E154"/>
    <mergeCell ref="B160:E160"/>
    <mergeCell ref="B176:E176"/>
    <mergeCell ref="B177:E177"/>
    <mergeCell ref="B178:E178"/>
    <mergeCell ref="B180:E180"/>
    <mergeCell ref="B182:E182"/>
    <mergeCell ref="B170:E170"/>
    <mergeCell ref="B171:E171"/>
    <mergeCell ref="B172:E172"/>
    <mergeCell ref="B173:E173"/>
    <mergeCell ref="B174:E174"/>
    <mergeCell ref="B175:E175"/>
    <mergeCell ref="B179:E179"/>
    <mergeCell ref="B189:E189"/>
    <mergeCell ref="B190:E190"/>
    <mergeCell ref="B191:E191"/>
    <mergeCell ref="B192:E192"/>
    <mergeCell ref="B193:E193"/>
    <mergeCell ref="B194:E194"/>
    <mergeCell ref="B183:E183"/>
    <mergeCell ref="B184:E184"/>
    <mergeCell ref="B185:E185"/>
    <mergeCell ref="B186:E186"/>
    <mergeCell ref="B187:E187"/>
    <mergeCell ref="B188:E188"/>
    <mergeCell ref="B201:E201"/>
    <mergeCell ref="B202:E202"/>
    <mergeCell ref="B203:E203"/>
    <mergeCell ref="B204:E204"/>
    <mergeCell ref="B205:E205"/>
    <mergeCell ref="B206:E206"/>
    <mergeCell ref="B195:E195"/>
    <mergeCell ref="B196:E196"/>
    <mergeCell ref="B197:E197"/>
    <mergeCell ref="B198:E198"/>
    <mergeCell ref="B199:E199"/>
    <mergeCell ref="B200:E200"/>
    <mergeCell ref="B213:E213"/>
    <mergeCell ref="B214:E214"/>
    <mergeCell ref="B215:E215"/>
    <mergeCell ref="B216:E216"/>
    <mergeCell ref="B217:E217"/>
    <mergeCell ref="B218:E218"/>
    <mergeCell ref="B207:E207"/>
    <mergeCell ref="B208:E208"/>
    <mergeCell ref="B209:E209"/>
    <mergeCell ref="B210:E210"/>
    <mergeCell ref="B211:E211"/>
    <mergeCell ref="B212:E212"/>
    <mergeCell ref="B225:E225"/>
    <mergeCell ref="B226:E226"/>
    <mergeCell ref="B227:E227"/>
    <mergeCell ref="B228:E228"/>
    <mergeCell ref="B229:E229"/>
    <mergeCell ref="B230:E230"/>
    <mergeCell ref="B219:E219"/>
    <mergeCell ref="B220:E220"/>
    <mergeCell ref="B221:E221"/>
    <mergeCell ref="B222:E222"/>
    <mergeCell ref="B223:E223"/>
    <mergeCell ref="B224:E224"/>
    <mergeCell ref="B237:E237"/>
    <mergeCell ref="B238:E238"/>
    <mergeCell ref="B239:E239"/>
    <mergeCell ref="B240:E240"/>
    <mergeCell ref="B241:E241"/>
    <mergeCell ref="B242:E242"/>
    <mergeCell ref="B231:E231"/>
    <mergeCell ref="B232:E232"/>
    <mergeCell ref="B233:E233"/>
    <mergeCell ref="B234:E234"/>
    <mergeCell ref="B235:E235"/>
    <mergeCell ref="B236:E236"/>
    <mergeCell ref="B243:E243"/>
    <mergeCell ref="B244:E244"/>
    <mergeCell ref="B245:E245"/>
    <mergeCell ref="B246:E246"/>
    <mergeCell ref="B247:E247"/>
    <mergeCell ref="B248:E248"/>
    <mergeCell ref="B250:E250"/>
    <mergeCell ref="B253:E253"/>
    <mergeCell ref="B254:E254"/>
    <mergeCell ref="B296:E296"/>
    <mergeCell ref="B297:E297"/>
    <mergeCell ref="B298:E298"/>
    <mergeCell ref="B273:E273"/>
    <mergeCell ref="B274:E274"/>
    <mergeCell ref="B275:E275"/>
    <mergeCell ref="B292:E292"/>
    <mergeCell ref="B249:E249"/>
    <mergeCell ref="B251:E251"/>
    <mergeCell ref="B258:E258"/>
    <mergeCell ref="B276:E276"/>
    <mergeCell ref="B277:E277"/>
    <mergeCell ref="B291:E291"/>
    <mergeCell ref="B305:E305"/>
    <mergeCell ref="B306:E306"/>
    <mergeCell ref="B307:E307"/>
    <mergeCell ref="B308:E308"/>
    <mergeCell ref="B309:E309"/>
    <mergeCell ref="B310:E310"/>
    <mergeCell ref="B299:E299"/>
    <mergeCell ref="B300:E300"/>
    <mergeCell ref="B301:E301"/>
    <mergeCell ref="B302:E302"/>
    <mergeCell ref="B303:E303"/>
    <mergeCell ref="B304:E304"/>
    <mergeCell ref="B317:E317"/>
    <mergeCell ref="B318:E318"/>
    <mergeCell ref="B319:E319"/>
    <mergeCell ref="B320:E320"/>
    <mergeCell ref="B321:E321"/>
    <mergeCell ref="B322:E322"/>
    <mergeCell ref="B311:E311"/>
    <mergeCell ref="B312:E312"/>
    <mergeCell ref="B313:E313"/>
    <mergeCell ref="B314:E314"/>
    <mergeCell ref="B315:E315"/>
    <mergeCell ref="B316:E316"/>
    <mergeCell ref="B332:E332"/>
    <mergeCell ref="B333:E333"/>
    <mergeCell ref="B334:E334"/>
    <mergeCell ref="B335:E335"/>
    <mergeCell ref="B336:E336"/>
    <mergeCell ref="B337:E337"/>
    <mergeCell ref="B323:E323"/>
    <mergeCell ref="B327:E327"/>
    <mergeCell ref="B331:E331"/>
    <mergeCell ref="B324:E324"/>
    <mergeCell ref="B325:E325"/>
    <mergeCell ref="B326:E326"/>
    <mergeCell ref="B344:E344"/>
    <mergeCell ref="B345:E345"/>
    <mergeCell ref="B346:E346"/>
    <mergeCell ref="B347:E347"/>
    <mergeCell ref="B348:E348"/>
    <mergeCell ref="B349:E349"/>
    <mergeCell ref="B338:E338"/>
    <mergeCell ref="B339:E339"/>
    <mergeCell ref="B340:E340"/>
    <mergeCell ref="B341:E341"/>
    <mergeCell ref="B342:E342"/>
    <mergeCell ref="B343:E343"/>
    <mergeCell ref="B358:E358"/>
    <mergeCell ref="B361:E361"/>
    <mergeCell ref="B362:E362"/>
    <mergeCell ref="B363:E363"/>
    <mergeCell ref="B350:E350"/>
    <mergeCell ref="B351:E351"/>
    <mergeCell ref="B352:E352"/>
    <mergeCell ref="B353:E353"/>
    <mergeCell ref="B354:E354"/>
    <mergeCell ref="B357:E357"/>
    <mergeCell ref="B355:E355"/>
    <mergeCell ref="B356:E356"/>
    <mergeCell ref="B377:E377"/>
    <mergeCell ref="B378:E378"/>
    <mergeCell ref="B379:E379"/>
    <mergeCell ref="B380:E380"/>
    <mergeCell ref="B381:E381"/>
    <mergeCell ref="B364:E364"/>
    <mergeCell ref="B365:E365"/>
    <mergeCell ref="B369:E369"/>
    <mergeCell ref="B373:E373"/>
    <mergeCell ref="B366:E366"/>
    <mergeCell ref="B367:E367"/>
    <mergeCell ref="B368:E368"/>
    <mergeCell ref="B388:E388"/>
    <mergeCell ref="B389:E389"/>
    <mergeCell ref="B390:E390"/>
    <mergeCell ref="B391:E391"/>
    <mergeCell ref="B395:E395"/>
    <mergeCell ref="B392:E392"/>
    <mergeCell ref="B393:E393"/>
    <mergeCell ref="B394:E394"/>
    <mergeCell ref="B382:E382"/>
    <mergeCell ref="B383:E383"/>
    <mergeCell ref="B384:E384"/>
    <mergeCell ref="B385:E385"/>
    <mergeCell ref="B386:E386"/>
    <mergeCell ref="B387:E387"/>
    <mergeCell ref="B403:E403"/>
    <mergeCell ref="B404:E404"/>
    <mergeCell ref="B405:E405"/>
    <mergeCell ref="B406:E406"/>
    <mergeCell ref="B407:E407"/>
    <mergeCell ref="B408:E408"/>
    <mergeCell ref="B399:E399"/>
    <mergeCell ref="B400:E400"/>
    <mergeCell ref="B401:E401"/>
    <mergeCell ref="B402:E402"/>
    <mergeCell ref="B415:E415"/>
    <mergeCell ref="B416:E416"/>
    <mergeCell ref="B417:E417"/>
    <mergeCell ref="B418:E418"/>
    <mergeCell ref="B419:E419"/>
    <mergeCell ref="B420:E420"/>
    <mergeCell ref="B409:E409"/>
    <mergeCell ref="B410:E410"/>
    <mergeCell ref="B411:E411"/>
    <mergeCell ref="B412:E412"/>
    <mergeCell ref="B413:E413"/>
    <mergeCell ref="B414:E414"/>
    <mergeCell ref="B427:E427"/>
    <mergeCell ref="B428:E428"/>
    <mergeCell ref="B429:E429"/>
    <mergeCell ref="B430:E430"/>
    <mergeCell ref="B431:E431"/>
    <mergeCell ref="B432:E432"/>
    <mergeCell ref="B421:E421"/>
    <mergeCell ref="B422:E422"/>
    <mergeCell ref="B423:E423"/>
    <mergeCell ref="B424:E424"/>
    <mergeCell ref="B425:E425"/>
    <mergeCell ref="B426:E426"/>
    <mergeCell ref="B445:E445"/>
    <mergeCell ref="B447:E447"/>
    <mergeCell ref="B448:E448"/>
    <mergeCell ref="B449:E449"/>
    <mergeCell ref="B446:E446"/>
    <mergeCell ref="B433:E433"/>
    <mergeCell ref="B434:E434"/>
    <mergeCell ref="B435:E435"/>
    <mergeCell ref="B436:E436"/>
    <mergeCell ref="B437:E437"/>
    <mergeCell ref="B438:E438"/>
    <mergeCell ref="B439:E439"/>
    <mergeCell ref="B440:E440"/>
    <mergeCell ref="B467:E467"/>
    <mergeCell ref="B468:E468"/>
    <mergeCell ref="B469:E469"/>
    <mergeCell ref="B470:E470"/>
    <mergeCell ref="B451:E451"/>
    <mergeCell ref="B452:E452"/>
    <mergeCell ref="B453:E453"/>
    <mergeCell ref="B454:E454"/>
    <mergeCell ref="B455:E455"/>
    <mergeCell ref="B456:E456"/>
    <mergeCell ref="B457:E457"/>
    <mergeCell ref="B478:E478"/>
    <mergeCell ref="B479:E479"/>
    <mergeCell ref="B480:E480"/>
    <mergeCell ref="B481:E481"/>
    <mergeCell ref="B482:E482"/>
    <mergeCell ref="B483:E483"/>
    <mergeCell ref="B471:E471"/>
    <mergeCell ref="B472:E472"/>
    <mergeCell ref="B474:E474"/>
    <mergeCell ref="B475:E475"/>
    <mergeCell ref="B476:E476"/>
    <mergeCell ref="B473:E473"/>
    <mergeCell ref="B493:E493"/>
    <mergeCell ref="B494:E494"/>
    <mergeCell ref="B495:E495"/>
    <mergeCell ref="B496:E496"/>
    <mergeCell ref="B497:E497"/>
    <mergeCell ref="B498:E498"/>
    <mergeCell ref="B484:E484"/>
    <mergeCell ref="B485:E485"/>
    <mergeCell ref="B486:E486"/>
    <mergeCell ref="B489:E489"/>
    <mergeCell ref="B490:E490"/>
    <mergeCell ref="B487:E487"/>
    <mergeCell ref="B488:E488"/>
    <mergeCell ref="B511:E511"/>
    <mergeCell ref="B512:E512"/>
    <mergeCell ref="B513:E513"/>
    <mergeCell ref="B514:E514"/>
    <mergeCell ref="B515:E515"/>
    <mergeCell ref="B516:E516"/>
    <mergeCell ref="B506:E506"/>
    <mergeCell ref="B507:E507"/>
    <mergeCell ref="B508:E508"/>
    <mergeCell ref="B509:E509"/>
    <mergeCell ref="B510:E510"/>
    <mergeCell ref="B523:E523"/>
    <mergeCell ref="B526:E526"/>
    <mergeCell ref="B527:E527"/>
    <mergeCell ref="B531:E531"/>
    <mergeCell ref="B524:E524"/>
    <mergeCell ref="B525:E525"/>
    <mergeCell ref="B530:E530"/>
    <mergeCell ref="B517:E517"/>
    <mergeCell ref="B518:E518"/>
    <mergeCell ref="B519:E519"/>
    <mergeCell ref="B520:E520"/>
    <mergeCell ref="B521:E521"/>
    <mergeCell ref="B522:E522"/>
    <mergeCell ref="B538:E538"/>
    <mergeCell ref="B539:E539"/>
    <mergeCell ref="B540:E540"/>
    <mergeCell ref="B541:E541"/>
    <mergeCell ref="B542:E542"/>
    <mergeCell ref="B543:E543"/>
    <mergeCell ref="B532:E532"/>
    <mergeCell ref="B533:E533"/>
    <mergeCell ref="B535:E535"/>
    <mergeCell ref="B536:E536"/>
    <mergeCell ref="B537:E537"/>
    <mergeCell ref="B551:E551"/>
    <mergeCell ref="B552:E552"/>
    <mergeCell ref="B554:E554"/>
    <mergeCell ref="B555:E555"/>
    <mergeCell ref="B556:E556"/>
    <mergeCell ref="B544:E544"/>
    <mergeCell ref="B545:E545"/>
    <mergeCell ref="B546:E546"/>
    <mergeCell ref="B547:E547"/>
    <mergeCell ref="B548:E548"/>
    <mergeCell ref="B550:E550"/>
    <mergeCell ref="B549:E549"/>
    <mergeCell ref="B563:E563"/>
    <mergeCell ref="B564:E564"/>
    <mergeCell ref="B565:E565"/>
    <mergeCell ref="B566:E566"/>
    <mergeCell ref="B567:E567"/>
    <mergeCell ref="B568:E568"/>
    <mergeCell ref="B557:E557"/>
    <mergeCell ref="B558:E558"/>
    <mergeCell ref="B559:E559"/>
    <mergeCell ref="B560:E560"/>
    <mergeCell ref="B561:E561"/>
    <mergeCell ref="B562:E562"/>
    <mergeCell ref="B577:E577"/>
    <mergeCell ref="B579:E579"/>
    <mergeCell ref="B580:E580"/>
    <mergeCell ref="B581:E581"/>
    <mergeCell ref="B582:E582"/>
    <mergeCell ref="B569:E569"/>
    <mergeCell ref="B570:E570"/>
    <mergeCell ref="B571:E571"/>
    <mergeCell ref="B573:E573"/>
    <mergeCell ref="B575:E575"/>
    <mergeCell ref="B572:E572"/>
    <mergeCell ref="B574:E574"/>
    <mergeCell ref="B591:E591"/>
    <mergeCell ref="B592:E592"/>
    <mergeCell ref="B593:E593"/>
    <mergeCell ref="B596:E596"/>
    <mergeCell ref="B597:E597"/>
    <mergeCell ref="B594:E594"/>
    <mergeCell ref="B595:E595"/>
    <mergeCell ref="B583:E583"/>
    <mergeCell ref="B584:E584"/>
    <mergeCell ref="B585:E585"/>
    <mergeCell ref="B587:E587"/>
    <mergeCell ref="B588:E588"/>
    <mergeCell ref="B589:E589"/>
    <mergeCell ref="B586:E586"/>
    <mergeCell ref="B744:E744"/>
    <mergeCell ref="B732:E732"/>
    <mergeCell ref="B733:E733"/>
    <mergeCell ref="B702:E702"/>
    <mergeCell ref="B630:E630"/>
    <mergeCell ref="B632:E632"/>
    <mergeCell ref="B633:E633"/>
    <mergeCell ref="B634:E634"/>
    <mergeCell ref="B614:E614"/>
    <mergeCell ref="B617:E617"/>
    <mergeCell ref="B618:E618"/>
    <mergeCell ref="B619:E619"/>
    <mergeCell ref="B620:E620"/>
    <mergeCell ref="B621:E621"/>
    <mergeCell ref="B643:E643"/>
    <mergeCell ref="B649:E649"/>
    <mergeCell ref="B664:E664"/>
    <mergeCell ref="B665:E665"/>
    <mergeCell ref="B672:E672"/>
    <mergeCell ref="B674:E674"/>
    <mergeCell ref="B606:E606"/>
    <mergeCell ref="B607:E607"/>
    <mergeCell ref="B609:E609"/>
    <mergeCell ref="B610:E610"/>
    <mergeCell ref="B613:E613"/>
    <mergeCell ref="B611:E611"/>
    <mergeCell ref="B612:E612"/>
    <mergeCell ref="B600:E600"/>
    <mergeCell ref="B601:E601"/>
    <mergeCell ref="B602:E602"/>
    <mergeCell ref="B605:E605"/>
    <mergeCell ref="B604:E604"/>
    <mergeCell ref="B787:E787"/>
    <mergeCell ref="B789:E789"/>
    <mergeCell ref="B805:E805"/>
    <mergeCell ref="B811:E811"/>
    <mergeCell ref="B813:E813"/>
    <mergeCell ref="B837:E837"/>
    <mergeCell ref="B703:E703"/>
    <mergeCell ref="B704:E704"/>
    <mergeCell ref="B708:E708"/>
    <mergeCell ref="B720:E720"/>
    <mergeCell ref="B727:E727"/>
    <mergeCell ref="B728:E728"/>
    <mergeCell ref="B804:E804"/>
    <mergeCell ref="B782:E782"/>
    <mergeCell ref="B783:E783"/>
    <mergeCell ref="B785:E785"/>
    <mergeCell ref="B786:E786"/>
    <mergeCell ref="B750:E750"/>
    <mergeCell ref="B752:E752"/>
    <mergeCell ref="B754:E754"/>
    <mergeCell ref="B757:E757"/>
    <mergeCell ref="B743:E743"/>
    <mergeCell ref="B745:E745"/>
    <mergeCell ref="B742:D742"/>
    <mergeCell ref="B842:E842"/>
    <mergeCell ref="I842:J842"/>
    <mergeCell ref="B839:E839"/>
    <mergeCell ref="I839:J839"/>
    <mergeCell ref="B840:E840"/>
    <mergeCell ref="G840:G841"/>
    <mergeCell ref="H840:H841"/>
    <mergeCell ref="I840:J841"/>
    <mergeCell ref="B841:E841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05"/>
  <sheetViews>
    <sheetView topLeftCell="A783" workbookViewId="0">
      <selection activeCell="I801" sqref="I801"/>
    </sheetView>
  </sheetViews>
  <sheetFormatPr defaultRowHeight="15"/>
  <cols>
    <col min="1" max="1" width="26.140625" style="138" customWidth="1"/>
    <col min="2" max="4" width="9.140625" style="138"/>
    <col min="5" max="5" width="19.5703125" style="138" customWidth="1"/>
    <col min="6" max="6" width="10.8554687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29.42578125" style="417" customWidth="1"/>
    <col min="12" max="12" width="27.85546875" style="431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532" t="s">
        <v>730</v>
      </c>
      <c r="I1" s="532"/>
      <c r="J1" s="532" t="s">
        <v>87</v>
      </c>
      <c r="K1" s="532"/>
      <c r="L1" s="532"/>
    </row>
    <row r="2" spans="1:12">
      <c r="A2" s="139"/>
      <c r="B2" s="140" t="s">
        <v>88</v>
      </c>
      <c r="C2" s="141"/>
      <c r="D2" s="142"/>
      <c r="E2" s="142"/>
      <c r="F2" s="142"/>
      <c r="G2" s="142"/>
      <c r="H2" s="532"/>
      <c r="I2" s="532"/>
      <c r="J2" s="532"/>
      <c r="K2" s="532"/>
      <c r="L2" s="532"/>
    </row>
    <row r="3" spans="1:12">
      <c r="A3" s="139"/>
      <c r="B3" s="140" t="s">
        <v>89</v>
      </c>
      <c r="C3" s="141"/>
      <c r="D3" s="142"/>
      <c r="E3" s="142"/>
      <c r="F3" s="142"/>
      <c r="G3" s="142"/>
      <c r="H3" s="533" t="s">
        <v>731</v>
      </c>
      <c r="I3" s="534"/>
      <c r="J3" s="534"/>
      <c r="K3" s="534"/>
      <c r="L3" s="535"/>
    </row>
    <row r="4" spans="1:12">
      <c r="A4" s="143"/>
      <c r="B4" s="144" t="s">
        <v>90</v>
      </c>
      <c r="C4" s="145"/>
      <c r="D4" s="142"/>
      <c r="E4" s="142"/>
      <c r="F4" s="142"/>
      <c r="G4" s="142"/>
      <c r="H4" s="536" t="s">
        <v>732</v>
      </c>
      <c r="I4" s="537"/>
      <c r="J4" s="537"/>
      <c r="K4" s="537"/>
      <c r="L4" s="538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412"/>
      <c r="L5" s="421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412"/>
      <c r="L6" s="422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412"/>
      <c r="L7" s="422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412"/>
      <c r="L8" s="422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412"/>
      <c r="L9" s="422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412"/>
      <c r="L10" s="422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412"/>
      <c r="L11" s="423"/>
    </row>
    <row r="12" spans="1:12">
      <c r="A12" s="539" t="s">
        <v>91</v>
      </c>
      <c r="B12" s="541" t="s">
        <v>92</v>
      </c>
      <c r="C12" s="542"/>
      <c r="D12" s="542"/>
      <c r="E12" s="543"/>
      <c r="F12" s="547" t="s">
        <v>93</v>
      </c>
      <c r="G12" s="547"/>
      <c r="H12" s="149" t="s">
        <v>94</v>
      </c>
      <c r="I12" s="361" t="s">
        <v>95</v>
      </c>
      <c r="J12" s="548" t="s">
        <v>40</v>
      </c>
      <c r="K12" s="549" t="s">
        <v>411</v>
      </c>
      <c r="L12" s="550"/>
    </row>
    <row r="13" spans="1:12" ht="30">
      <c r="A13" s="540"/>
      <c r="B13" s="544"/>
      <c r="C13" s="545"/>
      <c r="D13" s="545"/>
      <c r="E13" s="546"/>
      <c r="F13" s="360" t="s">
        <v>85</v>
      </c>
      <c r="G13" s="149" t="s">
        <v>96</v>
      </c>
      <c r="H13" s="149" t="s">
        <v>85</v>
      </c>
      <c r="I13" s="361" t="s">
        <v>97</v>
      </c>
      <c r="J13" s="548"/>
      <c r="K13" s="154" t="s">
        <v>408</v>
      </c>
      <c r="L13" s="153" t="s">
        <v>409</v>
      </c>
    </row>
    <row r="14" spans="1:12" ht="17.25" customHeight="1">
      <c r="A14" s="172" t="s">
        <v>98</v>
      </c>
      <c r="B14" s="552" t="s">
        <v>99</v>
      </c>
      <c r="C14" s="553"/>
      <c r="D14" s="553"/>
      <c r="E14" s="554"/>
      <c r="F14" s="151">
        <v>11695</v>
      </c>
      <c r="G14" s="151"/>
      <c r="H14" s="160">
        <v>11695</v>
      </c>
      <c r="I14" s="151">
        <v>11695</v>
      </c>
      <c r="J14" s="151">
        <f>(H14-I14)</f>
        <v>0</v>
      </c>
      <c r="K14" s="155"/>
      <c r="L14" s="171"/>
    </row>
    <row r="15" spans="1:12" ht="13.5" customHeight="1">
      <c r="A15" s="173"/>
      <c r="B15" s="551" t="s">
        <v>100</v>
      </c>
      <c r="C15" s="530"/>
      <c r="D15" s="530"/>
      <c r="E15" s="531"/>
      <c r="F15" s="151">
        <v>27040</v>
      </c>
      <c r="G15" s="151"/>
      <c r="H15" s="160">
        <v>27040</v>
      </c>
      <c r="I15" s="151">
        <v>27040</v>
      </c>
      <c r="J15" s="151">
        <f t="shared" ref="J15:J78" si="0">(H15-I15)</f>
        <v>0</v>
      </c>
      <c r="K15" s="155"/>
      <c r="L15" s="171"/>
    </row>
    <row r="16" spans="1:12" ht="13.5" customHeight="1">
      <c r="A16" s="173"/>
      <c r="B16" s="355" t="s">
        <v>996</v>
      </c>
      <c r="C16" s="337"/>
      <c r="D16" s="337"/>
      <c r="E16" s="338"/>
      <c r="F16" s="151">
        <v>16100</v>
      </c>
      <c r="G16" s="151"/>
      <c r="H16" s="160">
        <v>16100</v>
      </c>
      <c r="I16" s="151">
        <v>16100</v>
      </c>
      <c r="J16" s="151">
        <f t="shared" si="0"/>
        <v>0</v>
      </c>
      <c r="K16" s="155"/>
      <c r="L16" s="171"/>
    </row>
    <row r="17" spans="1:12">
      <c r="A17" s="173"/>
      <c r="B17" s="529" t="s">
        <v>101</v>
      </c>
      <c r="C17" s="530"/>
      <c r="D17" s="530"/>
      <c r="E17" s="531"/>
      <c r="F17" s="151"/>
      <c r="G17" s="151"/>
      <c r="H17" s="160"/>
      <c r="I17" s="151"/>
      <c r="J17" s="151">
        <f t="shared" si="0"/>
        <v>0</v>
      </c>
      <c r="K17" s="155"/>
      <c r="L17" s="171"/>
    </row>
    <row r="18" spans="1:12">
      <c r="A18" s="173"/>
      <c r="B18" s="551" t="s">
        <v>102</v>
      </c>
      <c r="C18" s="530"/>
      <c r="D18" s="530"/>
      <c r="E18" s="531"/>
      <c r="F18" s="151">
        <v>44000</v>
      </c>
      <c r="G18" s="151"/>
      <c r="H18" s="160">
        <v>44000</v>
      </c>
      <c r="I18" s="151">
        <v>23240</v>
      </c>
      <c r="J18" s="432">
        <f t="shared" si="0"/>
        <v>20760</v>
      </c>
      <c r="K18" s="155" t="s">
        <v>1036</v>
      </c>
      <c r="L18" s="171"/>
    </row>
    <row r="19" spans="1:12">
      <c r="A19" s="173"/>
      <c r="B19" s="551" t="s">
        <v>103</v>
      </c>
      <c r="C19" s="530"/>
      <c r="D19" s="530"/>
      <c r="E19" s="531"/>
      <c r="F19" s="151">
        <v>5580</v>
      </c>
      <c r="G19" s="151"/>
      <c r="H19" s="160">
        <v>5580</v>
      </c>
      <c r="I19" s="151">
        <v>5580</v>
      </c>
      <c r="J19" s="151">
        <f t="shared" si="0"/>
        <v>0</v>
      </c>
      <c r="K19" s="155"/>
      <c r="L19" s="171"/>
    </row>
    <row r="20" spans="1:12">
      <c r="A20" s="173"/>
      <c r="B20" s="555" t="s">
        <v>104</v>
      </c>
      <c r="C20" s="556"/>
      <c r="D20" s="556"/>
      <c r="E20" s="557"/>
      <c r="F20" s="151">
        <v>19000</v>
      </c>
      <c r="G20" s="151"/>
      <c r="H20" s="160">
        <v>19000</v>
      </c>
      <c r="I20" s="151">
        <v>13800</v>
      </c>
      <c r="J20" s="432">
        <f t="shared" si="0"/>
        <v>5200</v>
      </c>
      <c r="K20" s="155" t="s">
        <v>1036</v>
      </c>
      <c r="L20" s="171"/>
    </row>
    <row r="21" spans="1:12">
      <c r="A21" s="173"/>
      <c r="B21" s="551" t="s">
        <v>105</v>
      </c>
      <c r="C21" s="530"/>
      <c r="D21" s="530"/>
      <c r="E21" s="531"/>
      <c r="F21" s="151"/>
      <c r="G21" s="151"/>
      <c r="H21" s="160"/>
      <c r="I21" s="151"/>
      <c r="J21" s="151">
        <f t="shared" si="0"/>
        <v>0</v>
      </c>
      <c r="K21" s="155"/>
      <c r="L21" s="171"/>
    </row>
    <row r="22" spans="1:12">
      <c r="A22" s="173"/>
      <c r="B22" s="551" t="s">
        <v>106</v>
      </c>
      <c r="C22" s="530"/>
      <c r="D22" s="530"/>
      <c r="E22" s="531"/>
      <c r="F22" s="151">
        <v>27500</v>
      </c>
      <c r="G22" s="151"/>
      <c r="H22" s="160">
        <v>27500</v>
      </c>
      <c r="I22" s="151">
        <v>27500</v>
      </c>
      <c r="J22" s="151">
        <f t="shared" si="0"/>
        <v>0</v>
      </c>
      <c r="K22" s="155"/>
      <c r="L22" s="171"/>
    </row>
    <row r="23" spans="1:12">
      <c r="A23" s="173"/>
      <c r="B23" s="551" t="s">
        <v>107</v>
      </c>
      <c r="C23" s="530"/>
      <c r="D23" s="530"/>
      <c r="E23" s="531"/>
      <c r="F23" s="151">
        <v>50</v>
      </c>
      <c r="G23" s="151"/>
      <c r="H23" s="160">
        <v>50</v>
      </c>
      <c r="I23" s="151">
        <v>50</v>
      </c>
      <c r="J23" s="151">
        <f t="shared" si="0"/>
        <v>0</v>
      </c>
      <c r="K23" s="155"/>
      <c r="L23" s="171"/>
    </row>
    <row r="24" spans="1:12">
      <c r="A24" s="173"/>
      <c r="B24" s="529" t="s">
        <v>846</v>
      </c>
      <c r="C24" s="530"/>
      <c r="D24" s="530"/>
      <c r="E24" s="531"/>
      <c r="F24" s="151"/>
      <c r="G24" s="151"/>
      <c r="H24" s="160"/>
      <c r="I24" s="151"/>
      <c r="J24" s="151">
        <f t="shared" si="0"/>
        <v>0</v>
      </c>
      <c r="K24" s="155"/>
      <c r="L24" s="171"/>
    </row>
    <row r="25" spans="1:12">
      <c r="A25" s="173"/>
      <c r="B25" s="551" t="s">
        <v>108</v>
      </c>
      <c r="C25" s="530"/>
      <c r="D25" s="530"/>
      <c r="E25" s="531"/>
      <c r="F25" s="151"/>
      <c r="G25" s="151"/>
      <c r="H25" s="160"/>
      <c r="I25" s="151"/>
      <c r="J25" s="151">
        <f t="shared" si="0"/>
        <v>0</v>
      </c>
      <c r="K25" s="155"/>
      <c r="L25" s="171"/>
    </row>
    <row r="26" spans="1:12">
      <c r="A26" s="173"/>
      <c r="B26" s="551" t="s">
        <v>109</v>
      </c>
      <c r="C26" s="530"/>
      <c r="D26" s="530"/>
      <c r="E26" s="531"/>
      <c r="F26" s="151"/>
      <c r="G26" s="151"/>
      <c r="H26" s="160"/>
      <c r="I26" s="151"/>
      <c r="J26" s="151">
        <f t="shared" si="0"/>
        <v>0</v>
      </c>
      <c r="K26" s="155"/>
      <c r="L26" s="171"/>
    </row>
    <row r="27" spans="1:12">
      <c r="A27" s="173"/>
      <c r="B27" s="551" t="s">
        <v>110</v>
      </c>
      <c r="C27" s="530"/>
      <c r="D27" s="530"/>
      <c r="E27" s="531"/>
      <c r="F27" s="151"/>
      <c r="G27" s="151"/>
      <c r="H27" s="160"/>
      <c r="I27" s="151"/>
      <c r="J27" s="151">
        <f t="shared" si="0"/>
        <v>0</v>
      </c>
      <c r="K27" s="155"/>
      <c r="L27" s="171"/>
    </row>
    <row r="28" spans="1:12">
      <c r="A28" s="173"/>
      <c r="B28" s="551" t="s">
        <v>697</v>
      </c>
      <c r="C28" s="530"/>
      <c r="D28" s="530"/>
      <c r="E28" s="531"/>
      <c r="F28" s="151">
        <v>31100</v>
      </c>
      <c r="G28" s="151"/>
      <c r="H28" s="160">
        <v>31100</v>
      </c>
      <c r="I28" s="151">
        <v>31100</v>
      </c>
      <c r="J28" s="151">
        <f t="shared" si="0"/>
        <v>0</v>
      </c>
      <c r="K28" s="155"/>
      <c r="L28" s="171"/>
    </row>
    <row r="29" spans="1:12">
      <c r="A29" s="173"/>
      <c r="B29" s="551" t="s">
        <v>719</v>
      </c>
      <c r="C29" s="530"/>
      <c r="D29" s="530"/>
      <c r="E29" s="531"/>
      <c r="F29" s="151">
        <v>32200</v>
      </c>
      <c r="G29" s="151"/>
      <c r="H29" s="160">
        <v>32200</v>
      </c>
      <c r="I29" s="151">
        <v>32200</v>
      </c>
      <c r="J29" s="432">
        <f t="shared" si="0"/>
        <v>0</v>
      </c>
      <c r="K29" s="155"/>
      <c r="L29" s="171"/>
    </row>
    <row r="30" spans="1:12">
      <c r="A30" s="173"/>
      <c r="B30" s="551" t="s">
        <v>111</v>
      </c>
      <c r="C30" s="530"/>
      <c r="D30" s="530"/>
      <c r="E30" s="531"/>
      <c r="F30" s="151">
        <v>800</v>
      </c>
      <c r="G30" s="151"/>
      <c r="H30" s="160">
        <v>800</v>
      </c>
      <c r="I30" s="151">
        <v>800</v>
      </c>
      <c r="J30" s="151">
        <f t="shared" si="0"/>
        <v>0</v>
      </c>
      <c r="K30" s="155"/>
      <c r="L30" s="171"/>
    </row>
    <row r="31" spans="1:12">
      <c r="A31" s="173"/>
      <c r="B31" s="551" t="s">
        <v>112</v>
      </c>
      <c r="C31" s="530"/>
      <c r="D31" s="530"/>
      <c r="E31" s="531"/>
      <c r="F31" s="151">
        <v>7393</v>
      </c>
      <c r="G31" s="151"/>
      <c r="H31" s="160">
        <v>7393</v>
      </c>
      <c r="I31" s="151">
        <v>7393</v>
      </c>
      <c r="J31" s="151">
        <f t="shared" si="0"/>
        <v>0</v>
      </c>
      <c r="K31" s="155"/>
      <c r="L31" s="171"/>
    </row>
    <row r="32" spans="1:12">
      <c r="A32" s="173"/>
      <c r="B32" s="558" t="s">
        <v>113</v>
      </c>
      <c r="C32" s="559"/>
      <c r="D32" s="559"/>
      <c r="E32" s="560"/>
      <c r="F32" s="151">
        <v>2500</v>
      </c>
      <c r="G32" s="151"/>
      <c r="H32" s="160">
        <v>2500</v>
      </c>
      <c r="I32" s="151">
        <v>2500</v>
      </c>
      <c r="J32" s="151">
        <f t="shared" si="0"/>
        <v>0</v>
      </c>
      <c r="K32" s="155"/>
      <c r="L32" s="171"/>
    </row>
    <row r="33" spans="1:12">
      <c r="A33" s="173"/>
      <c r="B33" s="558" t="s">
        <v>114</v>
      </c>
      <c r="C33" s="559"/>
      <c r="D33" s="559"/>
      <c r="E33" s="560"/>
      <c r="F33" s="151"/>
      <c r="G33" s="151"/>
      <c r="H33" s="160"/>
      <c r="I33" s="151"/>
      <c r="J33" s="151">
        <f t="shared" si="0"/>
        <v>0</v>
      </c>
      <c r="K33" s="155"/>
      <c r="L33" s="171"/>
    </row>
    <row r="34" spans="1:12">
      <c r="A34" s="173"/>
      <c r="B34" s="551" t="s">
        <v>115</v>
      </c>
      <c r="C34" s="530"/>
      <c r="D34" s="530"/>
      <c r="E34" s="531"/>
      <c r="F34" s="151">
        <v>100</v>
      </c>
      <c r="G34" s="151"/>
      <c r="H34" s="160">
        <v>100</v>
      </c>
      <c r="I34" s="151">
        <v>100</v>
      </c>
      <c r="J34" s="432">
        <f t="shared" si="0"/>
        <v>0</v>
      </c>
      <c r="K34" s="155"/>
      <c r="L34" s="171"/>
    </row>
    <row r="35" spans="1:12">
      <c r="A35" s="173"/>
      <c r="B35" s="551" t="s">
        <v>116</v>
      </c>
      <c r="C35" s="530"/>
      <c r="D35" s="530"/>
      <c r="E35" s="531"/>
      <c r="F35" s="151">
        <v>500</v>
      </c>
      <c r="G35" s="151"/>
      <c r="H35" s="160">
        <v>500</v>
      </c>
      <c r="I35" s="151">
        <v>500</v>
      </c>
      <c r="J35" s="432">
        <f t="shared" si="0"/>
        <v>0</v>
      </c>
      <c r="K35" s="155"/>
      <c r="L35" s="171"/>
    </row>
    <row r="36" spans="1:12">
      <c r="A36" s="173"/>
      <c r="B36" s="551" t="s">
        <v>117</v>
      </c>
      <c r="C36" s="530"/>
      <c r="D36" s="530"/>
      <c r="E36" s="531"/>
      <c r="F36" s="151">
        <v>4893</v>
      </c>
      <c r="G36" s="151"/>
      <c r="H36" s="160">
        <v>4893</v>
      </c>
      <c r="I36" s="151">
        <v>4893</v>
      </c>
      <c r="J36" s="432">
        <f t="shared" si="0"/>
        <v>0</v>
      </c>
      <c r="K36" s="155"/>
      <c r="L36" s="171"/>
    </row>
    <row r="37" spans="1:12">
      <c r="A37" s="173"/>
      <c r="B37" s="551" t="s">
        <v>118</v>
      </c>
      <c r="C37" s="530"/>
      <c r="D37" s="530"/>
      <c r="E37" s="531"/>
      <c r="F37" s="151"/>
      <c r="G37" s="151"/>
      <c r="H37" s="160"/>
      <c r="I37" s="151"/>
      <c r="J37" s="151">
        <f t="shared" si="0"/>
        <v>0</v>
      </c>
      <c r="K37" s="155"/>
      <c r="L37" s="171"/>
    </row>
    <row r="38" spans="1:12">
      <c r="A38" s="173"/>
      <c r="B38" s="347" t="s">
        <v>119</v>
      </c>
      <c r="C38" s="337"/>
      <c r="D38" s="337"/>
      <c r="E38" s="338"/>
      <c r="F38" s="151">
        <v>4000</v>
      </c>
      <c r="G38" s="151"/>
      <c r="H38" s="160">
        <v>4000</v>
      </c>
      <c r="I38" s="151">
        <v>4000</v>
      </c>
      <c r="J38" s="151">
        <f t="shared" si="0"/>
        <v>0</v>
      </c>
      <c r="K38" s="155"/>
      <c r="L38" s="171"/>
    </row>
    <row r="39" spans="1:12">
      <c r="A39" s="173"/>
      <c r="B39" s="551" t="s">
        <v>120</v>
      </c>
      <c r="C39" s="530"/>
      <c r="D39" s="530"/>
      <c r="E39" s="531"/>
      <c r="F39" s="151">
        <v>23000</v>
      </c>
      <c r="G39" s="151"/>
      <c r="H39" s="160">
        <v>23000</v>
      </c>
      <c r="I39" s="151">
        <v>10992</v>
      </c>
      <c r="J39" s="432">
        <f t="shared" si="0"/>
        <v>12008</v>
      </c>
      <c r="K39" s="155" t="s">
        <v>1036</v>
      </c>
      <c r="L39" s="171"/>
    </row>
    <row r="40" spans="1:12">
      <c r="A40" s="173"/>
      <c r="B40" s="551" t="s">
        <v>121</v>
      </c>
      <c r="C40" s="530"/>
      <c r="D40" s="530"/>
      <c r="E40" s="531"/>
      <c r="F40" s="151">
        <v>5400</v>
      </c>
      <c r="G40" s="151"/>
      <c r="H40" s="160">
        <v>5400</v>
      </c>
      <c r="I40" s="151">
        <v>2820</v>
      </c>
      <c r="J40" s="432">
        <f t="shared" si="0"/>
        <v>2580</v>
      </c>
      <c r="K40" s="155" t="s">
        <v>1036</v>
      </c>
      <c r="L40" s="171"/>
    </row>
    <row r="41" spans="1:12">
      <c r="A41" s="173"/>
      <c r="B41" s="551" t="s">
        <v>122</v>
      </c>
      <c r="C41" s="530"/>
      <c r="D41" s="530"/>
      <c r="E41" s="531"/>
      <c r="F41" s="151">
        <v>28370</v>
      </c>
      <c r="G41" s="151"/>
      <c r="H41" s="160">
        <v>28730</v>
      </c>
      <c r="I41" s="151">
        <v>28730</v>
      </c>
      <c r="J41" s="151">
        <f t="shared" si="0"/>
        <v>0</v>
      </c>
      <c r="K41" s="155"/>
      <c r="L41" s="171"/>
    </row>
    <row r="42" spans="1:12">
      <c r="A42" s="173"/>
      <c r="B42" s="551" t="s">
        <v>123</v>
      </c>
      <c r="C42" s="530"/>
      <c r="D42" s="530"/>
      <c r="E42" s="531"/>
      <c r="F42" s="151">
        <v>100</v>
      </c>
      <c r="G42" s="151"/>
      <c r="H42" s="160">
        <v>100</v>
      </c>
      <c r="I42" s="151">
        <v>100</v>
      </c>
      <c r="J42" s="151">
        <f t="shared" si="0"/>
        <v>0</v>
      </c>
      <c r="K42" s="155"/>
      <c r="L42" s="171"/>
    </row>
    <row r="43" spans="1:12">
      <c r="A43" s="173"/>
      <c r="B43" s="551" t="s">
        <v>124</v>
      </c>
      <c r="C43" s="530"/>
      <c r="D43" s="530"/>
      <c r="E43" s="531"/>
      <c r="F43" s="151">
        <v>100</v>
      </c>
      <c r="G43" s="151"/>
      <c r="H43" s="160">
        <v>100</v>
      </c>
      <c r="I43" s="151">
        <v>100</v>
      </c>
      <c r="J43" s="151">
        <f t="shared" si="0"/>
        <v>0</v>
      </c>
      <c r="K43" s="155"/>
      <c r="L43" s="171"/>
    </row>
    <row r="44" spans="1:12">
      <c r="A44" s="173"/>
      <c r="B44" s="551" t="s">
        <v>125</v>
      </c>
      <c r="C44" s="530"/>
      <c r="D44" s="530"/>
      <c r="E44" s="531"/>
      <c r="F44" s="151">
        <v>199</v>
      </c>
      <c r="G44" s="151"/>
      <c r="H44" s="160">
        <v>199</v>
      </c>
      <c r="I44" s="151">
        <v>199</v>
      </c>
      <c r="J44" s="151">
        <f t="shared" si="0"/>
        <v>0</v>
      </c>
      <c r="K44" s="155"/>
      <c r="L44" s="171"/>
    </row>
    <row r="45" spans="1:12">
      <c r="A45" s="173"/>
      <c r="B45" s="551" t="s">
        <v>126</v>
      </c>
      <c r="C45" s="530"/>
      <c r="D45" s="530"/>
      <c r="E45" s="531"/>
      <c r="F45" s="151"/>
      <c r="G45" s="151"/>
      <c r="H45" s="160"/>
      <c r="I45" s="151"/>
      <c r="J45" s="151">
        <f t="shared" si="0"/>
        <v>0</v>
      </c>
      <c r="K45" s="155"/>
      <c r="L45" s="171"/>
    </row>
    <row r="46" spans="1:12">
      <c r="A46" s="173"/>
      <c r="B46" s="551" t="s">
        <v>127</v>
      </c>
      <c r="C46" s="530"/>
      <c r="D46" s="530"/>
      <c r="E46" s="531"/>
      <c r="F46" s="151">
        <v>3100</v>
      </c>
      <c r="G46" s="151"/>
      <c r="H46" s="160">
        <v>3100</v>
      </c>
      <c r="I46" s="151">
        <v>3100</v>
      </c>
      <c r="J46" s="151">
        <f t="shared" si="0"/>
        <v>0</v>
      </c>
      <c r="K46" s="155"/>
      <c r="L46" s="171"/>
    </row>
    <row r="47" spans="1:12">
      <c r="A47" s="173"/>
      <c r="B47" s="551" t="s">
        <v>128</v>
      </c>
      <c r="C47" s="530"/>
      <c r="D47" s="530"/>
      <c r="E47" s="531"/>
      <c r="F47" s="151">
        <v>1052</v>
      </c>
      <c r="G47" s="151"/>
      <c r="H47" s="160">
        <v>1052</v>
      </c>
      <c r="I47" s="151">
        <v>1052</v>
      </c>
      <c r="J47" s="151">
        <f t="shared" si="0"/>
        <v>0</v>
      </c>
      <c r="K47" s="155"/>
      <c r="L47" s="171"/>
    </row>
    <row r="48" spans="1:12">
      <c r="A48" s="173"/>
      <c r="B48" s="347" t="s">
        <v>633</v>
      </c>
      <c r="C48" s="337"/>
      <c r="D48" s="337"/>
      <c r="E48" s="338"/>
      <c r="F48" s="151">
        <v>675</v>
      </c>
      <c r="G48" s="151"/>
      <c r="H48" s="160">
        <v>675</v>
      </c>
      <c r="I48" s="151">
        <v>675</v>
      </c>
      <c r="J48" s="151">
        <f t="shared" si="0"/>
        <v>0</v>
      </c>
      <c r="K48" s="155"/>
      <c r="L48" s="171"/>
    </row>
    <row r="49" spans="1:12">
      <c r="A49" s="173"/>
      <c r="B49" s="347" t="s">
        <v>670</v>
      </c>
      <c r="C49" s="337"/>
      <c r="D49" s="337"/>
      <c r="E49" s="338"/>
      <c r="F49" s="151">
        <v>141</v>
      </c>
      <c r="G49" s="151"/>
      <c r="H49" s="160">
        <v>141</v>
      </c>
      <c r="I49" s="151">
        <v>141</v>
      </c>
      <c r="J49" s="151">
        <f t="shared" si="0"/>
        <v>0</v>
      </c>
      <c r="K49" s="155"/>
      <c r="L49" s="171"/>
    </row>
    <row r="50" spans="1:12">
      <c r="A50" s="173"/>
      <c r="B50" s="551" t="s">
        <v>129</v>
      </c>
      <c r="C50" s="530"/>
      <c r="D50" s="530"/>
      <c r="E50" s="531"/>
      <c r="F50" s="151">
        <v>50</v>
      </c>
      <c r="G50" s="151"/>
      <c r="H50" s="160">
        <v>50</v>
      </c>
      <c r="I50" s="151">
        <v>50</v>
      </c>
      <c r="J50" s="151">
        <f t="shared" si="0"/>
        <v>0</v>
      </c>
      <c r="K50" s="155"/>
      <c r="L50" s="171"/>
    </row>
    <row r="51" spans="1:12">
      <c r="A51" s="173"/>
      <c r="B51" s="551" t="s">
        <v>130</v>
      </c>
      <c r="C51" s="530"/>
      <c r="D51" s="530"/>
      <c r="E51" s="531"/>
      <c r="F51" s="151">
        <v>8060</v>
      </c>
      <c r="G51" s="151"/>
      <c r="H51" s="160">
        <v>8060</v>
      </c>
      <c r="I51" s="151">
        <v>8060</v>
      </c>
      <c r="J51" s="151">
        <f t="shared" si="0"/>
        <v>0</v>
      </c>
      <c r="K51" s="155"/>
      <c r="L51" s="171"/>
    </row>
    <row r="52" spans="1:12">
      <c r="A52" s="173"/>
      <c r="B52" s="551" t="s">
        <v>131</v>
      </c>
      <c r="C52" s="530"/>
      <c r="D52" s="530"/>
      <c r="E52" s="531"/>
      <c r="F52" s="151"/>
      <c r="G52" s="151"/>
      <c r="H52" s="160"/>
      <c r="I52" s="151"/>
      <c r="J52" s="151">
        <f t="shared" si="0"/>
        <v>0</v>
      </c>
      <c r="K52" s="155"/>
      <c r="L52" s="171"/>
    </row>
    <row r="53" spans="1:12">
      <c r="A53" s="173"/>
      <c r="B53" s="551" t="s">
        <v>132</v>
      </c>
      <c r="C53" s="530"/>
      <c r="D53" s="530"/>
      <c r="E53" s="531"/>
      <c r="F53" s="151">
        <v>100</v>
      </c>
      <c r="G53" s="151"/>
      <c r="H53" s="160">
        <v>100</v>
      </c>
      <c r="I53" s="151">
        <v>100</v>
      </c>
      <c r="J53" s="151">
        <f t="shared" si="0"/>
        <v>0</v>
      </c>
      <c r="K53" s="155"/>
      <c r="L53" s="171"/>
    </row>
    <row r="54" spans="1:12">
      <c r="A54" s="173"/>
      <c r="B54" s="551" t="s">
        <v>133</v>
      </c>
      <c r="C54" s="530"/>
      <c r="D54" s="530"/>
      <c r="E54" s="531"/>
      <c r="F54" s="151">
        <v>100</v>
      </c>
      <c r="G54" s="151"/>
      <c r="H54" s="160">
        <v>100</v>
      </c>
      <c r="I54" s="151">
        <v>100</v>
      </c>
      <c r="J54" s="151">
        <f t="shared" si="0"/>
        <v>0</v>
      </c>
      <c r="K54" s="155"/>
      <c r="L54" s="171"/>
    </row>
    <row r="55" spans="1:12">
      <c r="A55" s="173"/>
      <c r="B55" s="529" t="s">
        <v>134</v>
      </c>
      <c r="C55" s="530"/>
      <c r="D55" s="530"/>
      <c r="E55" s="531"/>
      <c r="F55" s="151">
        <v>500</v>
      </c>
      <c r="G55" s="151"/>
      <c r="H55" s="160">
        <v>500</v>
      </c>
      <c r="I55" s="151">
        <v>500</v>
      </c>
      <c r="J55" s="151">
        <f t="shared" si="0"/>
        <v>0</v>
      </c>
      <c r="K55" s="155"/>
      <c r="L55" s="171"/>
    </row>
    <row r="56" spans="1:12">
      <c r="A56" s="173"/>
      <c r="B56" s="551" t="s">
        <v>135</v>
      </c>
      <c r="C56" s="530"/>
      <c r="D56" s="530"/>
      <c r="E56" s="531"/>
      <c r="F56" s="151">
        <v>22000</v>
      </c>
      <c r="G56" s="151"/>
      <c r="H56" s="160">
        <v>22000</v>
      </c>
      <c r="I56" s="151">
        <v>22000</v>
      </c>
      <c r="J56" s="151">
        <f t="shared" si="0"/>
        <v>0</v>
      </c>
      <c r="K56" s="155"/>
      <c r="L56" s="171"/>
    </row>
    <row r="57" spans="1:12">
      <c r="A57" s="173"/>
      <c r="B57" s="551" t="s">
        <v>136</v>
      </c>
      <c r="C57" s="530"/>
      <c r="D57" s="530"/>
      <c r="E57" s="531"/>
      <c r="F57" s="151">
        <v>600</v>
      </c>
      <c r="G57" s="151"/>
      <c r="H57" s="160">
        <v>600</v>
      </c>
      <c r="I57" s="151">
        <v>200</v>
      </c>
      <c r="J57" s="432">
        <f t="shared" si="0"/>
        <v>400</v>
      </c>
      <c r="K57" s="155" t="s">
        <v>1101</v>
      </c>
      <c r="L57" s="171"/>
    </row>
    <row r="58" spans="1:12">
      <c r="A58" s="173"/>
      <c r="B58" s="551" t="s">
        <v>137</v>
      </c>
      <c r="C58" s="530"/>
      <c r="D58" s="530"/>
      <c r="E58" s="531"/>
      <c r="F58" s="151"/>
      <c r="G58" s="151"/>
      <c r="H58" s="160"/>
      <c r="I58" s="151"/>
      <c r="J58" s="151">
        <f t="shared" si="0"/>
        <v>0</v>
      </c>
      <c r="K58" s="155"/>
      <c r="L58" s="171"/>
    </row>
    <row r="59" spans="1:12">
      <c r="A59" s="173"/>
      <c r="B59" s="551" t="s">
        <v>138</v>
      </c>
      <c r="C59" s="530"/>
      <c r="D59" s="530"/>
      <c r="E59" s="531"/>
      <c r="F59" s="151"/>
      <c r="G59" s="151"/>
      <c r="H59" s="160"/>
      <c r="I59" s="151"/>
      <c r="J59" s="151">
        <f t="shared" si="0"/>
        <v>0</v>
      </c>
      <c r="K59" s="155"/>
      <c r="L59" s="171"/>
    </row>
    <row r="60" spans="1:12">
      <c r="A60" s="173"/>
      <c r="B60" s="551" t="s">
        <v>139</v>
      </c>
      <c r="C60" s="530"/>
      <c r="D60" s="530"/>
      <c r="E60" s="531"/>
      <c r="F60" s="151"/>
      <c r="G60" s="151"/>
      <c r="H60" s="160"/>
      <c r="I60" s="151"/>
      <c r="J60" s="151">
        <f t="shared" si="0"/>
        <v>0</v>
      </c>
      <c r="K60" s="155"/>
      <c r="L60" s="171"/>
    </row>
    <row r="61" spans="1:12">
      <c r="A61" s="173"/>
      <c r="B61" s="551" t="s">
        <v>140</v>
      </c>
      <c r="C61" s="530"/>
      <c r="D61" s="530"/>
      <c r="E61" s="531"/>
      <c r="F61" s="151"/>
      <c r="G61" s="151"/>
      <c r="H61" s="160"/>
      <c r="I61" s="151"/>
      <c r="J61" s="151">
        <f t="shared" si="0"/>
        <v>0</v>
      </c>
      <c r="K61" s="155"/>
      <c r="L61" s="171"/>
    </row>
    <row r="62" spans="1:12">
      <c r="A62" s="173"/>
      <c r="B62" s="551" t="s">
        <v>141</v>
      </c>
      <c r="C62" s="530"/>
      <c r="D62" s="530"/>
      <c r="E62" s="531"/>
      <c r="F62" s="151">
        <v>6000</v>
      </c>
      <c r="G62" s="151"/>
      <c r="H62" s="160">
        <v>6000</v>
      </c>
      <c r="I62" s="151">
        <v>6000</v>
      </c>
      <c r="J62" s="151">
        <f t="shared" si="0"/>
        <v>0</v>
      </c>
      <c r="K62" s="155"/>
      <c r="L62" s="171"/>
    </row>
    <row r="63" spans="1:12">
      <c r="A63" s="173"/>
      <c r="B63" s="551" t="s">
        <v>142</v>
      </c>
      <c r="C63" s="530"/>
      <c r="D63" s="530"/>
      <c r="E63" s="531"/>
      <c r="F63" s="151"/>
      <c r="G63" s="151"/>
      <c r="H63" s="160"/>
      <c r="I63" s="151"/>
      <c r="J63" s="151">
        <f t="shared" si="0"/>
        <v>0</v>
      </c>
      <c r="K63" s="155"/>
      <c r="L63" s="171"/>
    </row>
    <row r="64" spans="1:12">
      <c r="A64" s="173"/>
      <c r="B64" s="551" t="s">
        <v>143</v>
      </c>
      <c r="C64" s="530"/>
      <c r="D64" s="530"/>
      <c r="E64" s="531"/>
      <c r="F64" s="151">
        <v>300</v>
      </c>
      <c r="G64" s="151"/>
      <c r="H64" s="160">
        <v>300</v>
      </c>
      <c r="I64" s="151">
        <v>300</v>
      </c>
      <c r="J64" s="151">
        <f t="shared" si="0"/>
        <v>0</v>
      </c>
      <c r="K64" s="155"/>
      <c r="L64" s="171"/>
    </row>
    <row r="65" spans="1:12">
      <c r="A65" s="173"/>
      <c r="B65" s="551" t="s">
        <v>144</v>
      </c>
      <c r="C65" s="530"/>
      <c r="D65" s="530"/>
      <c r="E65" s="531"/>
      <c r="F65" s="151"/>
      <c r="G65" s="151"/>
      <c r="H65" s="160"/>
      <c r="I65" s="151"/>
      <c r="J65" s="151">
        <f t="shared" si="0"/>
        <v>0</v>
      </c>
      <c r="K65" s="155"/>
      <c r="L65" s="171"/>
    </row>
    <row r="66" spans="1:12">
      <c r="A66" s="173"/>
      <c r="B66" s="551" t="s">
        <v>145</v>
      </c>
      <c r="C66" s="530"/>
      <c r="D66" s="530"/>
      <c r="E66" s="531"/>
      <c r="F66" s="151"/>
      <c r="G66" s="151"/>
      <c r="H66" s="160"/>
      <c r="I66" s="151"/>
      <c r="J66" s="151">
        <f t="shared" si="0"/>
        <v>0</v>
      </c>
      <c r="K66" s="155"/>
      <c r="L66" s="171"/>
    </row>
    <row r="67" spans="1:12">
      <c r="A67" s="174"/>
      <c r="B67" s="551" t="s">
        <v>146</v>
      </c>
      <c r="C67" s="530"/>
      <c r="D67" s="530"/>
      <c r="E67" s="531"/>
      <c r="F67" s="151">
        <v>1500</v>
      </c>
      <c r="G67" s="151"/>
      <c r="H67" s="160">
        <v>1500</v>
      </c>
      <c r="I67" s="151">
        <v>400</v>
      </c>
      <c r="J67" s="432">
        <f t="shared" si="0"/>
        <v>1100</v>
      </c>
      <c r="K67" s="155" t="s">
        <v>1036</v>
      </c>
      <c r="L67" s="171"/>
    </row>
    <row r="68" spans="1:12">
      <c r="A68" s="173"/>
      <c r="B68" s="551" t="s">
        <v>147</v>
      </c>
      <c r="C68" s="530"/>
      <c r="D68" s="530"/>
      <c r="E68" s="531"/>
      <c r="F68" s="151"/>
      <c r="G68" s="151"/>
      <c r="H68" s="160"/>
      <c r="I68" s="151"/>
      <c r="J68" s="151">
        <f t="shared" si="0"/>
        <v>0</v>
      </c>
      <c r="K68" s="155"/>
      <c r="L68" s="171"/>
    </row>
    <row r="69" spans="1:12">
      <c r="A69" s="173"/>
      <c r="B69" s="551" t="s">
        <v>148</v>
      </c>
      <c r="C69" s="530"/>
      <c r="D69" s="530"/>
      <c r="E69" s="531"/>
      <c r="F69" s="151"/>
      <c r="G69" s="151"/>
      <c r="H69" s="160"/>
      <c r="I69" s="151"/>
      <c r="J69" s="151">
        <f t="shared" si="0"/>
        <v>0</v>
      </c>
      <c r="K69" s="155"/>
      <c r="L69" s="171"/>
    </row>
    <row r="70" spans="1:12">
      <c r="A70" s="173"/>
      <c r="B70" s="551" t="s">
        <v>149</v>
      </c>
      <c r="C70" s="530"/>
      <c r="D70" s="530"/>
      <c r="E70" s="531"/>
      <c r="F70" s="151"/>
      <c r="G70" s="151"/>
      <c r="H70" s="160"/>
      <c r="I70" s="151"/>
      <c r="J70" s="151">
        <f t="shared" si="0"/>
        <v>0</v>
      </c>
      <c r="K70" s="155"/>
      <c r="L70" s="171"/>
    </row>
    <row r="71" spans="1:12">
      <c r="A71" s="173"/>
      <c r="B71" s="355" t="s">
        <v>1038</v>
      </c>
      <c r="C71" s="337"/>
      <c r="D71" s="337"/>
      <c r="E71" s="338"/>
      <c r="F71" s="151"/>
      <c r="G71" s="151"/>
      <c r="H71" s="160"/>
      <c r="I71" s="151"/>
      <c r="J71" s="151">
        <f t="shared" si="0"/>
        <v>0</v>
      </c>
      <c r="K71" s="155"/>
      <c r="L71" s="171"/>
    </row>
    <row r="72" spans="1:12">
      <c r="A72" s="174"/>
      <c r="B72" s="551" t="s">
        <v>150</v>
      </c>
      <c r="C72" s="530"/>
      <c r="D72" s="530"/>
      <c r="E72" s="531"/>
      <c r="F72" s="151">
        <v>2000</v>
      </c>
      <c r="G72" s="151"/>
      <c r="H72" s="160">
        <v>2000</v>
      </c>
      <c r="I72" s="151">
        <v>2000</v>
      </c>
      <c r="J72" s="151">
        <f t="shared" si="0"/>
        <v>0</v>
      </c>
      <c r="K72" s="155"/>
      <c r="L72" s="171"/>
    </row>
    <row r="73" spans="1:12">
      <c r="A73" s="173"/>
      <c r="B73" s="551" t="s">
        <v>151</v>
      </c>
      <c r="C73" s="530"/>
      <c r="D73" s="530"/>
      <c r="E73" s="531"/>
      <c r="F73" s="151">
        <v>1500</v>
      </c>
      <c r="G73" s="151"/>
      <c r="H73" s="160">
        <v>1500</v>
      </c>
      <c r="I73" s="151">
        <v>1500</v>
      </c>
      <c r="J73" s="151">
        <f t="shared" si="0"/>
        <v>0</v>
      </c>
      <c r="K73" s="155"/>
      <c r="L73" s="171"/>
    </row>
    <row r="74" spans="1:12">
      <c r="A74" s="173"/>
      <c r="B74" s="551" t="s">
        <v>152</v>
      </c>
      <c r="C74" s="530"/>
      <c r="D74" s="530"/>
      <c r="E74" s="531"/>
      <c r="F74" s="151">
        <v>2000</v>
      </c>
      <c r="G74" s="151"/>
      <c r="H74" s="160">
        <v>2000</v>
      </c>
      <c r="I74" s="151">
        <v>2000</v>
      </c>
      <c r="J74" s="151">
        <f t="shared" si="0"/>
        <v>0</v>
      </c>
      <c r="K74" s="155"/>
      <c r="L74" s="171"/>
    </row>
    <row r="75" spans="1:12">
      <c r="A75" s="173"/>
      <c r="B75" s="551" t="s">
        <v>615</v>
      </c>
      <c r="C75" s="530"/>
      <c r="D75" s="530"/>
      <c r="E75" s="531"/>
      <c r="F75" s="151"/>
      <c r="G75" s="151"/>
      <c r="H75" s="160"/>
      <c r="I75" s="151"/>
      <c r="J75" s="151">
        <f t="shared" si="0"/>
        <v>0</v>
      </c>
      <c r="K75" s="155"/>
      <c r="L75" s="171"/>
    </row>
    <row r="76" spans="1:12">
      <c r="A76" s="173"/>
      <c r="B76" s="551" t="s">
        <v>153</v>
      </c>
      <c r="C76" s="530"/>
      <c r="D76" s="530"/>
      <c r="E76" s="531"/>
      <c r="F76" s="151">
        <v>1000</v>
      </c>
      <c r="G76" s="151"/>
      <c r="H76" s="160">
        <v>1000</v>
      </c>
      <c r="I76" s="151">
        <v>1000</v>
      </c>
      <c r="J76" s="151">
        <f t="shared" si="0"/>
        <v>0</v>
      </c>
      <c r="K76" s="155"/>
      <c r="L76" s="171"/>
    </row>
    <row r="77" spans="1:12">
      <c r="A77" s="173"/>
      <c r="B77" s="347" t="s">
        <v>715</v>
      </c>
      <c r="C77" s="337"/>
      <c r="D77" s="337"/>
      <c r="E77" s="338"/>
      <c r="F77" s="151"/>
      <c r="G77" s="151"/>
      <c r="H77" s="160"/>
      <c r="I77" s="151"/>
      <c r="J77" s="151">
        <f t="shared" si="0"/>
        <v>0</v>
      </c>
      <c r="K77" s="155"/>
      <c r="L77" s="171"/>
    </row>
    <row r="78" spans="1:12">
      <c r="A78" s="173"/>
      <c r="B78" s="347" t="s">
        <v>413</v>
      </c>
      <c r="C78" s="337"/>
      <c r="D78" s="337"/>
      <c r="E78" s="338"/>
      <c r="F78" s="151"/>
      <c r="G78" s="151"/>
      <c r="H78" s="160"/>
      <c r="I78" s="151"/>
      <c r="J78" s="151">
        <f t="shared" si="0"/>
        <v>0</v>
      </c>
      <c r="K78" s="155"/>
      <c r="L78" s="171"/>
    </row>
    <row r="79" spans="1:12">
      <c r="A79" s="173"/>
      <c r="B79" s="347" t="s">
        <v>616</v>
      </c>
      <c r="C79" s="337"/>
      <c r="D79" s="337"/>
      <c r="E79" s="338"/>
      <c r="F79" s="151"/>
      <c r="G79" s="151"/>
      <c r="H79" s="160"/>
      <c r="I79" s="151"/>
      <c r="J79" s="151">
        <f t="shared" ref="J79:J142" si="1">(H79-I79)</f>
        <v>0</v>
      </c>
      <c r="K79" s="155"/>
      <c r="L79" s="171"/>
    </row>
    <row r="80" spans="1:12">
      <c r="A80" s="173"/>
      <c r="B80" s="347" t="s">
        <v>617</v>
      </c>
      <c r="C80" s="337"/>
      <c r="D80" s="337"/>
      <c r="E80" s="338"/>
      <c r="F80" s="151"/>
      <c r="G80" s="151"/>
      <c r="H80" s="160"/>
      <c r="I80" s="160"/>
      <c r="J80" s="151">
        <f t="shared" si="1"/>
        <v>0</v>
      </c>
      <c r="K80" s="155"/>
      <c r="L80" s="171"/>
    </row>
    <row r="81" spans="1:12">
      <c r="A81" s="173"/>
      <c r="B81" s="347" t="s">
        <v>618</v>
      </c>
      <c r="C81" s="337"/>
      <c r="D81" s="337"/>
      <c r="E81" s="338"/>
      <c r="F81" s="151"/>
      <c r="G81" s="151"/>
      <c r="H81" s="160"/>
      <c r="I81" s="151"/>
      <c r="J81" s="151">
        <f t="shared" si="1"/>
        <v>0</v>
      </c>
      <c r="K81" s="155"/>
      <c r="L81" s="171"/>
    </row>
    <row r="82" spans="1:12">
      <c r="A82" s="173"/>
      <c r="B82" s="347" t="s">
        <v>619</v>
      </c>
      <c r="C82" s="337"/>
      <c r="D82" s="337"/>
      <c r="E82" s="338"/>
      <c r="F82" s="151"/>
      <c r="G82" s="151"/>
      <c r="H82" s="160"/>
      <c r="I82" s="151"/>
      <c r="J82" s="151">
        <f t="shared" si="1"/>
        <v>0</v>
      </c>
      <c r="K82" s="155"/>
      <c r="L82" s="171"/>
    </row>
    <row r="83" spans="1:12">
      <c r="A83" s="173"/>
      <c r="B83" s="347" t="s">
        <v>620</v>
      </c>
      <c r="C83" s="337"/>
      <c r="D83" s="337"/>
      <c r="E83" s="338"/>
      <c r="F83" s="151"/>
      <c r="G83" s="151"/>
      <c r="H83" s="160"/>
      <c r="I83" s="151"/>
      <c r="J83" s="151">
        <f t="shared" si="1"/>
        <v>0</v>
      </c>
      <c r="K83" s="155"/>
      <c r="L83" s="171"/>
    </row>
    <row r="84" spans="1:12">
      <c r="A84" s="173"/>
      <c r="B84" s="347" t="s">
        <v>583</v>
      </c>
      <c r="C84" s="337"/>
      <c r="D84" s="337"/>
      <c r="E84" s="338"/>
      <c r="F84" s="151"/>
      <c r="G84" s="151"/>
      <c r="H84" s="160"/>
      <c r="I84" s="151"/>
      <c r="J84" s="151">
        <f t="shared" si="1"/>
        <v>0</v>
      </c>
      <c r="K84" s="155"/>
      <c r="L84" s="171"/>
    </row>
    <row r="85" spans="1:12">
      <c r="A85" s="173"/>
      <c r="B85" s="355" t="s">
        <v>847</v>
      </c>
      <c r="C85" s="337"/>
      <c r="D85" s="337"/>
      <c r="E85" s="338"/>
      <c r="F85" s="151"/>
      <c r="G85" s="151"/>
      <c r="H85" s="160"/>
      <c r="I85" s="151"/>
      <c r="J85" s="151">
        <f t="shared" si="1"/>
        <v>0</v>
      </c>
      <c r="K85" s="155"/>
      <c r="L85" s="171"/>
    </row>
    <row r="86" spans="1:12">
      <c r="A86" s="173"/>
      <c r="B86" s="355" t="s">
        <v>848</v>
      </c>
      <c r="C86" s="337"/>
      <c r="D86" s="337"/>
      <c r="E86" s="338"/>
      <c r="F86" s="151"/>
      <c r="G86" s="151"/>
      <c r="H86" s="160"/>
      <c r="I86" s="151"/>
      <c r="J86" s="151">
        <f t="shared" si="1"/>
        <v>0</v>
      </c>
      <c r="K86" s="155"/>
      <c r="L86" s="171"/>
    </row>
    <row r="87" spans="1:12">
      <c r="A87" s="173"/>
      <c r="B87" s="355" t="s">
        <v>849</v>
      </c>
      <c r="C87" s="337"/>
      <c r="D87" s="337"/>
      <c r="E87" s="338"/>
      <c r="F87" s="151">
        <v>817</v>
      </c>
      <c r="G87" s="151"/>
      <c r="H87" s="160">
        <v>817</v>
      </c>
      <c r="I87" s="151">
        <v>817</v>
      </c>
      <c r="J87" s="151">
        <f t="shared" si="1"/>
        <v>0</v>
      </c>
      <c r="K87" s="155"/>
      <c r="L87" s="171"/>
    </row>
    <row r="88" spans="1:12">
      <c r="A88" s="173"/>
      <c r="B88" s="355" t="s">
        <v>850</v>
      </c>
      <c r="C88" s="337"/>
      <c r="D88" s="337"/>
      <c r="E88" s="338"/>
      <c r="F88" s="151"/>
      <c r="G88" s="151"/>
      <c r="H88" s="160"/>
      <c r="I88" s="151"/>
      <c r="J88" s="151">
        <f t="shared" si="1"/>
        <v>0</v>
      </c>
      <c r="K88" s="155"/>
      <c r="L88" s="171"/>
    </row>
    <row r="89" spans="1:12">
      <c r="A89" s="173"/>
      <c r="B89" s="355" t="s">
        <v>851</v>
      </c>
      <c r="C89" s="337"/>
      <c r="D89" s="337"/>
      <c r="E89" s="338"/>
      <c r="F89" s="151"/>
      <c r="G89" s="151"/>
      <c r="H89" s="160"/>
      <c r="I89" s="151"/>
      <c r="J89" s="151">
        <f t="shared" si="1"/>
        <v>0</v>
      </c>
      <c r="K89" s="413"/>
      <c r="L89" s="171"/>
    </row>
    <row r="90" spans="1:12">
      <c r="A90" s="173"/>
      <c r="B90" s="561"/>
      <c r="C90" s="562"/>
      <c r="D90" s="562"/>
      <c r="E90" s="563"/>
      <c r="F90" s="151"/>
      <c r="G90" s="151"/>
      <c r="H90" s="160"/>
      <c r="I90" s="151"/>
      <c r="J90" s="151">
        <f t="shared" si="1"/>
        <v>0</v>
      </c>
      <c r="K90" s="155"/>
      <c r="L90" s="171"/>
    </row>
    <row r="91" spans="1:12">
      <c r="A91" s="172" t="s">
        <v>156</v>
      </c>
      <c r="B91" s="551" t="s">
        <v>157</v>
      </c>
      <c r="C91" s="530"/>
      <c r="D91" s="530"/>
      <c r="E91" s="531"/>
      <c r="F91" s="151">
        <v>1500</v>
      </c>
      <c r="G91" s="151"/>
      <c r="H91" s="160">
        <v>1500</v>
      </c>
      <c r="I91" s="151">
        <v>1500</v>
      </c>
      <c r="J91" s="151">
        <f t="shared" si="1"/>
        <v>0</v>
      </c>
      <c r="K91" s="155"/>
      <c r="L91" s="171"/>
    </row>
    <row r="92" spans="1:12">
      <c r="A92" s="173"/>
      <c r="B92" s="551" t="s">
        <v>158</v>
      </c>
      <c r="C92" s="530"/>
      <c r="D92" s="530"/>
      <c r="E92" s="531"/>
      <c r="F92" s="151">
        <v>1500</v>
      </c>
      <c r="G92" s="151"/>
      <c r="H92" s="160">
        <v>1500</v>
      </c>
      <c r="I92" s="151">
        <v>1500</v>
      </c>
      <c r="J92" s="151">
        <f t="shared" si="1"/>
        <v>0</v>
      </c>
      <c r="K92" s="155"/>
      <c r="L92" s="171"/>
    </row>
    <row r="93" spans="1:12">
      <c r="A93" s="173"/>
      <c r="B93" s="551" t="s">
        <v>159</v>
      </c>
      <c r="C93" s="530"/>
      <c r="D93" s="530"/>
      <c r="E93" s="531"/>
      <c r="F93" s="151">
        <v>200</v>
      </c>
      <c r="G93" s="151"/>
      <c r="H93" s="160">
        <v>200</v>
      </c>
      <c r="I93" s="151">
        <v>200</v>
      </c>
      <c r="J93" s="151">
        <f t="shared" si="1"/>
        <v>0</v>
      </c>
      <c r="K93" s="155"/>
      <c r="L93" s="171"/>
    </row>
    <row r="94" spans="1:12">
      <c r="A94" s="173"/>
      <c r="B94" s="551" t="s">
        <v>160</v>
      </c>
      <c r="C94" s="530"/>
      <c r="D94" s="530"/>
      <c r="E94" s="531"/>
      <c r="F94" s="151"/>
      <c r="G94" s="151"/>
      <c r="H94" s="160"/>
      <c r="I94" s="151"/>
      <c r="J94" s="151">
        <f t="shared" si="1"/>
        <v>0</v>
      </c>
      <c r="K94" s="155"/>
      <c r="L94" s="171"/>
    </row>
    <row r="95" spans="1:12">
      <c r="A95" s="173"/>
      <c r="B95" s="551" t="s">
        <v>161</v>
      </c>
      <c r="C95" s="530"/>
      <c r="D95" s="530"/>
      <c r="E95" s="531"/>
      <c r="F95" s="151"/>
      <c r="G95" s="151"/>
      <c r="H95" s="160"/>
      <c r="I95" s="151"/>
      <c r="J95" s="151">
        <f t="shared" si="1"/>
        <v>0</v>
      </c>
      <c r="K95" s="155"/>
      <c r="L95" s="171"/>
    </row>
    <row r="96" spans="1:12">
      <c r="A96" s="173"/>
      <c r="B96" s="551" t="s">
        <v>162</v>
      </c>
      <c r="C96" s="530"/>
      <c r="D96" s="530"/>
      <c r="E96" s="531"/>
      <c r="F96" s="151">
        <v>19800</v>
      </c>
      <c r="G96" s="151"/>
      <c r="H96" s="160">
        <v>19800</v>
      </c>
      <c r="I96" s="151">
        <v>19800</v>
      </c>
      <c r="J96" s="151">
        <f t="shared" si="1"/>
        <v>0</v>
      </c>
      <c r="K96" s="155"/>
      <c r="L96" s="171"/>
    </row>
    <row r="97" spans="1:12">
      <c r="A97" s="173"/>
      <c r="B97" s="551" t="s">
        <v>163</v>
      </c>
      <c r="C97" s="530"/>
      <c r="D97" s="530"/>
      <c r="E97" s="531"/>
      <c r="F97" s="151">
        <v>27</v>
      </c>
      <c r="G97" s="151"/>
      <c r="H97" s="160">
        <v>27</v>
      </c>
      <c r="I97" s="151">
        <v>27</v>
      </c>
      <c r="J97" s="151">
        <f t="shared" si="1"/>
        <v>0</v>
      </c>
      <c r="K97" s="155"/>
      <c r="L97" s="171"/>
    </row>
    <row r="98" spans="1:12">
      <c r="A98" s="173"/>
      <c r="B98" s="551" t="s">
        <v>164</v>
      </c>
      <c r="C98" s="530"/>
      <c r="D98" s="530"/>
      <c r="E98" s="531"/>
      <c r="F98" s="151">
        <v>2000</v>
      </c>
      <c r="G98" s="151"/>
      <c r="H98" s="160">
        <v>2000</v>
      </c>
      <c r="I98" s="151">
        <v>2000</v>
      </c>
      <c r="J98" s="151">
        <f t="shared" si="1"/>
        <v>0</v>
      </c>
      <c r="K98" s="155"/>
      <c r="L98" s="171"/>
    </row>
    <row r="99" spans="1:12">
      <c r="A99" s="173"/>
      <c r="B99" s="551" t="s">
        <v>165</v>
      </c>
      <c r="C99" s="530"/>
      <c r="D99" s="530"/>
      <c r="E99" s="531"/>
      <c r="F99" s="151"/>
      <c r="G99" s="151"/>
      <c r="H99" s="160"/>
      <c r="I99" s="151"/>
      <c r="J99" s="151">
        <f t="shared" si="1"/>
        <v>0</v>
      </c>
      <c r="K99" s="155"/>
      <c r="L99" s="171"/>
    </row>
    <row r="100" spans="1:12">
      <c r="A100" s="173"/>
      <c r="B100" s="551" t="s">
        <v>166</v>
      </c>
      <c r="C100" s="530"/>
      <c r="D100" s="530"/>
      <c r="E100" s="531"/>
      <c r="F100" s="151">
        <v>3000</v>
      </c>
      <c r="G100" s="151"/>
      <c r="H100" s="160">
        <v>3000</v>
      </c>
      <c r="I100" s="151">
        <v>3000</v>
      </c>
      <c r="J100" s="151">
        <f t="shared" si="1"/>
        <v>0</v>
      </c>
      <c r="K100" s="155"/>
      <c r="L100" s="171"/>
    </row>
    <row r="101" spans="1:12">
      <c r="A101" s="173"/>
      <c r="B101" s="551" t="s">
        <v>167</v>
      </c>
      <c r="C101" s="530"/>
      <c r="D101" s="530"/>
      <c r="E101" s="531"/>
      <c r="F101" s="151"/>
      <c r="G101" s="151"/>
      <c r="H101" s="160"/>
      <c r="I101" s="151"/>
      <c r="J101" s="151">
        <f t="shared" si="1"/>
        <v>0</v>
      </c>
      <c r="K101" s="155"/>
      <c r="L101" s="171"/>
    </row>
    <row r="102" spans="1:12">
      <c r="A102" s="173"/>
      <c r="B102" s="529" t="s">
        <v>852</v>
      </c>
      <c r="C102" s="530"/>
      <c r="D102" s="530"/>
      <c r="E102" s="531"/>
      <c r="F102" s="151">
        <v>1900</v>
      </c>
      <c r="G102" s="151"/>
      <c r="H102" s="160">
        <v>1900</v>
      </c>
      <c r="I102" s="151">
        <v>1900</v>
      </c>
      <c r="J102" s="151">
        <f t="shared" si="1"/>
        <v>0</v>
      </c>
      <c r="K102" s="155"/>
      <c r="L102" s="171"/>
    </row>
    <row r="103" spans="1:12">
      <c r="A103" s="173"/>
      <c r="B103" s="529" t="s">
        <v>853</v>
      </c>
      <c r="C103" s="530"/>
      <c r="D103" s="530"/>
      <c r="E103" s="531"/>
      <c r="F103" s="151"/>
      <c r="G103" s="151"/>
      <c r="H103" s="160"/>
      <c r="I103" s="151"/>
      <c r="J103" s="151">
        <f t="shared" si="1"/>
        <v>0</v>
      </c>
      <c r="K103" s="155"/>
      <c r="L103" s="171"/>
    </row>
    <row r="104" spans="1:12">
      <c r="A104" s="173"/>
      <c r="B104" s="529" t="s">
        <v>1072</v>
      </c>
      <c r="C104" s="530"/>
      <c r="D104" s="530"/>
      <c r="E104" s="531"/>
      <c r="F104" s="151">
        <v>9500</v>
      </c>
      <c r="G104" s="151"/>
      <c r="H104" s="160">
        <v>9500</v>
      </c>
      <c r="I104" s="151">
        <v>9500</v>
      </c>
      <c r="J104" s="151">
        <f t="shared" si="1"/>
        <v>0</v>
      </c>
      <c r="K104" s="155"/>
      <c r="L104" s="171"/>
    </row>
    <row r="105" spans="1:12">
      <c r="A105" s="173"/>
      <c r="B105" s="529" t="s">
        <v>1070</v>
      </c>
      <c r="C105" s="530"/>
      <c r="D105" s="530"/>
      <c r="E105" s="531"/>
      <c r="F105" s="151">
        <v>19500</v>
      </c>
      <c r="G105" s="151"/>
      <c r="H105" s="160">
        <v>19500</v>
      </c>
      <c r="I105" s="151">
        <v>19500</v>
      </c>
      <c r="J105" s="151">
        <f t="shared" si="1"/>
        <v>0</v>
      </c>
      <c r="K105" s="155"/>
      <c r="L105" s="171"/>
    </row>
    <row r="106" spans="1:12">
      <c r="A106" s="173"/>
      <c r="B106" s="529" t="s">
        <v>1071</v>
      </c>
      <c r="C106" s="530"/>
      <c r="D106" s="530"/>
      <c r="E106" s="531"/>
      <c r="F106" s="151">
        <v>35000</v>
      </c>
      <c r="G106" s="151"/>
      <c r="H106" s="160">
        <v>35000</v>
      </c>
      <c r="I106" s="151">
        <v>35000</v>
      </c>
      <c r="J106" s="151">
        <f t="shared" si="1"/>
        <v>0</v>
      </c>
      <c r="K106" s="155"/>
      <c r="L106" s="171"/>
    </row>
    <row r="107" spans="1:12">
      <c r="A107" s="173"/>
      <c r="B107" s="551" t="s">
        <v>170</v>
      </c>
      <c r="C107" s="530"/>
      <c r="D107" s="530"/>
      <c r="E107" s="531"/>
      <c r="F107" s="151">
        <v>4975</v>
      </c>
      <c r="G107" s="151"/>
      <c r="H107" s="160">
        <v>4975</v>
      </c>
      <c r="I107" s="151">
        <v>4150</v>
      </c>
      <c r="J107" s="151">
        <f t="shared" si="1"/>
        <v>825</v>
      </c>
      <c r="K107" s="155"/>
      <c r="L107" s="171"/>
    </row>
    <row r="108" spans="1:12">
      <c r="A108" s="173"/>
      <c r="B108" s="551" t="s">
        <v>171</v>
      </c>
      <c r="C108" s="530"/>
      <c r="D108" s="530"/>
      <c r="E108" s="531"/>
      <c r="F108" s="151">
        <v>1650</v>
      </c>
      <c r="G108" s="151"/>
      <c r="H108" s="160">
        <v>1650</v>
      </c>
      <c r="I108" s="151">
        <v>1200</v>
      </c>
      <c r="J108" s="151">
        <f t="shared" si="1"/>
        <v>450</v>
      </c>
      <c r="K108" s="155"/>
      <c r="L108" s="171"/>
    </row>
    <row r="109" spans="1:12">
      <c r="A109" s="173"/>
      <c r="B109" s="551" t="s">
        <v>172</v>
      </c>
      <c r="C109" s="530"/>
      <c r="D109" s="530"/>
      <c r="E109" s="531"/>
      <c r="F109" s="151">
        <v>6000</v>
      </c>
      <c r="G109" s="151"/>
      <c r="H109" s="160">
        <v>6000</v>
      </c>
      <c r="I109" s="151"/>
      <c r="J109" s="151">
        <f t="shared" si="1"/>
        <v>6000</v>
      </c>
      <c r="K109" s="155"/>
      <c r="L109" s="171"/>
    </row>
    <row r="110" spans="1:12">
      <c r="A110" s="173"/>
      <c r="B110" s="551" t="s">
        <v>173</v>
      </c>
      <c r="C110" s="530"/>
      <c r="D110" s="530"/>
      <c r="E110" s="531"/>
      <c r="F110" s="151">
        <v>6000</v>
      </c>
      <c r="G110" s="151"/>
      <c r="H110" s="160">
        <v>6000</v>
      </c>
      <c r="I110" s="151"/>
      <c r="J110" s="151">
        <f t="shared" si="1"/>
        <v>6000</v>
      </c>
      <c r="K110" s="155"/>
      <c r="L110" s="171"/>
    </row>
    <row r="111" spans="1:12">
      <c r="A111" s="173"/>
      <c r="B111" s="551" t="s">
        <v>174</v>
      </c>
      <c r="C111" s="530"/>
      <c r="D111" s="530"/>
      <c r="E111" s="531"/>
      <c r="F111" s="151">
        <v>9000</v>
      </c>
      <c r="G111" s="151"/>
      <c r="H111" s="160">
        <v>9000</v>
      </c>
      <c r="I111" s="151">
        <v>9000</v>
      </c>
      <c r="J111" s="151">
        <f t="shared" si="1"/>
        <v>0</v>
      </c>
      <c r="K111" s="155"/>
      <c r="L111" s="171"/>
    </row>
    <row r="112" spans="1:12">
      <c r="A112" s="173"/>
      <c r="B112" s="551" t="s">
        <v>175</v>
      </c>
      <c r="C112" s="530"/>
      <c r="D112" s="530"/>
      <c r="E112" s="531"/>
      <c r="F112" s="151">
        <v>100</v>
      </c>
      <c r="G112" s="151"/>
      <c r="H112" s="160">
        <v>100</v>
      </c>
      <c r="I112" s="151"/>
      <c r="J112" s="151">
        <f t="shared" si="1"/>
        <v>100</v>
      </c>
      <c r="K112" s="155"/>
      <c r="L112" s="171"/>
    </row>
    <row r="113" spans="1:12">
      <c r="A113" s="173"/>
      <c r="B113" s="551" t="s">
        <v>176</v>
      </c>
      <c r="C113" s="530"/>
      <c r="D113" s="530"/>
      <c r="E113" s="531"/>
      <c r="F113" s="151"/>
      <c r="G113" s="151"/>
      <c r="H113" s="160"/>
      <c r="I113" s="151"/>
      <c r="J113" s="151">
        <f t="shared" si="1"/>
        <v>0</v>
      </c>
      <c r="K113" s="155"/>
      <c r="L113" s="171"/>
    </row>
    <row r="114" spans="1:12">
      <c r="A114" s="173"/>
      <c r="B114" s="551" t="s">
        <v>177</v>
      </c>
      <c r="C114" s="530"/>
      <c r="D114" s="530"/>
      <c r="E114" s="531"/>
      <c r="F114" s="151">
        <v>60000</v>
      </c>
      <c r="G114" s="151"/>
      <c r="H114" s="160">
        <v>60000</v>
      </c>
      <c r="I114" s="151">
        <v>50800</v>
      </c>
      <c r="J114" s="151">
        <f t="shared" si="1"/>
        <v>9200</v>
      </c>
      <c r="K114" s="155"/>
      <c r="L114" s="171"/>
    </row>
    <row r="115" spans="1:12">
      <c r="A115" s="173"/>
      <c r="B115" s="551" t="s">
        <v>178</v>
      </c>
      <c r="C115" s="530"/>
      <c r="D115" s="530"/>
      <c r="E115" s="531"/>
      <c r="F115" s="151">
        <v>7500</v>
      </c>
      <c r="G115" s="151"/>
      <c r="H115" s="160">
        <v>7500</v>
      </c>
      <c r="I115" s="151">
        <v>6000</v>
      </c>
      <c r="J115" s="151">
        <f t="shared" si="1"/>
        <v>1500</v>
      </c>
      <c r="K115" s="155"/>
      <c r="L115" s="171"/>
    </row>
    <row r="116" spans="1:12">
      <c r="A116" s="173"/>
      <c r="B116" s="551" t="s">
        <v>179</v>
      </c>
      <c r="C116" s="530"/>
      <c r="D116" s="530"/>
      <c r="E116" s="531"/>
      <c r="F116" s="151">
        <v>8700</v>
      </c>
      <c r="G116" s="151"/>
      <c r="H116" s="160">
        <v>8700</v>
      </c>
      <c r="I116" s="151">
        <v>8600</v>
      </c>
      <c r="J116" s="151">
        <f t="shared" si="1"/>
        <v>100</v>
      </c>
      <c r="K116" s="155"/>
      <c r="L116" s="171"/>
    </row>
    <row r="117" spans="1:12">
      <c r="A117" s="173"/>
      <c r="B117" s="529" t="s">
        <v>180</v>
      </c>
      <c r="C117" s="530"/>
      <c r="D117" s="530"/>
      <c r="E117" s="531"/>
      <c r="F117" s="151">
        <v>3500</v>
      </c>
      <c r="G117" s="151"/>
      <c r="H117" s="160">
        <v>3500</v>
      </c>
      <c r="I117" s="151">
        <v>3500</v>
      </c>
      <c r="J117" s="151">
        <f t="shared" si="1"/>
        <v>0</v>
      </c>
      <c r="K117" s="155"/>
      <c r="L117" s="171"/>
    </row>
    <row r="118" spans="1:12">
      <c r="A118" s="173"/>
      <c r="B118" s="551" t="s">
        <v>181</v>
      </c>
      <c r="C118" s="530"/>
      <c r="D118" s="530"/>
      <c r="E118" s="531"/>
      <c r="F118" s="151">
        <v>3000</v>
      </c>
      <c r="G118" s="151"/>
      <c r="H118" s="160">
        <v>3000</v>
      </c>
      <c r="I118" s="151">
        <v>3000</v>
      </c>
      <c r="J118" s="151">
        <f t="shared" si="1"/>
        <v>0</v>
      </c>
      <c r="K118" s="155"/>
      <c r="L118" s="171"/>
    </row>
    <row r="119" spans="1:12">
      <c r="A119" s="173"/>
      <c r="B119" s="551" t="s">
        <v>182</v>
      </c>
      <c r="C119" s="530"/>
      <c r="D119" s="530"/>
      <c r="E119" s="531"/>
      <c r="F119" s="151">
        <v>4000</v>
      </c>
      <c r="G119" s="151"/>
      <c r="H119" s="160">
        <v>4000</v>
      </c>
      <c r="I119" s="151">
        <v>4000</v>
      </c>
      <c r="J119" s="151">
        <f t="shared" si="1"/>
        <v>0</v>
      </c>
      <c r="K119" s="155"/>
      <c r="L119" s="171"/>
    </row>
    <row r="120" spans="1:12">
      <c r="A120" s="173"/>
      <c r="B120" s="551" t="s">
        <v>183</v>
      </c>
      <c r="C120" s="530"/>
      <c r="D120" s="530"/>
      <c r="E120" s="531"/>
      <c r="F120" s="151">
        <v>2000</v>
      </c>
      <c r="G120" s="151"/>
      <c r="H120" s="160">
        <v>2000</v>
      </c>
      <c r="I120" s="151">
        <v>2000</v>
      </c>
      <c r="J120" s="151">
        <f t="shared" si="1"/>
        <v>0</v>
      </c>
      <c r="K120" s="155"/>
      <c r="L120" s="171"/>
    </row>
    <row r="121" spans="1:12">
      <c r="A121" s="173"/>
      <c r="B121" s="529" t="s">
        <v>816</v>
      </c>
      <c r="C121" s="530"/>
      <c r="D121" s="530"/>
      <c r="E121" s="531"/>
      <c r="F121" s="151">
        <v>12400</v>
      </c>
      <c r="G121" s="151"/>
      <c r="H121" s="160">
        <v>12400</v>
      </c>
      <c r="I121" s="151">
        <v>12400</v>
      </c>
      <c r="J121" s="151">
        <f t="shared" si="1"/>
        <v>0</v>
      </c>
      <c r="K121" s="155"/>
      <c r="L121" s="171"/>
    </row>
    <row r="122" spans="1:12">
      <c r="A122" s="173"/>
      <c r="B122" s="551" t="s">
        <v>184</v>
      </c>
      <c r="C122" s="530"/>
      <c r="D122" s="530"/>
      <c r="E122" s="531"/>
      <c r="F122" s="151"/>
      <c r="G122" s="151"/>
      <c r="H122" s="160"/>
      <c r="I122" s="151"/>
      <c r="J122" s="151">
        <f t="shared" si="1"/>
        <v>0</v>
      </c>
      <c r="K122" s="155"/>
      <c r="L122" s="171"/>
    </row>
    <row r="123" spans="1:12">
      <c r="A123" s="173"/>
      <c r="B123" s="551" t="s">
        <v>185</v>
      </c>
      <c r="C123" s="530"/>
      <c r="D123" s="530"/>
      <c r="E123" s="531"/>
      <c r="F123" s="151"/>
      <c r="G123" s="151"/>
      <c r="H123" s="160"/>
      <c r="I123" s="151"/>
      <c r="J123" s="151">
        <f t="shared" si="1"/>
        <v>0</v>
      </c>
      <c r="K123" s="155"/>
      <c r="L123" s="171"/>
    </row>
    <row r="124" spans="1:12">
      <c r="A124" s="173"/>
      <c r="B124" s="551" t="s">
        <v>414</v>
      </c>
      <c r="C124" s="530"/>
      <c r="D124" s="530"/>
      <c r="E124" s="531"/>
      <c r="F124" s="151"/>
      <c r="G124" s="151"/>
      <c r="H124" s="160"/>
      <c r="I124" s="151"/>
      <c r="J124" s="151">
        <f t="shared" si="1"/>
        <v>0</v>
      </c>
      <c r="K124" s="155"/>
      <c r="L124" s="171"/>
    </row>
    <row r="125" spans="1:12">
      <c r="A125" s="173"/>
      <c r="B125" s="551" t="s">
        <v>186</v>
      </c>
      <c r="C125" s="530"/>
      <c r="D125" s="530"/>
      <c r="E125" s="531"/>
      <c r="F125" s="151">
        <v>8000</v>
      </c>
      <c r="G125" s="151"/>
      <c r="H125" s="160">
        <v>8000</v>
      </c>
      <c r="I125" s="151">
        <v>3900</v>
      </c>
      <c r="J125" s="151">
        <f t="shared" si="1"/>
        <v>4100</v>
      </c>
      <c r="K125" s="155"/>
      <c r="L125" s="171"/>
    </row>
    <row r="126" spans="1:12">
      <c r="A126" s="173"/>
      <c r="B126" s="551" t="s">
        <v>187</v>
      </c>
      <c r="C126" s="530"/>
      <c r="D126" s="530"/>
      <c r="E126" s="531"/>
      <c r="F126" s="151"/>
      <c r="G126" s="151"/>
      <c r="H126" s="160"/>
      <c r="I126" s="151"/>
      <c r="J126" s="151">
        <f t="shared" si="1"/>
        <v>0</v>
      </c>
      <c r="K126" s="155"/>
      <c r="L126" s="171"/>
    </row>
    <row r="127" spans="1:12">
      <c r="A127" s="173"/>
      <c r="B127" s="551" t="s">
        <v>188</v>
      </c>
      <c r="C127" s="530"/>
      <c r="D127" s="530"/>
      <c r="E127" s="531"/>
      <c r="F127" s="151">
        <v>2000</v>
      </c>
      <c r="G127" s="151"/>
      <c r="H127" s="160">
        <v>2000</v>
      </c>
      <c r="I127" s="151">
        <v>2000</v>
      </c>
      <c r="J127" s="151">
        <f t="shared" si="1"/>
        <v>0</v>
      </c>
      <c r="K127" s="155"/>
      <c r="L127" s="171"/>
    </row>
    <row r="128" spans="1:12">
      <c r="A128" s="173"/>
      <c r="B128" s="551" t="s">
        <v>189</v>
      </c>
      <c r="C128" s="530"/>
      <c r="D128" s="530"/>
      <c r="E128" s="531"/>
      <c r="F128" s="151">
        <v>600</v>
      </c>
      <c r="G128" s="151"/>
      <c r="H128" s="160">
        <v>600</v>
      </c>
      <c r="I128" s="151">
        <v>600</v>
      </c>
      <c r="J128" s="151">
        <f t="shared" si="1"/>
        <v>0</v>
      </c>
      <c r="K128" s="155"/>
      <c r="L128" s="171"/>
    </row>
    <row r="129" spans="1:12">
      <c r="A129" s="173"/>
      <c r="B129" s="551" t="s">
        <v>190</v>
      </c>
      <c r="C129" s="530"/>
      <c r="D129" s="530"/>
      <c r="E129" s="531"/>
      <c r="F129" s="151">
        <v>3000</v>
      </c>
      <c r="G129" s="151"/>
      <c r="H129" s="160">
        <v>3000</v>
      </c>
      <c r="I129" s="151">
        <v>3000</v>
      </c>
      <c r="J129" s="151">
        <f t="shared" si="1"/>
        <v>0</v>
      </c>
      <c r="K129" s="155"/>
      <c r="L129" s="171"/>
    </row>
    <row r="130" spans="1:12">
      <c r="A130" s="173"/>
      <c r="B130" s="529" t="s">
        <v>997</v>
      </c>
      <c r="C130" s="530"/>
      <c r="D130" s="530"/>
      <c r="E130" s="531"/>
      <c r="F130" s="151"/>
      <c r="G130" s="151"/>
      <c r="H130" s="160"/>
      <c r="I130" s="151"/>
      <c r="J130" s="151">
        <f t="shared" si="1"/>
        <v>0</v>
      </c>
      <c r="K130" s="155"/>
      <c r="L130" s="171"/>
    </row>
    <row r="131" spans="1:12">
      <c r="A131" s="173"/>
      <c r="B131" s="529" t="s">
        <v>998</v>
      </c>
      <c r="C131" s="530"/>
      <c r="D131" s="530"/>
      <c r="E131" s="531"/>
      <c r="F131" s="151"/>
      <c r="G131" s="151"/>
      <c r="H131" s="160"/>
      <c r="I131" s="151"/>
      <c r="J131" s="151">
        <f t="shared" si="1"/>
        <v>0</v>
      </c>
      <c r="K131" s="155"/>
      <c r="L131" s="171"/>
    </row>
    <row r="132" spans="1:12">
      <c r="A132" s="173"/>
      <c r="B132" s="529" t="s">
        <v>999</v>
      </c>
      <c r="C132" s="530"/>
      <c r="D132" s="530"/>
      <c r="E132" s="531"/>
      <c r="F132" s="151"/>
      <c r="G132" s="151"/>
      <c r="H132" s="160"/>
      <c r="I132" s="151"/>
      <c r="J132" s="151">
        <f t="shared" si="1"/>
        <v>0</v>
      </c>
      <c r="K132" s="155"/>
      <c r="L132" s="171"/>
    </row>
    <row r="133" spans="1:12">
      <c r="A133" s="173"/>
      <c r="B133" s="529" t="s">
        <v>1000</v>
      </c>
      <c r="C133" s="530"/>
      <c r="D133" s="530"/>
      <c r="E133" s="531"/>
      <c r="F133" s="151"/>
      <c r="G133" s="151"/>
      <c r="H133" s="160"/>
      <c r="I133" s="151"/>
      <c r="J133" s="151">
        <f t="shared" si="1"/>
        <v>0</v>
      </c>
      <c r="K133" s="155"/>
      <c r="L133" s="171"/>
    </row>
    <row r="134" spans="1:12">
      <c r="A134" s="173"/>
      <c r="B134" s="551" t="s">
        <v>195</v>
      </c>
      <c r="C134" s="530"/>
      <c r="D134" s="530"/>
      <c r="E134" s="531"/>
      <c r="F134" s="151"/>
      <c r="G134" s="151"/>
      <c r="H134" s="160"/>
      <c r="I134" s="151"/>
      <c r="J134" s="151">
        <f t="shared" si="1"/>
        <v>0</v>
      </c>
      <c r="K134" s="155"/>
      <c r="L134" s="171"/>
    </row>
    <row r="135" spans="1:12">
      <c r="A135" s="173"/>
      <c r="B135" s="551" t="s">
        <v>196</v>
      </c>
      <c r="C135" s="530"/>
      <c r="D135" s="530"/>
      <c r="E135" s="531"/>
      <c r="F135" s="151"/>
      <c r="G135" s="151"/>
      <c r="H135" s="160"/>
      <c r="I135" s="151"/>
      <c r="J135" s="151">
        <f t="shared" si="1"/>
        <v>0</v>
      </c>
      <c r="K135" s="155"/>
      <c r="L135" s="171"/>
    </row>
    <row r="136" spans="1:12">
      <c r="A136" s="173"/>
      <c r="B136" s="551" t="s">
        <v>197</v>
      </c>
      <c r="C136" s="530"/>
      <c r="D136" s="530"/>
      <c r="E136" s="531"/>
      <c r="F136" s="151"/>
      <c r="G136" s="151"/>
      <c r="H136" s="160"/>
      <c r="I136" s="151"/>
      <c r="J136" s="151">
        <f t="shared" si="1"/>
        <v>0</v>
      </c>
      <c r="K136" s="155"/>
      <c r="L136" s="171"/>
    </row>
    <row r="137" spans="1:12">
      <c r="A137" s="173"/>
      <c r="B137" s="551" t="s">
        <v>198</v>
      </c>
      <c r="C137" s="530"/>
      <c r="D137" s="530"/>
      <c r="E137" s="531"/>
      <c r="F137" s="151"/>
      <c r="G137" s="151"/>
      <c r="H137" s="160"/>
      <c r="I137" s="151"/>
      <c r="J137" s="151">
        <f t="shared" si="1"/>
        <v>0</v>
      </c>
      <c r="K137" s="155"/>
      <c r="L137" s="171"/>
    </row>
    <row r="138" spans="1:12">
      <c r="A138" s="173"/>
      <c r="B138" s="529" t="s">
        <v>199</v>
      </c>
      <c r="C138" s="530"/>
      <c r="D138" s="530"/>
      <c r="E138" s="531"/>
      <c r="F138" s="151">
        <v>3500</v>
      </c>
      <c r="G138" s="151"/>
      <c r="H138" s="160">
        <v>3500</v>
      </c>
      <c r="I138" s="151">
        <v>3500</v>
      </c>
      <c r="J138" s="151">
        <f t="shared" si="1"/>
        <v>0</v>
      </c>
      <c r="K138" s="155"/>
      <c r="L138" s="171"/>
    </row>
    <row r="139" spans="1:12">
      <c r="A139" s="173"/>
      <c r="B139" s="551" t="s">
        <v>200</v>
      </c>
      <c r="C139" s="530"/>
      <c r="D139" s="530"/>
      <c r="E139" s="531"/>
      <c r="F139" s="151"/>
      <c r="G139" s="151"/>
      <c r="H139" s="160"/>
      <c r="I139" s="151"/>
      <c r="J139" s="151">
        <f t="shared" si="1"/>
        <v>0</v>
      </c>
      <c r="K139" s="155"/>
      <c r="L139" s="171"/>
    </row>
    <row r="140" spans="1:12">
      <c r="A140" s="173"/>
      <c r="B140" s="551" t="s">
        <v>201</v>
      </c>
      <c r="C140" s="530"/>
      <c r="D140" s="530"/>
      <c r="E140" s="531"/>
      <c r="F140" s="151">
        <v>22500</v>
      </c>
      <c r="G140" s="151"/>
      <c r="H140" s="160">
        <v>22500</v>
      </c>
      <c r="I140" s="151">
        <v>22500</v>
      </c>
      <c r="J140" s="151">
        <f t="shared" si="1"/>
        <v>0</v>
      </c>
      <c r="K140" s="155"/>
      <c r="L140" s="171"/>
    </row>
    <row r="141" spans="1:12">
      <c r="A141" s="173"/>
      <c r="B141" s="551" t="s">
        <v>202</v>
      </c>
      <c r="C141" s="530"/>
      <c r="D141" s="530"/>
      <c r="E141" s="531"/>
      <c r="F141" s="151">
        <v>80000</v>
      </c>
      <c r="G141" s="151"/>
      <c r="H141" s="160">
        <v>80000</v>
      </c>
      <c r="I141" s="151">
        <v>80000</v>
      </c>
      <c r="J141" s="151">
        <f t="shared" si="1"/>
        <v>0</v>
      </c>
      <c r="K141" s="155"/>
      <c r="L141" s="171"/>
    </row>
    <row r="142" spans="1:12">
      <c r="A142" s="173"/>
      <c r="B142" s="551" t="s">
        <v>203</v>
      </c>
      <c r="C142" s="530"/>
      <c r="D142" s="530"/>
      <c r="E142" s="531"/>
      <c r="F142" s="151">
        <v>30000</v>
      </c>
      <c r="G142" s="151"/>
      <c r="H142" s="160">
        <v>30000</v>
      </c>
      <c r="I142" s="151">
        <v>28500</v>
      </c>
      <c r="J142" s="151">
        <f t="shared" si="1"/>
        <v>1500</v>
      </c>
      <c r="K142" s="155"/>
      <c r="L142" s="171"/>
    </row>
    <row r="143" spans="1:12">
      <c r="A143" s="173"/>
      <c r="B143" s="175" t="s">
        <v>204</v>
      </c>
      <c r="C143" s="176"/>
      <c r="D143" s="176"/>
      <c r="E143" s="177"/>
      <c r="F143" s="151">
        <v>26300</v>
      </c>
      <c r="G143" s="151"/>
      <c r="H143" s="160">
        <v>26300</v>
      </c>
      <c r="I143" s="151">
        <v>24800</v>
      </c>
      <c r="J143" s="151">
        <f t="shared" ref="J143:J212" si="2">(H143-I143)</f>
        <v>1500</v>
      </c>
      <c r="K143" s="155"/>
      <c r="L143" s="171"/>
    </row>
    <row r="144" spans="1:12">
      <c r="A144" s="173"/>
      <c r="B144" s="175" t="s">
        <v>205</v>
      </c>
      <c r="C144" s="176"/>
      <c r="D144" s="176"/>
      <c r="E144" s="177"/>
      <c r="F144" s="151">
        <v>17000</v>
      </c>
      <c r="G144" s="151"/>
      <c r="H144" s="160">
        <v>17000</v>
      </c>
      <c r="I144" s="151">
        <v>11300</v>
      </c>
      <c r="J144" s="151">
        <f t="shared" si="2"/>
        <v>5700</v>
      </c>
      <c r="K144" s="155"/>
      <c r="L144" s="171"/>
    </row>
    <row r="145" spans="1:12">
      <c r="A145" s="173"/>
      <c r="B145" s="529" t="s">
        <v>855</v>
      </c>
      <c r="C145" s="530"/>
      <c r="D145" s="530"/>
      <c r="E145" s="531"/>
      <c r="F145" s="151">
        <v>500</v>
      </c>
      <c r="G145" s="151"/>
      <c r="H145" s="160">
        <v>500</v>
      </c>
      <c r="I145" s="151">
        <v>500</v>
      </c>
      <c r="J145" s="151">
        <f t="shared" si="2"/>
        <v>0</v>
      </c>
      <c r="K145" s="155"/>
      <c r="L145" s="171"/>
    </row>
    <row r="146" spans="1:12">
      <c r="A146" s="173"/>
      <c r="B146" s="551" t="s">
        <v>736</v>
      </c>
      <c r="C146" s="530"/>
      <c r="D146" s="530"/>
      <c r="E146" s="531"/>
      <c r="F146" s="151">
        <v>6800</v>
      </c>
      <c r="G146" s="151"/>
      <c r="H146" s="160">
        <v>6800</v>
      </c>
      <c r="I146" s="151">
        <v>6800</v>
      </c>
      <c r="J146" s="151">
        <f t="shared" si="2"/>
        <v>0</v>
      </c>
      <c r="K146" s="155"/>
      <c r="L146" s="171"/>
    </row>
    <row r="147" spans="1:12">
      <c r="A147" s="173"/>
      <c r="B147" s="529" t="s">
        <v>963</v>
      </c>
      <c r="C147" s="530"/>
      <c r="D147" s="530"/>
      <c r="E147" s="531"/>
      <c r="F147" s="151">
        <v>9682</v>
      </c>
      <c r="G147" s="151"/>
      <c r="H147" s="160">
        <v>9682</v>
      </c>
      <c r="I147" s="151">
        <v>9682</v>
      </c>
      <c r="J147" s="151">
        <f t="shared" si="2"/>
        <v>0</v>
      </c>
      <c r="K147" s="155"/>
      <c r="L147" s="171"/>
    </row>
    <row r="148" spans="1:12">
      <c r="A148" s="178"/>
      <c r="B148" s="529" t="s">
        <v>856</v>
      </c>
      <c r="C148" s="530"/>
      <c r="D148" s="530"/>
      <c r="E148" s="531"/>
      <c r="F148" s="151">
        <v>200</v>
      </c>
      <c r="G148" s="151"/>
      <c r="H148" s="160">
        <v>200</v>
      </c>
      <c r="I148" s="151"/>
      <c r="J148" s="151">
        <f t="shared" si="2"/>
        <v>200</v>
      </c>
      <c r="K148" s="155"/>
      <c r="L148" s="171"/>
    </row>
    <row r="149" spans="1:12">
      <c r="A149" s="178"/>
      <c r="B149" s="529" t="s">
        <v>857</v>
      </c>
      <c r="C149" s="530"/>
      <c r="D149" s="530"/>
      <c r="E149" s="531"/>
      <c r="F149" s="151">
        <v>400</v>
      </c>
      <c r="G149" s="151"/>
      <c r="H149" s="160">
        <v>400</v>
      </c>
      <c r="I149" s="151"/>
      <c r="J149" s="151">
        <f t="shared" si="2"/>
        <v>400</v>
      </c>
      <c r="K149" s="155"/>
      <c r="L149" s="171"/>
    </row>
    <row r="150" spans="1:12">
      <c r="A150" s="178"/>
      <c r="B150" s="551" t="s">
        <v>621</v>
      </c>
      <c r="C150" s="530"/>
      <c r="D150" s="530"/>
      <c r="E150" s="531"/>
      <c r="F150" s="151">
        <v>4100</v>
      </c>
      <c r="G150" s="151"/>
      <c r="H150" s="160">
        <v>4100</v>
      </c>
      <c r="I150" s="151">
        <v>4100</v>
      </c>
      <c r="J150" s="151">
        <f t="shared" si="2"/>
        <v>0</v>
      </c>
      <c r="K150" s="155"/>
      <c r="L150" s="171"/>
    </row>
    <row r="151" spans="1:12">
      <c r="A151" s="178"/>
      <c r="B151" s="347" t="s">
        <v>416</v>
      </c>
      <c r="C151" s="337"/>
      <c r="D151" s="337"/>
      <c r="E151" s="338"/>
      <c r="F151" s="151"/>
      <c r="G151" s="151"/>
      <c r="H151" s="160"/>
      <c r="I151" s="151"/>
      <c r="J151" s="151">
        <f t="shared" si="2"/>
        <v>0</v>
      </c>
      <c r="K151" s="155"/>
      <c r="L151" s="171"/>
    </row>
    <row r="152" spans="1:12">
      <c r="A152" s="178"/>
      <c r="B152" s="347" t="s">
        <v>417</v>
      </c>
      <c r="C152" s="337"/>
      <c r="D152" s="337"/>
      <c r="E152" s="338"/>
      <c r="F152" s="151"/>
      <c r="G152" s="151"/>
      <c r="H152" s="160"/>
      <c r="I152" s="151"/>
      <c r="J152" s="151">
        <f t="shared" si="2"/>
        <v>0</v>
      </c>
      <c r="K152" s="155"/>
      <c r="L152" s="171"/>
    </row>
    <row r="153" spans="1:12">
      <c r="A153" s="178"/>
      <c r="B153" s="347" t="s">
        <v>720</v>
      </c>
      <c r="C153" s="337"/>
      <c r="D153" s="337"/>
      <c r="E153" s="338"/>
      <c r="F153" s="151">
        <v>8000</v>
      </c>
      <c r="G153" s="151"/>
      <c r="H153" s="160">
        <v>8000</v>
      </c>
      <c r="I153" s="151">
        <v>8000</v>
      </c>
      <c r="J153" s="151">
        <f t="shared" si="2"/>
        <v>0</v>
      </c>
      <c r="K153" s="155"/>
      <c r="L153" s="171"/>
    </row>
    <row r="154" spans="1:12">
      <c r="A154" s="178"/>
      <c r="B154" s="347" t="s">
        <v>721</v>
      </c>
      <c r="C154" s="337"/>
      <c r="D154" s="337"/>
      <c r="E154" s="338"/>
      <c r="F154" s="151">
        <v>8000</v>
      </c>
      <c r="G154" s="151"/>
      <c r="H154" s="160">
        <v>8000</v>
      </c>
      <c r="I154" s="151">
        <v>7400</v>
      </c>
      <c r="J154" s="151">
        <f t="shared" si="2"/>
        <v>600</v>
      </c>
      <c r="K154" s="155"/>
      <c r="L154" s="171"/>
    </row>
    <row r="155" spans="1:12">
      <c r="A155" s="178"/>
      <c r="B155" s="355" t="s">
        <v>858</v>
      </c>
      <c r="C155" s="337"/>
      <c r="D155" s="337"/>
      <c r="E155" s="338"/>
      <c r="F155" s="151"/>
      <c r="G155" s="151"/>
      <c r="H155" s="160"/>
      <c r="I155" s="151"/>
      <c r="J155" s="151">
        <f t="shared" si="2"/>
        <v>0</v>
      </c>
      <c r="K155" s="155"/>
      <c r="L155" s="171"/>
    </row>
    <row r="156" spans="1:12">
      <c r="A156" s="179"/>
      <c r="B156" s="529" t="s">
        <v>859</v>
      </c>
      <c r="C156" s="530"/>
      <c r="D156" s="530"/>
      <c r="E156" s="531"/>
      <c r="F156" s="151">
        <v>34000</v>
      </c>
      <c r="G156" s="151"/>
      <c r="H156" s="160">
        <v>34000</v>
      </c>
      <c r="I156" s="151">
        <v>6750</v>
      </c>
      <c r="J156" s="151">
        <f t="shared" si="2"/>
        <v>27250</v>
      </c>
      <c r="K156" s="155"/>
      <c r="L156" s="171"/>
    </row>
    <row r="157" spans="1:12">
      <c r="A157" s="299"/>
      <c r="B157" s="355" t="s">
        <v>1039</v>
      </c>
      <c r="C157" s="337"/>
      <c r="D157" s="337"/>
      <c r="E157" s="338"/>
      <c r="F157" s="151">
        <v>11000</v>
      </c>
      <c r="G157" s="151"/>
      <c r="H157" s="160">
        <v>11000</v>
      </c>
      <c r="I157" s="151">
        <v>7234</v>
      </c>
      <c r="J157" s="151">
        <f t="shared" si="2"/>
        <v>3766</v>
      </c>
      <c r="K157" s="155"/>
      <c r="L157" s="171"/>
    </row>
    <row r="158" spans="1:12">
      <c r="A158" s="299"/>
      <c r="B158" s="355" t="s">
        <v>1040</v>
      </c>
      <c r="C158" s="337"/>
      <c r="D158" s="337"/>
      <c r="E158" s="338"/>
      <c r="F158" s="151">
        <v>12500</v>
      </c>
      <c r="G158" s="151"/>
      <c r="H158" s="160">
        <v>12500</v>
      </c>
      <c r="I158" s="151">
        <v>3818</v>
      </c>
      <c r="J158" s="151">
        <f t="shared" si="2"/>
        <v>8682</v>
      </c>
      <c r="K158" s="155"/>
      <c r="L158" s="171"/>
    </row>
    <row r="159" spans="1:12">
      <c r="A159" s="299"/>
      <c r="B159" s="352"/>
      <c r="C159" s="353"/>
      <c r="D159" s="353"/>
      <c r="E159" s="354"/>
      <c r="F159" s="151"/>
      <c r="G159" s="151"/>
      <c r="H159" s="160"/>
      <c r="I159" s="151"/>
      <c r="J159" s="151">
        <f t="shared" si="2"/>
        <v>0</v>
      </c>
      <c r="K159" s="155"/>
      <c r="L159" s="171"/>
    </row>
    <row r="160" spans="1:12">
      <c r="A160" s="172" t="s">
        <v>418</v>
      </c>
      <c r="B160" s="551" t="s">
        <v>419</v>
      </c>
      <c r="C160" s="530"/>
      <c r="D160" s="530"/>
      <c r="E160" s="531"/>
      <c r="F160" s="151"/>
      <c r="G160" s="151"/>
      <c r="H160" s="160"/>
      <c r="I160" s="151"/>
      <c r="J160" s="151">
        <f t="shared" si="2"/>
        <v>0</v>
      </c>
      <c r="K160" s="155"/>
      <c r="L160" s="171"/>
    </row>
    <row r="161" spans="1:12">
      <c r="A161" s="172"/>
      <c r="B161" s="561"/>
      <c r="C161" s="562"/>
      <c r="D161" s="562"/>
      <c r="E161" s="563"/>
      <c r="F161" s="151"/>
      <c r="G161" s="151"/>
      <c r="H161" s="160"/>
      <c r="I161" s="151"/>
      <c r="J161" s="151">
        <f t="shared" si="2"/>
        <v>0</v>
      </c>
      <c r="K161" s="155"/>
      <c r="L161" s="171"/>
    </row>
    <row r="162" spans="1:12">
      <c r="A162" s="172" t="s">
        <v>393</v>
      </c>
      <c r="B162" s="551" t="s">
        <v>392</v>
      </c>
      <c r="C162" s="530"/>
      <c r="D162" s="530"/>
      <c r="E162" s="531"/>
      <c r="F162" s="151"/>
      <c r="G162" s="151"/>
      <c r="H162" s="160"/>
      <c r="I162" s="151"/>
      <c r="J162" s="151">
        <f t="shared" si="2"/>
        <v>0</v>
      </c>
      <c r="K162" s="155"/>
      <c r="L162" s="171"/>
    </row>
    <row r="163" spans="1:12">
      <c r="A163" s="172"/>
      <c r="B163" s="551" t="s">
        <v>391</v>
      </c>
      <c r="C163" s="530"/>
      <c r="D163" s="530"/>
      <c r="E163" s="531"/>
      <c r="F163" s="151"/>
      <c r="G163" s="151"/>
      <c r="H163" s="160"/>
      <c r="I163" s="151"/>
      <c r="J163" s="151">
        <f t="shared" si="2"/>
        <v>0</v>
      </c>
      <c r="K163" s="155"/>
      <c r="L163" s="171"/>
    </row>
    <row r="164" spans="1:12">
      <c r="A164" s="172"/>
      <c r="B164" s="561"/>
      <c r="C164" s="562"/>
      <c r="D164" s="562"/>
      <c r="E164" s="563"/>
      <c r="F164" s="151"/>
      <c r="G164" s="151"/>
      <c r="H164" s="160"/>
      <c r="I164" s="151"/>
      <c r="J164" s="151">
        <f t="shared" si="2"/>
        <v>0</v>
      </c>
      <c r="K164" s="155"/>
      <c r="L164" s="171"/>
    </row>
    <row r="165" spans="1:12">
      <c r="A165" s="172" t="s">
        <v>420</v>
      </c>
      <c r="B165" s="551" t="s">
        <v>421</v>
      </c>
      <c r="C165" s="530"/>
      <c r="D165" s="530"/>
      <c r="E165" s="531"/>
      <c r="F165" s="151"/>
      <c r="G165" s="151"/>
      <c r="H165" s="160"/>
      <c r="I165" s="151"/>
      <c r="J165" s="151">
        <f t="shared" si="2"/>
        <v>0</v>
      </c>
      <c r="K165" s="155"/>
      <c r="L165" s="171"/>
    </row>
    <row r="166" spans="1:12">
      <c r="A166" s="173"/>
      <c r="B166" s="551" t="s">
        <v>422</v>
      </c>
      <c r="C166" s="530"/>
      <c r="D166" s="530"/>
      <c r="E166" s="531"/>
      <c r="F166" s="151"/>
      <c r="G166" s="151"/>
      <c r="H166" s="160"/>
      <c r="I166" s="151"/>
      <c r="J166" s="151">
        <f t="shared" si="2"/>
        <v>0</v>
      </c>
      <c r="K166" s="155"/>
      <c r="L166" s="171"/>
    </row>
    <row r="167" spans="1:12">
      <c r="A167" s="173"/>
      <c r="B167" s="551" t="s">
        <v>423</v>
      </c>
      <c r="C167" s="530"/>
      <c r="D167" s="530"/>
      <c r="E167" s="531"/>
      <c r="F167" s="151"/>
      <c r="G167" s="151"/>
      <c r="H167" s="160"/>
      <c r="I167" s="151"/>
      <c r="J167" s="151">
        <f t="shared" si="2"/>
        <v>0</v>
      </c>
      <c r="K167" s="155"/>
      <c r="L167" s="171"/>
    </row>
    <row r="168" spans="1:12">
      <c r="A168" s="173"/>
      <c r="B168" s="551" t="s">
        <v>424</v>
      </c>
      <c r="C168" s="530"/>
      <c r="D168" s="530"/>
      <c r="E168" s="531"/>
      <c r="F168" s="151"/>
      <c r="G168" s="151"/>
      <c r="H168" s="160"/>
      <c r="I168" s="151"/>
      <c r="J168" s="151">
        <f t="shared" si="2"/>
        <v>0</v>
      </c>
      <c r="K168" s="155"/>
      <c r="L168" s="171"/>
    </row>
    <row r="169" spans="1:12">
      <c r="A169" s="173"/>
      <c r="B169" s="551" t="s">
        <v>425</v>
      </c>
      <c r="C169" s="530"/>
      <c r="D169" s="530"/>
      <c r="E169" s="531"/>
      <c r="F169" s="151"/>
      <c r="G169" s="151"/>
      <c r="H169" s="160"/>
      <c r="I169" s="151"/>
      <c r="J169" s="151">
        <f t="shared" si="2"/>
        <v>0</v>
      </c>
      <c r="K169" s="155"/>
      <c r="L169" s="171"/>
    </row>
    <row r="170" spans="1:12">
      <c r="A170" s="173"/>
      <c r="B170" s="551" t="s">
        <v>426</v>
      </c>
      <c r="C170" s="530"/>
      <c r="D170" s="530"/>
      <c r="E170" s="531"/>
      <c r="F170" s="151"/>
      <c r="G170" s="151"/>
      <c r="H170" s="160"/>
      <c r="I170" s="151"/>
      <c r="J170" s="151">
        <f t="shared" si="2"/>
        <v>0</v>
      </c>
      <c r="K170" s="155"/>
      <c r="L170" s="171"/>
    </row>
    <row r="171" spans="1:12">
      <c r="A171" s="173"/>
      <c r="B171" s="551" t="s">
        <v>427</v>
      </c>
      <c r="C171" s="530"/>
      <c r="D171" s="530"/>
      <c r="E171" s="531"/>
      <c r="F171" s="151">
        <v>2000</v>
      </c>
      <c r="G171" s="151"/>
      <c r="H171" s="160">
        <v>2000</v>
      </c>
      <c r="I171" s="151">
        <v>2000</v>
      </c>
      <c r="J171" s="151">
        <f t="shared" si="2"/>
        <v>0</v>
      </c>
      <c r="K171" s="155"/>
      <c r="L171" s="171"/>
    </row>
    <row r="172" spans="1:12">
      <c r="A172" s="173"/>
      <c r="B172" s="551" t="s">
        <v>428</v>
      </c>
      <c r="C172" s="530"/>
      <c r="D172" s="530"/>
      <c r="E172" s="531"/>
      <c r="F172" s="151"/>
      <c r="G172" s="151"/>
      <c r="H172" s="160"/>
      <c r="I172" s="151"/>
      <c r="J172" s="151">
        <f t="shared" si="2"/>
        <v>0</v>
      </c>
      <c r="K172" s="155"/>
      <c r="L172" s="171"/>
    </row>
    <row r="173" spans="1:12">
      <c r="A173" s="173"/>
      <c r="B173" s="529" t="s">
        <v>776</v>
      </c>
      <c r="C173" s="530"/>
      <c r="D173" s="530"/>
      <c r="E173" s="531"/>
      <c r="F173" s="151">
        <v>400</v>
      </c>
      <c r="G173" s="151"/>
      <c r="H173" s="160">
        <v>400</v>
      </c>
      <c r="I173" s="151">
        <v>400</v>
      </c>
      <c r="J173" s="151">
        <f t="shared" si="2"/>
        <v>0</v>
      </c>
      <c r="K173" s="155"/>
      <c r="L173" s="171"/>
    </row>
    <row r="174" spans="1:12">
      <c r="A174" s="173"/>
      <c r="B174" s="551" t="s">
        <v>429</v>
      </c>
      <c r="C174" s="530"/>
      <c r="D174" s="530"/>
      <c r="E174" s="531"/>
      <c r="F174" s="151">
        <v>800</v>
      </c>
      <c r="G174" s="151"/>
      <c r="H174" s="160">
        <v>800</v>
      </c>
      <c r="I174" s="151">
        <v>800</v>
      </c>
      <c r="J174" s="151">
        <f t="shared" si="2"/>
        <v>0</v>
      </c>
      <c r="K174" s="155"/>
      <c r="L174" s="171"/>
    </row>
    <row r="175" spans="1:12">
      <c r="A175" s="173"/>
      <c r="B175" s="551" t="s">
        <v>430</v>
      </c>
      <c r="C175" s="530"/>
      <c r="D175" s="530"/>
      <c r="E175" s="531"/>
      <c r="F175" s="151"/>
      <c r="G175" s="151"/>
      <c r="H175" s="160"/>
      <c r="I175" s="151"/>
      <c r="J175" s="151">
        <f t="shared" si="2"/>
        <v>0</v>
      </c>
      <c r="K175" s="155"/>
      <c r="L175" s="171"/>
    </row>
    <row r="176" spans="1:12">
      <c r="A176" s="173"/>
      <c r="B176" s="551" t="s">
        <v>431</v>
      </c>
      <c r="C176" s="530"/>
      <c r="D176" s="530"/>
      <c r="E176" s="531"/>
      <c r="F176" s="151">
        <v>12000</v>
      </c>
      <c r="G176" s="151"/>
      <c r="H176" s="160">
        <v>12000</v>
      </c>
      <c r="I176" s="151">
        <v>12000</v>
      </c>
      <c r="J176" s="151">
        <f t="shared" si="2"/>
        <v>0</v>
      </c>
      <c r="K176" s="155"/>
      <c r="L176" s="171"/>
    </row>
    <row r="177" spans="1:12">
      <c r="A177" s="173"/>
      <c r="B177" s="347" t="s">
        <v>432</v>
      </c>
      <c r="C177" s="337"/>
      <c r="D177" s="337"/>
      <c r="E177" s="338"/>
      <c r="F177" s="151">
        <v>15000</v>
      </c>
      <c r="G177" s="151"/>
      <c r="H177" s="160">
        <v>15000</v>
      </c>
      <c r="I177" s="151">
        <v>15000</v>
      </c>
      <c r="J177" s="151">
        <f t="shared" si="2"/>
        <v>0</v>
      </c>
      <c r="K177" s="155"/>
      <c r="L177" s="171"/>
    </row>
    <row r="178" spans="1:12">
      <c r="A178" s="173"/>
      <c r="B178" s="551"/>
      <c r="C178" s="530"/>
      <c r="D178" s="530"/>
      <c r="E178" s="531"/>
      <c r="F178" s="151"/>
      <c r="G178" s="151"/>
      <c r="H178" s="160"/>
      <c r="I178" s="151"/>
      <c r="J178" s="151">
        <f t="shared" si="2"/>
        <v>0</v>
      </c>
      <c r="K178" s="155"/>
      <c r="L178" s="171"/>
    </row>
    <row r="179" spans="1:12">
      <c r="A179" s="172" t="s">
        <v>206</v>
      </c>
      <c r="B179" s="551" t="s">
        <v>207</v>
      </c>
      <c r="C179" s="530"/>
      <c r="D179" s="530"/>
      <c r="E179" s="531"/>
      <c r="F179" s="151">
        <v>5100</v>
      </c>
      <c r="G179" s="151"/>
      <c r="H179" s="160">
        <v>5100</v>
      </c>
      <c r="I179" s="151">
        <v>2900</v>
      </c>
      <c r="J179" s="151">
        <f t="shared" si="2"/>
        <v>2200</v>
      </c>
      <c r="K179" s="155"/>
      <c r="L179" s="171"/>
    </row>
    <row r="180" spans="1:12">
      <c r="A180" s="173"/>
      <c r="B180" s="551" t="s">
        <v>208</v>
      </c>
      <c r="C180" s="530"/>
      <c r="D180" s="530"/>
      <c r="E180" s="531"/>
      <c r="F180" s="151"/>
      <c r="G180" s="151"/>
      <c r="H180" s="160"/>
      <c r="I180" s="151"/>
      <c r="J180" s="151">
        <f t="shared" si="2"/>
        <v>0</v>
      </c>
      <c r="K180" s="155"/>
      <c r="L180" s="171"/>
    </row>
    <row r="181" spans="1:12">
      <c r="A181" s="173"/>
      <c r="B181" s="551" t="s">
        <v>833</v>
      </c>
      <c r="C181" s="530"/>
      <c r="D181" s="530"/>
      <c r="E181" s="531"/>
      <c r="F181" s="151"/>
      <c r="G181" s="151"/>
      <c r="H181" s="160"/>
      <c r="I181" s="151"/>
      <c r="J181" s="151">
        <f t="shared" si="2"/>
        <v>0</v>
      </c>
      <c r="K181" s="155"/>
      <c r="L181" s="171"/>
    </row>
    <row r="182" spans="1:12">
      <c r="A182" s="173"/>
      <c r="B182" s="551" t="s">
        <v>660</v>
      </c>
      <c r="C182" s="530"/>
      <c r="D182" s="530"/>
      <c r="E182" s="531"/>
      <c r="F182" s="151">
        <v>20000</v>
      </c>
      <c r="G182" s="151"/>
      <c r="H182" s="160">
        <v>20000</v>
      </c>
      <c r="I182" s="151">
        <v>20000</v>
      </c>
      <c r="J182" s="151">
        <f t="shared" si="2"/>
        <v>0</v>
      </c>
      <c r="K182" s="155"/>
      <c r="L182" s="171"/>
    </row>
    <row r="183" spans="1:12">
      <c r="A183" s="173"/>
      <c r="B183" s="551" t="s">
        <v>722</v>
      </c>
      <c r="C183" s="530"/>
      <c r="D183" s="530"/>
      <c r="E183" s="531"/>
      <c r="F183" s="151">
        <v>19240</v>
      </c>
      <c r="G183" s="151"/>
      <c r="H183" s="160">
        <v>19240</v>
      </c>
      <c r="I183" s="151">
        <v>19240</v>
      </c>
      <c r="J183" s="151">
        <f t="shared" si="2"/>
        <v>0</v>
      </c>
      <c r="K183" s="155"/>
      <c r="L183" s="171"/>
    </row>
    <row r="184" spans="1:12">
      <c r="A184" s="173"/>
      <c r="B184" s="551" t="s">
        <v>666</v>
      </c>
      <c r="C184" s="530"/>
      <c r="D184" s="530"/>
      <c r="E184" s="531"/>
      <c r="F184" s="151">
        <v>72800</v>
      </c>
      <c r="G184" s="151"/>
      <c r="H184" s="160">
        <v>72800</v>
      </c>
      <c r="I184" s="151">
        <v>72800</v>
      </c>
      <c r="J184" s="151">
        <f t="shared" si="2"/>
        <v>0</v>
      </c>
      <c r="K184" s="155"/>
      <c r="L184" s="171"/>
    </row>
    <row r="185" spans="1:12">
      <c r="A185" s="173"/>
      <c r="B185" s="551" t="s">
        <v>661</v>
      </c>
      <c r="C185" s="530"/>
      <c r="D185" s="530"/>
      <c r="E185" s="531"/>
      <c r="F185" s="151"/>
      <c r="G185" s="151"/>
      <c r="H185" s="160"/>
      <c r="I185" s="151"/>
      <c r="J185" s="151">
        <f t="shared" si="2"/>
        <v>0</v>
      </c>
      <c r="K185" s="155"/>
      <c r="L185" s="171"/>
    </row>
    <row r="186" spans="1:12">
      <c r="A186" s="173"/>
      <c r="B186" s="551" t="s">
        <v>209</v>
      </c>
      <c r="C186" s="530"/>
      <c r="D186" s="530"/>
      <c r="E186" s="531"/>
      <c r="F186" s="151">
        <v>4800</v>
      </c>
      <c r="G186" s="151"/>
      <c r="H186" s="160">
        <v>4800</v>
      </c>
      <c r="I186" s="151">
        <v>4200</v>
      </c>
      <c r="J186" s="151">
        <f t="shared" si="2"/>
        <v>600</v>
      </c>
      <c r="K186" s="155"/>
      <c r="L186" s="171"/>
    </row>
    <row r="187" spans="1:12">
      <c r="A187" s="173"/>
      <c r="B187" s="551" t="s">
        <v>834</v>
      </c>
      <c r="C187" s="530"/>
      <c r="D187" s="530"/>
      <c r="E187" s="531"/>
      <c r="F187" s="151"/>
      <c r="G187" s="151"/>
      <c r="H187" s="160"/>
      <c r="I187" s="151"/>
      <c r="J187" s="151">
        <f t="shared" si="2"/>
        <v>0</v>
      </c>
      <c r="K187" s="155"/>
      <c r="L187" s="171"/>
    </row>
    <row r="188" spans="1:12">
      <c r="A188" s="173"/>
      <c r="B188" s="551" t="s">
        <v>700</v>
      </c>
      <c r="C188" s="530"/>
      <c r="D188" s="530"/>
      <c r="E188" s="531"/>
      <c r="F188" s="151"/>
      <c r="G188" s="151"/>
      <c r="H188" s="160"/>
      <c r="I188" s="151"/>
      <c r="J188" s="151">
        <f t="shared" si="2"/>
        <v>0</v>
      </c>
      <c r="K188" s="155"/>
      <c r="L188" s="171"/>
    </row>
    <row r="189" spans="1:12">
      <c r="A189" s="173"/>
      <c r="B189" s="551" t="s">
        <v>210</v>
      </c>
      <c r="C189" s="530"/>
      <c r="D189" s="530"/>
      <c r="E189" s="531"/>
      <c r="F189" s="151"/>
      <c r="G189" s="151"/>
      <c r="H189" s="160"/>
      <c r="I189" s="151"/>
      <c r="J189" s="151">
        <f t="shared" si="2"/>
        <v>0</v>
      </c>
      <c r="K189" s="155"/>
      <c r="L189" s="171"/>
    </row>
    <row r="190" spans="1:12">
      <c r="A190" s="173"/>
      <c r="B190" s="551" t="s">
        <v>211</v>
      </c>
      <c r="C190" s="530"/>
      <c r="D190" s="530"/>
      <c r="E190" s="531"/>
      <c r="F190" s="151">
        <v>14500</v>
      </c>
      <c r="G190" s="151"/>
      <c r="H190" s="160">
        <v>14500</v>
      </c>
      <c r="I190" s="151">
        <v>12500</v>
      </c>
      <c r="J190" s="151">
        <f t="shared" si="2"/>
        <v>2000</v>
      </c>
      <c r="K190" s="155"/>
      <c r="L190" s="171"/>
    </row>
    <row r="191" spans="1:12">
      <c r="A191" s="173"/>
      <c r="B191" s="551" t="s">
        <v>212</v>
      </c>
      <c r="C191" s="530"/>
      <c r="D191" s="530"/>
      <c r="E191" s="531"/>
      <c r="F191" s="151">
        <v>6000</v>
      </c>
      <c r="G191" s="151"/>
      <c r="H191" s="160">
        <v>6000</v>
      </c>
      <c r="I191" s="151">
        <v>6000</v>
      </c>
      <c r="J191" s="151">
        <f t="shared" si="2"/>
        <v>0</v>
      </c>
      <c r="K191" s="155"/>
      <c r="L191" s="171"/>
    </row>
    <row r="192" spans="1:12">
      <c r="A192" s="173"/>
      <c r="B192" s="551" t="s">
        <v>213</v>
      </c>
      <c r="C192" s="530"/>
      <c r="D192" s="530"/>
      <c r="E192" s="531"/>
      <c r="F192" s="151">
        <v>5800</v>
      </c>
      <c r="G192" s="151"/>
      <c r="H192" s="160">
        <v>5800</v>
      </c>
      <c r="I192" s="151">
        <v>4800</v>
      </c>
      <c r="J192" s="151">
        <f t="shared" si="2"/>
        <v>1000</v>
      </c>
      <c r="K192" s="155"/>
      <c r="L192" s="171"/>
    </row>
    <row r="193" spans="1:12">
      <c r="A193" s="173"/>
      <c r="B193" s="551" t="s">
        <v>214</v>
      </c>
      <c r="C193" s="530"/>
      <c r="D193" s="530"/>
      <c r="E193" s="531"/>
      <c r="F193" s="151"/>
      <c r="G193" s="151"/>
      <c r="H193" s="160"/>
      <c r="I193" s="151"/>
      <c r="J193" s="151">
        <f t="shared" si="2"/>
        <v>0</v>
      </c>
      <c r="K193" s="155"/>
      <c r="L193" s="171"/>
    </row>
    <row r="194" spans="1:12">
      <c r="A194" s="173"/>
      <c r="B194" s="529" t="s">
        <v>797</v>
      </c>
      <c r="C194" s="530"/>
      <c r="D194" s="530"/>
      <c r="E194" s="531"/>
      <c r="F194" s="151"/>
      <c r="G194" s="151"/>
      <c r="H194" s="160"/>
      <c r="I194" s="151"/>
      <c r="J194" s="151">
        <f t="shared" si="2"/>
        <v>0</v>
      </c>
      <c r="K194" s="155"/>
      <c r="L194" s="171"/>
    </row>
    <row r="195" spans="1:12" s="410" customFormat="1" ht="18.75" customHeight="1">
      <c r="A195" s="407"/>
      <c r="B195" s="564" t="s">
        <v>1075</v>
      </c>
      <c r="C195" s="565"/>
      <c r="D195" s="565"/>
      <c r="E195" s="566"/>
      <c r="F195" s="378">
        <v>3920</v>
      </c>
      <c r="G195" s="408"/>
      <c r="H195" s="409">
        <v>3920</v>
      </c>
      <c r="I195" s="408">
        <v>3920</v>
      </c>
      <c r="J195" s="151">
        <f t="shared" si="2"/>
        <v>0</v>
      </c>
      <c r="K195" s="414"/>
      <c r="L195" s="424"/>
    </row>
    <row r="196" spans="1:12" s="410" customFormat="1" ht="18.75" customHeight="1">
      <c r="A196" s="407"/>
      <c r="B196" s="564" t="s">
        <v>1076</v>
      </c>
      <c r="C196" s="565"/>
      <c r="D196" s="565"/>
      <c r="E196" s="566"/>
      <c r="F196" s="378"/>
      <c r="G196" s="408"/>
      <c r="H196" s="409"/>
      <c r="I196" s="408"/>
      <c r="J196" s="151">
        <f t="shared" si="2"/>
        <v>0</v>
      </c>
      <c r="K196" s="414"/>
      <c r="L196" s="424"/>
    </row>
    <row r="197" spans="1:12" s="410" customFormat="1" ht="18.75" customHeight="1">
      <c r="A197" s="407"/>
      <c r="B197" s="564" t="s">
        <v>1077</v>
      </c>
      <c r="C197" s="565"/>
      <c r="D197" s="565"/>
      <c r="E197" s="566"/>
      <c r="F197" s="378">
        <v>700</v>
      </c>
      <c r="G197" s="408"/>
      <c r="H197" s="409">
        <v>700</v>
      </c>
      <c r="I197" s="408">
        <v>700</v>
      </c>
      <c r="J197" s="151">
        <f t="shared" si="2"/>
        <v>0</v>
      </c>
      <c r="K197" s="414"/>
      <c r="L197" s="424"/>
    </row>
    <row r="198" spans="1:12" s="410" customFormat="1" ht="18.75" customHeight="1">
      <c r="A198" s="407"/>
      <c r="B198" s="564" t="s">
        <v>1078</v>
      </c>
      <c r="C198" s="565"/>
      <c r="D198" s="565"/>
      <c r="E198" s="566"/>
      <c r="F198" s="378">
        <v>26000</v>
      </c>
      <c r="G198" s="408"/>
      <c r="H198" s="409">
        <v>26000</v>
      </c>
      <c r="I198" s="408">
        <v>26000</v>
      </c>
      <c r="J198" s="151">
        <f t="shared" si="2"/>
        <v>0</v>
      </c>
      <c r="K198" s="414"/>
      <c r="L198" s="424"/>
    </row>
    <row r="199" spans="1:12" s="410" customFormat="1" ht="18.75" customHeight="1">
      <c r="A199" s="407"/>
      <c r="B199" s="564" t="s">
        <v>1079</v>
      </c>
      <c r="C199" s="565"/>
      <c r="D199" s="565"/>
      <c r="E199" s="566"/>
      <c r="F199" s="378">
        <v>6200</v>
      </c>
      <c r="G199" s="408"/>
      <c r="H199" s="409">
        <v>6200</v>
      </c>
      <c r="I199" s="408">
        <v>6200</v>
      </c>
      <c r="J199" s="151">
        <f t="shared" si="2"/>
        <v>0</v>
      </c>
      <c r="K199" s="414"/>
      <c r="L199" s="424"/>
    </row>
    <row r="200" spans="1:12" s="410" customFormat="1" ht="18.75" customHeight="1">
      <c r="A200" s="407"/>
      <c r="B200" s="564" t="s">
        <v>1080</v>
      </c>
      <c r="C200" s="565"/>
      <c r="D200" s="565"/>
      <c r="E200" s="566"/>
      <c r="F200" s="378">
        <v>1500</v>
      </c>
      <c r="G200" s="408"/>
      <c r="H200" s="409">
        <v>1500</v>
      </c>
      <c r="I200" s="408">
        <v>1500</v>
      </c>
      <c r="J200" s="151">
        <f t="shared" si="2"/>
        <v>0</v>
      </c>
      <c r="K200" s="414"/>
      <c r="L200" s="424"/>
    </row>
    <row r="201" spans="1:12">
      <c r="A201" s="173"/>
      <c r="B201" s="529" t="s">
        <v>215</v>
      </c>
      <c r="C201" s="530"/>
      <c r="D201" s="530"/>
      <c r="E201" s="531"/>
      <c r="F201" s="151">
        <v>5300</v>
      </c>
      <c r="G201" s="151"/>
      <c r="H201" s="160">
        <v>5300</v>
      </c>
      <c r="I201" s="151">
        <v>5300</v>
      </c>
      <c r="J201" s="151">
        <f t="shared" si="2"/>
        <v>0</v>
      </c>
      <c r="K201" s="155"/>
      <c r="L201" s="171"/>
    </row>
    <row r="202" spans="1:12">
      <c r="A202" s="173"/>
      <c r="B202" s="551" t="s">
        <v>701</v>
      </c>
      <c r="C202" s="530"/>
      <c r="D202" s="530"/>
      <c r="E202" s="531"/>
      <c r="F202" s="151"/>
      <c r="G202" s="151"/>
      <c r="H202" s="160"/>
      <c r="I202" s="151"/>
      <c r="J202" s="151">
        <f t="shared" si="2"/>
        <v>0</v>
      </c>
      <c r="K202" s="155"/>
      <c r="L202" s="171"/>
    </row>
    <row r="203" spans="1:12">
      <c r="A203" s="173"/>
      <c r="B203" s="551" t="s">
        <v>216</v>
      </c>
      <c r="C203" s="530"/>
      <c r="D203" s="530"/>
      <c r="E203" s="531"/>
      <c r="F203" s="151"/>
      <c r="G203" s="151"/>
      <c r="H203" s="160"/>
      <c r="I203" s="151"/>
      <c r="J203" s="151">
        <f t="shared" si="2"/>
        <v>0</v>
      </c>
      <c r="K203" s="155"/>
      <c r="L203" s="171"/>
    </row>
    <row r="204" spans="1:12">
      <c r="A204" s="173"/>
      <c r="B204" s="529" t="s">
        <v>1049</v>
      </c>
      <c r="C204" s="530"/>
      <c r="D204" s="530"/>
      <c r="E204" s="531"/>
      <c r="F204" s="151">
        <v>300</v>
      </c>
      <c r="G204" s="151"/>
      <c r="H204" s="160">
        <v>300</v>
      </c>
      <c r="I204" s="151"/>
      <c r="J204" s="151">
        <f t="shared" si="2"/>
        <v>300</v>
      </c>
      <c r="K204" s="155"/>
      <c r="L204" s="171"/>
    </row>
    <row r="205" spans="1:12">
      <c r="A205" s="173"/>
      <c r="B205" s="551" t="s">
        <v>218</v>
      </c>
      <c r="C205" s="530"/>
      <c r="D205" s="530"/>
      <c r="E205" s="531"/>
      <c r="F205" s="151"/>
      <c r="G205" s="151"/>
      <c r="H205" s="160"/>
      <c r="I205" s="151"/>
      <c r="J205" s="151">
        <f t="shared" si="2"/>
        <v>0</v>
      </c>
      <c r="K205" s="155"/>
      <c r="L205" s="171"/>
    </row>
    <row r="206" spans="1:12">
      <c r="A206" s="173"/>
      <c r="B206" s="551" t="s">
        <v>219</v>
      </c>
      <c r="C206" s="530"/>
      <c r="D206" s="530"/>
      <c r="E206" s="531"/>
      <c r="F206" s="151"/>
      <c r="G206" s="151"/>
      <c r="H206" s="160"/>
      <c r="I206" s="151"/>
      <c r="J206" s="151">
        <f t="shared" si="2"/>
        <v>0</v>
      </c>
      <c r="K206" s="155"/>
      <c r="L206" s="171"/>
    </row>
    <row r="207" spans="1:12">
      <c r="A207" s="173"/>
      <c r="B207" s="551" t="s">
        <v>220</v>
      </c>
      <c r="C207" s="530"/>
      <c r="D207" s="530"/>
      <c r="E207" s="531"/>
      <c r="F207" s="151"/>
      <c r="G207" s="151"/>
      <c r="H207" s="160"/>
      <c r="I207" s="151"/>
      <c r="J207" s="151">
        <f t="shared" si="2"/>
        <v>0</v>
      </c>
      <c r="K207" s="155"/>
      <c r="L207" s="171"/>
    </row>
    <row r="208" spans="1:12">
      <c r="A208" s="173"/>
      <c r="B208" s="529" t="s">
        <v>925</v>
      </c>
      <c r="C208" s="530"/>
      <c r="D208" s="530"/>
      <c r="E208" s="531"/>
      <c r="F208" s="151">
        <v>950</v>
      </c>
      <c r="G208" s="151"/>
      <c r="H208" s="160">
        <v>950</v>
      </c>
      <c r="I208" s="151">
        <v>950</v>
      </c>
      <c r="J208" s="151">
        <f t="shared" si="2"/>
        <v>0</v>
      </c>
      <c r="K208" s="155"/>
      <c r="L208" s="171"/>
    </row>
    <row r="209" spans="1:12">
      <c r="A209" s="173"/>
      <c r="B209" s="529" t="s">
        <v>926</v>
      </c>
      <c r="C209" s="530"/>
      <c r="D209" s="530"/>
      <c r="E209" s="531"/>
      <c r="F209" s="151">
        <v>13800</v>
      </c>
      <c r="G209" s="151"/>
      <c r="H209" s="160">
        <v>13800</v>
      </c>
      <c r="I209" s="151">
        <v>13800</v>
      </c>
      <c r="J209" s="151">
        <f t="shared" si="2"/>
        <v>0</v>
      </c>
      <c r="K209" s="155"/>
      <c r="L209" s="171"/>
    </row>
    <row r="210" spans="1:12">
      <c r="A210" s="173"/>
      <c r="B210" s="551" t="s">
        <v>221</v>
      </c>
      <c r="C210" s="530"/>
      <c r="D210" s="530"/>
      <c r="E210" s="531"/>
      <c r="F210" s="151"/>
      <c r="G210" s="151"/>
      <c r="H210" s="160"/>
      <c r="I210" s="151"/>
      <c r="J210" s="151">
        <f t="shared" si="2"/>
        <v>0</v>
      </c>
      <c r="K210" s="155"/>
      <c r="L210" s="171"/>
    </row>
    <row r="211" spans="1:12">
      <c r="A211" s="173"/>
      <c r="B211" s="551" t="s">
        <v>222</v>
      </c>
      <c r="C211" s="530"/>
      <c r="D211" s="530"/>
      <c r="E211" s="531"/>
      <c r="F211" s="151"/>
      <c r="G211" s="151"/>
      <c r="H211" s="160"/>
      <c r="I211" s="151"/>
      <c r="J211" s="151">
        <f t="shared" si="2"/>
        <v>0</v>
      </c>
      <c r="K211" s="155"/>
      <c r="L211" s="171"/>
    </row>
    <row r="212" spans="1:12">
      <c r="A212" s="173"/>
      <c r="B212" s="551" t="s">
        <v>223</v>
      </c>
      <c r="C212" s="530"/>
      <c r="D212" s="530"/>
      <c r="E212" s="531"/>
      <c r="F212" s="151">
        <v>2600</v>
      </c>
      <c r="G212" s="151"/>
      <c r="H212" s="160">
        <v>2600</v>
      </c>
      <c r="I212" s="151">
        <v>2200</v>
      </c>
      <c r="J212" s="151">
        <f t="shared" si="2"/>
        <v>400</v>
      </c>
      <c r="K212" s="155"/>
      <c r="L212" s="171"/>
    </row>
    <row r="213" spans="1:12">
      <c r="A213" s="173"/>
      <c r="B213" s="529" t="s">
        <v>224</v>
      </c>
      <c r="C213" s="530"/>
      <c r="D213" s="530"/>
      <c r="E213" s="531"/>
      <c r="F213" s="151">
        <v>2700</v>
      </c>
      <c r="G213" s="151"/>
      <c r="H213" s="160">
        <v>2700</v>
      </c>
      <c r="I213" s="151">
        <v>2100</v>
      </c>
      <c r="J213" s="151">
        <f t="shared" ref="J213:J276" si="3">(H213-I213)</f>
        <v>600</v>
      </c>
      <c r="K213" s="155"/>
      <c r="L213" s="171"/>
    </row>
    <row r="214" spans="1:12">
      <c r="A214" s="173"/>
      <c r="B214" s="551" t="s">
        <v>225</v>
      </c>
      <c r="C214" s="530"/>
      <c r="D214" s="530"/>
      <c r="E214" s="531"/>
      <c r="F214" s="151">
        <v>500</v>
      </c>
      <c r="G214" s="151"/>
      <c r="H214" s="160">
        <v>500</v>
      </c>
      <c r="I214" s="151">
        <v>500</v>
      </c>
      <c r="J214" s="151">
        <f t="shared" si="3"/>
        <v>0</v>
      </c>
      <c r="K214" s="155"/>
      <c r="L214" s="171"/>
    </row>
    <row r="215" spans="1:12">
      <c r="A215" s="173"/>
      <c r="B215" s="551" t="s">
        <v>226</v>
      </c>
      <c r="C215" s="530"/>
      <c r="D215" s="530"/>
      <c r="E215" s="531"/>
      <c r="F215" s="151">
        <v>1200</v>
      </c>
      <c r="G215" s="151"/>
      <c r="H215" s="160">
        <v>1200</v>
      </c>
      <c r="I215" s="151">
        <v>900</v>
      </c>
      <c r="J215" s="151">
        <f t="shared" si="3"/>
        <v>300</v>
      </c>
      <c r="K215" s="155"/>
      <c r="L215" s="171"/>
    </row>
    <row r="216" spans="1:12">
      <c r="A216" s="173"/>
      <c r="B216" s="551" t="s">
        <v>227</v>
      </c>
      <c r="C216" s="530"/>
      <c r="D216" s="530"/>
      <c r="E216" s="531"/>
      <c r="F216" s="151">
        <v>3900</v>
      </c>
      <c r="G216" s="151"/>
      <c r="H216" s="160">
        <v>3900</v>
      </c>
      <c r="I216" s="151">
        <v>3900</v>
      </c>
      <c r="J216" s="151">
        <f t="shared" si="3"/>
        <v>0</v>
      </c>
      <c r="K216" s="155"/>
      <c r="L216" s="171"/>
    </row>
    <row r="217" spans="1:12">
      <c r="A217" s="173"/>
      <c r="B217" s="551" t="s">
        <v>228</v>
      </c>
      <c r="C217" s="530"/>
      <c r="D217" s="530"/>
      <c r="E217" s="531"/>
      <c r="F217" s="151">
        <v>45600</v>
      </c>
      <c r="G217" s="151"/>
      <c r="H217" s="160">
        <v>45600</v>
      </c>
      <c r="I217" s="151">
        <v>41700</v>
      </c>
      <c r="J217" s="151">
        <f t="shared" si="3"/>
        <v>3900</v>
      </c>
      <c r="K217" s="155"/>
      <c r="L217" s="171"/>
    </row>
    <row r="218" spans="1:12">
      <c r="A218" s="173"/>
      <c r="B218" s="551" t="s">
        <v>229</v>
      </c>
      <c r="C218" s="530"/>
      <c r="D218" s="530"/>
      <c r="E218" s="531"/>
      <c r="F218" s="151">
        <v>3800</v>
      </c>
      <c r="G218" s="151"/>
      <c r="H218" s="160">
        <v>3800</v>
      </c>
      <c r="I218" s="151">
        <v>3600</v>
      </c>
      <c r="J218" s="151">
        <f t="shared" si="3"/>
        <v>200</v>
      </c>
      <c r="K218" s="155"/>
      <c r="L218" s="171"/>
    </row>
    <row r="219" spans="1:12">
      <c r="A219" s="173"/>
      <c r="B219" s="551" t="s">
        <v>230</v>
      </c>
      <c r="C219" s="530"/>
      <c r="D219" s="530"/>
      <c r="E219" s="531"/>
      <c r="F219" s="151">
        <v>1800</v>
      </c>
      <c r="G219" s="180"/>
      <c r="H219" s="160">
        <v>1800</v>
      </c>
      <c r="I219" s="151">
        <v>1800</v>
      </c>
      <c r="J219" s="151">
        <f t="shared" si="3"/>
        <v>0</v>
      </c>
      <c r="K219" s="155"/>
      <c r="L219" s="171"/>
    </row>
    <row r="220" spans="1:12">
      <c r="A220" s="173"/>
      <c r="B220" s="551" t="s">
        <v>231</v>
      </c>
      <c r="C220" s="530"/>
      <c r="D220" s="530"/>
      <c r="E220" s="531"/>
      <c r="F220" s="151">
        <v>1500</v>
      </c>
      <c r="G220" s="180"/>
      <c r="H220" s="160">
        <v>1500</v>
      </c>
      <c r="I220" s="151">
        <v>1100</v>
      </c>
      <c r="J220" s="151">
        <f t="shared" si="3"/>
        <v>400</v>
      </c>
      <c r="K220" s="155"/>
      <c r="L220" s="171"/>
    </row>
    <row r="221" spans="1:12">
      <c r="A221" s="173"/>
      <c r="B221" s="551" t="s">
        <v>232</v>
      </c>
      <c r="C221" s="530"/>
      <c r="D221" s="530"/>
      <c r="E221" s="531"/>
      <c r="F221" s="151">
        <v>900</v>
      </c>
      <c r="G221" s="151"/>
      <c r="H221" s="160">
        <v>900</v>
      </c>
      <c r="I221" s="151">
        <v>900</v>
      </c>
      <c r="J221" s="151">
        <f t="shared" si="3"/>
        <v>0</v>
      </c>
      <c r="K221" s="155"/>
      <c r="L221" s="171"/>
    </row>
    <row r="222" spans="1:12">
      <c r="A222" s="173"/>
      <c r="B222" s="551" t="s">
        <v>233</v>
      </c>
      <c r="C222" s="530"/>
      <c r="D222" s="530"/>
      <c r="E222" s="531"/>
      <c r="F222" s="151">
        <v>900</v>
      </c>
      <c r="G222" s="151"/>
      <c r="H222" s="160">
        <v>900</v>
      </c>
      <c r="I222" s="151">
        <v>600</v>
      </c>
      <c r="J222" s="151">
        <f t="shared" si="3"/>
        <v>300</v>
      </c>
      <c r="K222" s="155"/>
      <c r="L222" s="171"/>
    </row>
    <row r="223" spans="1:12">
      <c r="A223" s="173"/>
      <c r="B223" s="551" t="s">
        <v>234</v>
      </c>
      <c r="C223" s="530"/>
      <c r="D223" s="530"/>
      <c r="E223" s="531"/>
      <c r="F223" s="151"/>
      <c r="G223" s="151"/>
      <c r="H223" s="160"/>
      <c r="I223" s="151"/>
      <c r="J223" s="151">
        <f t="shared" si="3"/>
        <v>0</v>
      </c>
      <c r="K223" s="155"/>
      <c r="L223" s="171"/>
    </row>
    <row r="224" spans="1:12">
      <c r="A224" s="173"/>
      <c r="B224" s="551" t="s">
        <v>235</v>
      </c>
      <c r="C224" s="530"/>
      <c r="D224" s="530"/>
      <c r="E224" s="531"/>
      <c r="F224" s="151">
        <v>600</v>
      </c>
      <c r="G224" s="151"/>
      <c r="H224" s="160">
        <v>600</v>
      </c>
      <c r="I224" s="151">
        <v>600</v>
      </c>
      <c r="J224" s="151">
        <f t="shared" si="3"/>
        <v>0</v>
      </c>
      <c r="K224" s="155"/>
      <c r="L224" s="171"/>
    </row>
    <row r="225" spans="1:12">
      <c r="A225" s="173"/>
      <c r="B225" s="551" t="s">
        <v>236</v>
      </c>
      <c r="C225" s="530"/>
      <c r="D225" s="530"/>
      <c r="E225" s="531"/>
      <c r="F225" s="151"/>
      <c r="G225" s="151"/>
      <c r="H225" s="160"/>
      <c r="I225" s="151"/>
      <c r="J225" s="151">
        <f t="shared" si="3"/>
        <v>0</v>
      </c>
      <c r="K225" s="155"/>
      <c r="L225" s="171"/>
    </row>
    <row r="226" spans="1:12">
      <c r="A226" s="173"/>
      <c r="B226" s="551" t="s">
        <v>433</v>
      </c>
      <c r="C226" s="530"/>
      <c r="D226" s="530"/>
      <c r="E226" s="531"/>
      <c r="F226" s="151"/>
      <c r="G226" s="151"/>
      <c r="H226" s="160"/>
      <c r="I226" s="151"/>
      <c r="J226" s="151">
        <f t="shared" si="3"/>
        <v>0</v>
      </c>
      <c r="K226" s="155"/>
      <c r="L226" s="171"/>
    </row>
    <row r="227" spans="1:12">
      <c r="A227" s="173"/>
      <c r="B227" s="551" t="s">
        <v>237</v>
      </c>
      <c r="C227" s="530"/>
      <c r="D227" s="530"/>
      <c r="E227" s="531"/>
      <c r="F227" s="151">
        <v>44500</v>
      </c>
      <c r="G227" s="180"/>
      <c r="H227" s="160">
        <v>44500</v>
      </c>
      <c r="I227" s="151">
        <v>44500</v>
      </c>
      <c r="J227" s="151">
        <f t="shared" si="3"/>
        <v>0</v>
      </c>
      <c r="K227" s="155"/>
      <c r="L227" s="171"/>
    </row>
    <row r="228" spans="1:12">
      <c r="A228" s="173"/>
      <c r="B228" s="551" t="s">
        <v>238</v>
      </c>
      <c r="C228" s="530"/>
      <c r="D228" s="530"/>
      <c r="E228" s="531"/>
      <c r="F228" s="151">
        <v>277000</v>
      </c>
      <c r="G228" s="180"/>
      <c r="H228" s="160">
        <v>277000</v>
      </c>
      <c r="I228" s="151">
        <v>277000</v>
      </c>
      <c r="J228" s="151">
        <f t="shared" si="3"/>
        <v>0</v>
      </c>
      <c r="K228" s="155"/>
      <c r="L228" s="171"/>
    </row>
    <row r="229" spans="1:12">
      <c r="A229" s="173"/>
      <c r="B229" s="551" t="s">
        <v>835</v>
      </c>
      <c r="C229" s="530"/>
      <c r="D229" s="530"/>
      <c r="E229" s="531"/>
      <c r="F229" s="151"/>
      <c r="G229" s="180"/>
      <c r="H229" s="160"/>
      <c r="I229" s="151"/>
      <c r="J229" s="151">
        <f t="shared" si="3"/>
        <v>0</v>
      </c>
      <c r="K229" s="155"/>
      <c r="L229" s="171"/>
    </row>
    <row r="230" spans="1:12">
      <c r="A230" s="173"/>
      <c r="B230" s="551" t="s">
        <v>239</v>
      </c>
      <c r="C230" s="530"/>
      <c r="D230" s="530"/>
      <c r="E230" s="531"/>
      <c r="F230" s="151">
        <v>4800</v>
      </c>
      <c r="G230" s="180"/>
      <c r="H230" s="160">
        <v>4800</v>
      </c>
      <c r="I230" s="151">
        <v>4800</v>
      </c>
      <c r="J230" s="151">
        <f t="shared" si="3"/>
        <v>0</v>
      </c>
      <c r="K230" s="155"/>
      <c r="L230" s="171"/>
    </row>
    <row r="231" spans="1:12">
      <c r="A231" s="173"/>
      <c r="B231" s="551" t="s">
        <v>240</v>
      </c>
      <c r="C231" s="530"/>
      <c r="D231" s="530"/>
      <c r="E231" s="531"/>
      <c r="F231" s="151">
        <v>22000</v>
      </c>
      <c r="G231" s="180"/>
      <c r="H231" s="160">
        <v>22000</v>
      </c>
      <c r="I231" s="151">
        <v>22000</v>
      </c>
      <c r="J231" s="151">
        <f t="shared" si="3"/>
        <v>0</v>
      </c>
      <c r="K231" s="155"/>
      <c r="L231" s="171"/>
    </row>
    <row r="232" spans="1:12">
      <c r="A232" s="173"/>
      <c r="B232" s="551" t="s">
        <v>241</v>
      </c>
      <c r="C232" s="530"/>
      <c r="D232" s="530"/>
      <c r="E232" s="531"/>
      <c r="F232" s="151">
        <v>35600</v>
      </c>
      <c r="G232" s="180"/>
      <c r="H232" s="160">
        <v>35600</v>
      </c>
      <c r="I232" s="151">
        <v>35600</v>
      </c>
      <c r="J232" s="151">
        <f t="shared" si="3"/>
        <v>0</v>
      </c>
      <c r="K232" s="155"/>
      <c r="L232" s="171"/>
    </row>
    <row r="233" spans="1:12">
      <c r="A233" s="173"/>
      <c r="B233" s="551" t="s">
        <v>242</v>
      </c>
      <c r="C233" s="530"/>
      <c r="D233" s="530"/>
      <c r="E233" s="531"/>
      <c r="F233" s="151">
        <v>34400</v>
      </c>
      <c r="G233" s="180"/>
      <c r="H233" s="160">
        <v>34400</v>
      </c>
      <c r="I233" s="151">
        <v>34400</v>
      </c>
      <c r="J233" s="151">
        <f t="shared" si="3"/>
        <v>0</v>
      </c>
      <c r="K233" s="155"/>
      <c r="L233" s="171"/>
    </row>
    <row r="234" spans="1:12">
      <c r="A234" s="173"/>
      <c r="B234" s="551" t="s">
        <v>243</v>
      </c>
      <c r="C234" s="530"/>
      <c r="D234" s="530"/>
      <c r="E234" s="531"/>
      <c r="F234" s="151">
        <v>2600</v>
      </c>
      <c r="G234" s="151"/>
      <c r="H234" s="160">
        <v>2600</v>
      </c>
      <c r="I234" s="151">
        <v>2100</v>
      </c>
      <c r="J234" s="151">
        <f t="shared" si="3"/>
        <v>500</v>
      </c>
      <c r="K234" s="155"/>
      <c r="L234" s="171"/>
    </row>
    <row r="235" spans="1:12">
      <c r="A235" s="173"/>
      <c r="B235" s="551" t="s">
        <v>244</v>
      </c>
      <c r="C235" s="530"/>
      <c r="D235" s="530"/>
      <c r="E235" s="531"/>
      <c r="F235" s="151">
        <v>2700</v>
      </c>
      <c r="G235" s="151"/>
      <c r="H235" s="160">
        <v>2700</v>
      </c>
      <c r="I235" s="151">
        <v>1800</v>
      </c>
      <c r="J235" s="151">
        <f t="shared" si="3"/>
        <v>900</v>
      </c>
      <c r="K235" s="155"/>
      <c r="L235" s="171"/>
    </row>
    <row r="236" spans="1:12">
      <c r="A236" s="173"/>
      <c r="B236" s="551" t="s">
        <v>245</v>
      </c>
      <c r="C236" s="530"/>
      <c r="D236" s="530"/>
      <c r="E236" s="531"/>
      <c r="F236" s="151">
        <v>1920</v>
      </c>
      <c r="G236" s="151"/>
      <c r="H236" s="160">
        <v>1920</v>
      </c>
      <c r="I236" s="151">
        <v>932</v>
      </c>
      <c r="J236" s="151">
        <f t="shared" si="3"/>
        <v>988</v>
      </c>
      <c r="K236" s="155"/>
      <c r="L236" s="171"/>
    </row>
    <row r="237" spans="1:12">
      <c r="A237" s="173"/>
      <c r="B237" s="551" t="s">
        <v>246</v>
      </c>
      <c r="C237" s="530"/>
      <c r="D237" s="530"/>
      <c r="E237" s="531"/>
      <c r="F237" s="151">
        <v>800</v>
      </c>
      <c r="G237" s="151"/>
      <c r="H237" s="160">
        <v>800</v>
      </c>
      <c r="I237" s="151">
        <v>560</v>
      </c>
      <c r="J237" s="151">
        <f t="shared" si="3"/>
        <v>240</v>
      </c>
      <c r="K237" s="155"/>
      <c r="L237" s="171"/>
    </row>
    <row r="238" spans="1:12">
      <c r="A238" s="173"/>
      <c r="B238" s="529" t="s">
        <v>247</v>
      </c>
      <c r="C238" s="530"/>
      <c r="D238" s="530"/>
      <c r="E238" s="531"/>
      <c r="F238" s="151">
        <v>2560</v>
      </c>
      <c r="G238" s="151"/>
      <c r="H238" s="160">
        <v>2560</v>
      </c>
      <c r="I238" s="151">
        <v>1729</v>
      </c>
      <c r="J238" s="151">
        <f t="shared" si="3"/>
        <v>831</v>
      </c>
      <c r="K238" s="155"/>
      <c r="L238" s="171"/>
    </row>
    <row r="239" spans="1:12">
      <c r="A239" s="173"/>
      <c r="B239" s="551" t="s">
        <v>248</v>
      </c>
      <c r="C239" s="530"/>
      <c r="D239" s="530"/>
      <c r="E239" s="531"/>
      <c r="F239" s="151">
        <v>1600</v>
      </c>
      <c r="G239" s="151"/>
      <c r="H239" s="160">
        <v>1600</v>
      </c>
      <c r="I239" s="151">
        <v>1120</v>
      </c>
      <c r="J239" s="151">
        <f t="shared" si="3"/>
        <v>480</v>
      </c>
      <c r="K239" s="155"/>
      <c r="L239" s="171"/>
    </row>
    <row r="240" spans="1:12">
      <c r="A240" s="173"/>
      <c r="B240" s="551" t="s">
        <v>249</v>
      </c>
      <c r="C240" s="530"/>
      <c r="D240" s="530"/>
      <c r="E240" s="531"/>
      <c r="F240" s="151">
        <v>1600</v>
      </c>
      <c r="G240" s="151"/>
      <c r="H240" s="160">
        <v>1600</v>
      </c>
      <c r="I240" s="151">
        <v>1120</v>
      </c>
      <c r="J240" s="151">
        <f t="shared" si="3"/>
        <v>480</v>
      </c>
      <c r="K240" s="155"/>
      <c r="L240" s="171"/>
    </row>
    <row r="241" spans="1:12">
      <c r="A241" s="173"/>
      <c r="B241" s="551" t="s">
        <v>250</v>
      </c>
      <c r="C241" s="530"/>
      <c r="D241" s="530"/>
      <c r="E241" s="531"/>
      <c r="F241" s="160">
        <v>34000</v>
      </c>
      <c r="G241" s="151"/>
      <c r="H241" s="160">
        <v>34000</v>
      </c>
      <c r="I241" s="151">
        <v>29000</v>
      </c>
      <c r="J241" s="151">
        <f t="shared" si="3"/>
        <v>5000</v>
      </c>
      <c r="K241" s="155"/>
      <c r="L241" s="171"/>
    </row>
    <row r="242" spans="1:12">
      <c r="A242" s="173"/>
      <c r="B242" s="551" t="s">
        <v>251</v>
      </c>
      <c r="C242" s="530"/>
      <c r="D242" s="530"/>
      <c r="E242" s="531"/>
      <c r="F242" s="151">
        <v>113000</v>
      </c>
      <c r="G242" s="151"/>
      <c r="H242" s="160">
        <v>113000</v>
      </c>
      <c r="I242" s="151">
        <v>113000</v>
      </c>
      <c r="J242" s="151">
        <f t="shared" si="3"/>
        <v>0</v>
      </c>
      <c r="K242" s="155"/>
      <c r="L242" s="171"/>
    </row>
    <row r="243" spans="1:12">
      <c r="A243" s="173"/>
      <c r="B243" s="551" t="s">
        <v>702</v>
      </c>
      <c r="C243" s="530"/>
      <c r="D243" s="530"/>
      <c r="E243" s="531"/>
      <c r="F243" s="151">
        <v>72400</v>
      </c>
      <c r="G243" s="151"/>
      <c r="H243" s="160">
        <v>72400</v>
      </c>
      <c r="I243" s="151">
        <v>45400</v>
      </c>
      <c r="J243" s="151">
        <f t="shared" si="3"/>
        <v>27000</v>
      </c>
      <c r="K243" s="155"/>
      <c r="L243" s="171"/>
    </row>
    <row r="244" spans="1:12">
      <c r="A244" s="173"/>
      <c r="B244" s="551" t="s">
        <v>394</v>
      </c>
      <c r="C244" s="530"/>
      <c r="D244" s="530"/>
      <c r="E244" s="531"/>
      <c r="F244" s="151"/>
      <c r="G244" s="151"/>
      <c r="H244" s="160"/>
      <c r="I244" s="151"/>
      <c r="J244" s="151">
        <f t="shared" si="3"/>
        <v>0</v>
      </c>
      <c r="K244" s="155"/>
      <c r="L244" s="171"/>
    </row>
    <row r="245" spans="1:12">
      <c r="A245" s="173"/>
      <c r="B245" s="529" t="s">
        <v>860</v>
      </c>
      <c r="C245" s="530"/>
      <c r="D245" s="530"/>
      <c r="E245" s="531"/>
      <c r="F245" s="151"/>
      <c r="G245" s="151"/>
      <c r="H245" s="160"/>
      <c r="I245" s="151"/>
      <c r="J245" s="151">
        <f t="shared" si="3"/>
        <v>0</v>
      </c>
      <c r="K245" s="155"/>
      <c r="L245" s="171"/>
    </row>
    <row r="246" spans="1:12">
      <c r="A246" s="173"/>
      <c r="B246" s="551" t="s">
        <v>252</v>
      </c>
      <c r="C246" s="530"/>
      <c r="D246" s="530"/>
      <c r="E246" s="531"/>
      <c r="F246" s="151">
        <v>2800</v>
      </c>
      <c r="G246" s="151"/>
      <c r="H246" s="160">
        <v>2800</v>
      </c>
      <c r="I246" s="151">
        <v>2800</v>
      </c>
      <c r="J246" s="151">
        <f t="shared" si="3"/>
        <v>0</v>
      </c>
      <c r="K246" s="155"/>
      <c r="L246" s="171"/>
    </row>
    <row r="247" spans="1:12">
      <c r="A247" s="173"/>
      <c r="B247" s="551" t="s">
        <v>253</v>
      </c>
      <c r="C247" s="530"/>
      <c r="D247" s="530"/>
      <c r="E247" s="531"/>
      <c r="F247" s="151"/>
      <c r="G247" s="151"/>
      <c r="H247" s="160"/>
      <c r="I247" s="151"/>
      <c r="J247" s="151">
        <f t="shared" si="3"/>
        <v>0</v>
      </c>
      <c r="K247" s="155"/>
      <c r="L247" s="171"/>
    </row>
    <row r="248" spans="1:12">
      <c r="A248" s="173"/>
      <c r="B248" s="551" t="s">
        <v>254</v>
      </c>
      <c r="C248" s="530"/>
      <c r="D248" s="530"/>
      <c r="E248" s="531"/>
      <c r="F248" s="151">
        <v>4800</v>
      </c>
      <c r="G248" s="151"/>
      <c r="H248" s="160">
        <v>4800</v>
      </c>
      <c r="I248" s="151">
        <v>4800</v>
      </c>
      <c r="J248" s="151">
        <f t="shared" si="3"/>
        <v>0</v>
      </c>
      <c r="K248" s="155"/>
      <c r="L248" s="171"/>
    </row>
    <row r="249" spans="1:12">
      <c r="A249" s="173"/>
      <c r="B249" s="551" t="s">
        <v>255</v>
      </c>
      <c r="C249" s="530"/>
      <c r="D249" s="530"/>
      <c r="E249" s="531"/>
      <c r="F249" s="151">
        <v>1400</v>
      </c>
      <c r="G249" s="151"/>
      <c r="H249" s="160">
        <v>1400</v>
      </c>
      <c r="I249" s="151">
        <v>1200</v>
      </c>
      <c r="J249" s="151">
        <f t="shared" si="3"/>
        <v>200</v>
      </c>
      <c r="K249" s="155"/>
      <c r="L249" s="171"/>
    </row>
    <row r="250" spans="1:12">
      <c r="A250" s="173"/>
      <c r="B250" s="551" t="s">
        <v>256</v>
      </c>
      <c r="C250" s="530"/>
      <c r="D250" s="530"/>
      <c r="E250" s="531"/>
      <c r="F250" s="151">
        <v>29280</v>
      </c>
      <c r="G250" s="151"/>
      <c r="H250" s="160">
        <v>29280</v>
      </c>
      <c r="I250" s="151">
        <v>26863</v>
      </c>
      <c r="J250" s="151">
        <f t="shared" si="3"/>
        <v>2417</v>
      </c>
      <c r="K250" s="155"/>
      <c r="L250" s="171"/>
    </row>
    <row r="251" spans="1:12">
      <c r="A251" s="173"/>
      <c r="B251" s="551" t="s">
        <v>257</v>
      </c>
      <c r="C251" s="530"/>
      <c r="D251" s="530"/>
      <c r="E251" s="531"/>
      <c r="F251" s="151">
        <v>6400</v>
      </c>
      <c r="G251" s="151"/>
      <c r="H251" s="160">
        <v>6400</v>
      </c>
      <c r="I251" s="151">
        <v>100</v>
      </c>
      <c r="J251" s="151">
        <f t="shared" si="3"/>
        <v>6300</v>
      </c>
      <c r="K251" s="155"/>
      <c r="L251" s="171"/>
    </row>
    <row r="252" spans="1:12">
      <c r="A252" s="173"/>
      <c r="B252" s="551" t="s">
        <v>258</v>
      </c>
      <c r="C252" s="530"/>
      <c r="D252" s="530"/>
      <c r="E252" s="531"/>
      <c r="F252" s="151">
        <v>29700</v>
      </c>
      <c r="G252" s="151"/>
      <c r="H252" s="160">
        <v>29700</v>
      </c>
      <c r="I252" s="151">
        <v>29700</v>
      </c>
      <c r="J252" s="151">
        <f t="shared" si="3"/>
        <v>0</v>
      </c>
      <c r="K252" s="155"/>
      <c r="L252" s="171"/>
    </row>
    <row r="253" spans="1:12">
      <c r="A253" s="173"/>
      <c r="B253" s="551" t="s">
        <v>259</v>
      </c>
      <c r="C253" s="530"/>
      <c r="D253" s="530"/>
      <c r="E253" s="531"/>
      <c r="F253" s="151"/>
      <c r="G253" s="151"/>
      <c r="H253" s="160"/>
      <c r="I253" s="151"/>
      <c r="J253" s="151">
        <f t="shared" si="3"/>
        <v>0</v>
      </c>
      <c r="K253" s="155"/>
      <c r="L253" s="171"/>
    </row>
    <row r="254" spans="1:12">
      <c r="A254" s="173"/>
      <c r="B254" s="347" t="s">
        <v>434</v>
      </c>
      <c r="C254" s="337"/>
      <c r="D254" s="337"/>
      <c r="E254" s="338"/>
      <c r="F254" s="151"/>
      <c r="G254" s="151"/>
      <c r="H254" s="160"/>
      <c r="I254" s="151"/>
      <c r="J254" s="151">
        <f t="shared" si="3"/>
        <v>0</v>
      </c>
      <c r="K254" s="155"/>
      <c r="L254" s="171"/>
    </row>
    <row r="255" spans="1:12">
      <c r="A255" s="173"/>
      <c r="B255" s="551" t="s">
        <v>664</v>
      </c>
      <c r="C255" s="530"/>
      <c r="D255" s="530"/>
      <c r="E255" s="531"/>
      <c r="F255" s="151"/>
      <c r="G255" s="151"/>
      <c r="H255" s="160"/>
      <c r="I255" s="151"/>
      <c r="J255" s="151">
        <f t="shared" si="3"/>
        <v>0</v>
      </c>
      <c r="K255" s="155"/>
      <c r="L255" s="171"/>
    </row>
    <row r="256" spans="1:12">
      <c r="A256" s="173"/>
      <c r="B256" s="551" t="s">
        <v>665</v>
      </c>
      <c r="C256" s="530"/>
      <c r="D256" s="530"/>
      <c r="E256" s="531"/>
      <c r="F256" s="151"/>
      <c r="G256" s="151"/>
      <c r="H256" s="160"/>
      <c r="I256" s="151"/>
      <c r="J256" s="151">
        <f t="shared" si="3"/>
        <v>0</v>
      </c>
      <c r="K256" s="155"/>
      <c r="L256" s="171"/>
    </row>
    <row r="257" spans="1:12">
      <c r="A257" s="173"/>
      <c r="B257" s="347" t="s">
        <v>435</v>
      </c>
      <c r="C257" s="337"/>
      <c r="D257" s="337"/>
      <c r="E257" s="338"/>
      <c r="F257" s="151">
        <v>8600</v>
      </c>
      <c r="G257" s="151"/>
      <c r="H257" s="160">
        <v>8600</v>
      </c>
      <c r="I257" s="151">
        <v>8600</v>
      </c>
      <c r="J257" s="151">
        <f t="shared" si="3"/>
        <v>0</v>
      </c>
      <c r="K257" s="155"/>
      <c r="L257" s="171"/>
    </row>
    <row r="258" spans="1:12">
      <c r="A258" s="173"/>
      <c r="B258" s="347" t="s">
        <v>436</v>
      </c>
      <c r="C258" s="337"/>
      <c r="D258" s="337"/>
      <c r="E258" s="338"/>
      <c r="F258" s="151">
        <v>8600</v>
      </c>
      <c r="G258" s="151"/>
      <c r="H258" s="160">
        <v>8600</v>
      </c>
      <c r="I258" s="151">
        <v>7600</v>
      </c>
      <c r="J258" s="151">
        <f t="shared" si="3"/>
        <v>1000</v>
      </c>
      <c r="K258" s="155"/>
      <c r="L258" s="171"/>
    </row>
    <row r="259" spans="1:12">
      <c r="A259" s="173"/>
      <c r="B259" s="347" t="s">
        <v>437</v>
      </c>
      <c r="C259" s="337"/>
      <c r="D259" s="337"/>
      <c r="E259" s="338"/>
      <c r="F259" s="151">
        <v>8600</v>
      </c>
      <c r="G259" s="151"/>
      <c r="H259" s="160">
        <v>8600</v>
      </c>
      <c r="I259" s="151">
        <v>8600</v>
      </c>
      <c r="J259" s="151">
        <f t="shared" si="3"/>
        <v>0</v>
      </c>
      <c r="K259" s="155"/>
      <c r="L259" s="171"/>
    </row>
    <row r="260" spans="1:12">
      <c r="A260" s="173"/>
      <c r="B260" s="551" t="s">
        <v>703</v>
      </c>
      <c r="C260" s="530"/>
      <c r="D260" s="530"/>
      <c r="E260" s="531"/>
      <c r="F260" s="151">
        <v>7200</v>
      </c>
      <c r="G260" s="151"/>
      <c r="H260" s="160">
        <v>7200</v>
      </c>
      <c r="I260" s="151">
        <v>7150</v>
      </c>
      <c r="J260" s="151">
        <f t="shared" si="3"/>
        <v>50</v>
      </c>
      <c r="K260" s="155"/>
      <c r="L260" s="171"/>
    </row>
    <row r="261" spans="1:12">
      <c r="A261" s="173"/>
      <c r="B261" s="347" t="s">
        <v>723</v>
      </c>
      <c r="C261" s="337"/>
      <c r="D261" s="337"/>
      <c r="E261" s="338"/>
      <c r="F261" s="151"/>
      <c r="G261" s="151"/>
      <c r="H261" s="160"/>
      <c r="I261" s="151"/>
      <c r="J261" s="151">
        <f t="shared" si="3"/>
        <v>0</v>
      </c>
      <c r="K261" s="155"/>
      <c r="L261" s="171"/>
    </row>
    <row r="262" spans="1:12">
      <c r="A262" s="173"/>
      <c r="B262" s="347" t="s">
        <v>724</v>
      </c>
      <c r="C262" s="337"/>
      <c r="D262" s="337"/>
      <c r="E262" s="338"/>
      <c r="F262" s="151"/>
      <c r="G262" s="151"/>
      <c r="H262" s="160"/>
      <c r="I262" s="151"/>
      <c r="J262" s="151">
        <f t="shared" si="3"/>
        <v>0</v>
      </c>
      <c r="K262" s="155"/>
      <c r="L262" s="171"/>
    </row>
    <row r="263" spans="1:12">
      <c r="A263" s="173"/>
      <c r="B263" s="355" t="s">
        <v>766</v>
      </c>
      <c r="C263" s="337"/>
      <c r="D263" s="337"/>
      <c r="E263" s="338"/>
      <c r="F263" s="151"/>
      <c r="G263" s="151"/>
      <c r="H263" s="160"/>
      <c r="I263" s="151"/>
      <c r="J263" s="151">
        <f t="shared" si="3"/>
        <v>0</v>
      </c>
      <c r="K263" s="155"/>
      <c r="L263" s="171"/>
    </row>
    <row r="264" spans="1:12">
      <c r="A264" s="173"/>
      <c r="B264" s="355" t="s">
        <v>767</v>
      </c>
      <c r="C264" s="337"/>
      <c r="D264" s="337"/>
      <c r="E264" s="338"/>
      <c r="F264" s="151"/>
      <c r="G264" s="151"/>
      <c r="H264" s="160"/>
      <c r="I264" s="151"/>
      <c r="J264" s="151">
        <f t="shared" si="3"/>
        <v>0</v>
      </c>
      <c r="K264" s="155"/>
      <c r="L264" s="171"/>
    </row>
    <row r="265" spans="1:12">
      <c r="A265" s="173"/>
      <c r="B265" s="355" t="s">
        <v>817</v>
      </c>
      <c r="C265" s="337"/>
      <c r="D265" s="337"/>
      <c r="E265" s="338"/>
      <c r="F265" s="151">
        <v>22300</v>
      </c>
      <c r="G265" s="151"/>
      <c r="H265" s="160">
        <v>22300</v>
      </c>
      <c r="I265" s="151">
        <v>22300</v>
      </c>
      <c r="J265" s="151">
        <f t="shared" si="3"/>
        <v>0</v>
      </c>
      <c r="K265" s="155"/>
      <c r="L265" s="171"/>
    </row>
    <row r="266" spans="1:12">
      <c r="A266" s="173"/>
      <c r="B266" s="355" t="s">
        <v>818</v>
      </c>
      <c r="C266" s="337"/>
      <c r="D266" s="337"/>
      <c r="E266" s="338"/>
      <c r="F266" s="151">
        <v>6700</v>
      </c>
      <c r="G266" s="151"/>
      <c r="H266" s="160">
        <v>6700</v>
      </c>
      <c r="I266" s="151">
        <v>6500</v>
      </c>
      <c r="J266" s="151">
        <f t="shared" si="3"/>
        <v>200</v>
      </c>
      <c r="K266" s="155"/>
      <c r="L266" s="171"/>
    </row>
    <row r="267" spans="1:12">
      <c r="A267" s="173"/>
      <c r="B267" s="355" t="s">
        <v>819</v>
      </c>
      <c r="C267" s="337"/>
      <c r="D267" s="337"/>
      <c r="E267" s="338"/>
      <c r="F267" s="151">
        <v>50</v>
      </c>
      <c r="G267" s="151"/>
      <c r="H267" s="160">
        <v>50</v>
      </c>
      <c r="I267" s="151">
        <v>50</v>
      </c>
      <c r="J267" s="151">
        <f t="shared" si="3"/>
        <v>0</v>
      </c>
      <c r="K267" s="155"/>
      <c r="L267" s="171"/>
    </row>
    <row r="268" spans="1:12">
      <c r="A268" s="173"/>
      <c r="B268" s="355" t="s">
        <v>861</v>
      </c>
      <c r="C268" s="337"/>
      <c r="D268" s="337"/>
      <c r="E268" s="338"/>
      <c r="F268" s="151">
        <v>1600</v>
      </c>
      <c r="G268" s="151"/>
      <c r="H268" s="160">
        <v>1600</v>
      </c>
      <c r="I268" s="151">
        <v>800</v>
      </c>
      <c r="J268" s="151">
        <f t="shared" si="3"/>
        <v>800</v>
      </c>
      <c r="K268" s="155"/>
      <c r="L268" s="171"/>
    </row>
    <row r="269" spans="1:12">
      <c r="A269" s="173"/>
      <c r="B269" s="355" t="s">
        <v>820</v>
      </c>
      <c r="C269" s="337"/>
      <c r="D269" s="337"/>
      <c r="E269" s="338"/>
      <c r="F269" s="151">
        <v>1200</v>
      </c>
      <c r="G269" s="151"/>
      <c r="H269" s="160">
        <v>1200</v>
      </c>
      <c r="I269" s="151">
        <v>500</v>
      </c>
      <c r="J269" s="151">
        <f t="shared" si="3"/>
        <v>700</v>
      </c>
      <c r="K269" s="155"/>
      <c r="L269" s="171"/>
    </row>
    <row r="270" spans="1:12">
      <c r="A270" s="173"/>
      <c r="B270" s="355" t="s">
        <v>821</v>
      </c>
      <c r="C270" s="337"/>
      <c r="D270" s="337"/>
      <c r="E270" s="338"/>
      <c r="F270" s="151">
        <v>600</v>
      </c>
      <c r="G270" s="151"/>
      <c r="H270" s="160">
        <v>600</v>
      </c>
      <c r="I270" s="151">
        <v>300</v>
      </c>
      <c r="J270" s="151">
        <f t="shared" si="3"/>
        <v>300</v>
      </c>
      <c r="K270" s="155"/>
      <c r="L270" s="171"/>
    </row>
    <row r="271" spans="1:12">
      <c r="A271" s="173"/>
      <c r="B271" s="355" t="s">
        <v>822</v>
      </c>
      <c r="C271" s="337"/>
      <c r="D271" s="337"/>
      <c r="E271" s="338"/>
      <c r="F271" s="151"/>
      <c r="G271" s="151"/>
      <c r="H271" s="160"/>
      <c r="I271" s="151"/>
      <c r="J271" s="151">
        <f t="shared" si="3"/>
        <v>0</v>
      </c>
      <c r="K271" s="155"/>
      <c r="L271" s="171"/>
    </row>
    <row r="272" spans="1:12">
      <c r="A272" s="173"/>
      <c r="B272" s="529" t="s">
        <v>862</v>
      </c>
      <c r="C272" s="567"/>
      <c r="D272" s="567"/>
      <c r="E272" s="568"/>
      <c r="F272" s="151"/>
      <c r="G272" s="151"/>
      <c r="H272" s="160"/>
      <c r="I272" s="151"/>
      <c r="J272" s="151">
        <f t="shared" si="3"/>
        <v>0</v>
      </c>
      <c r="K272" s="155"/>
      <c r="L272" s="171"/>
    </row>
    <row r="273" spans="1:12">
      <c r="A273" s="173"/>
      <c r="B273" s="529" t="s">
        <v>863</v>
      </c>
      <c r="C273" s="567"/>
      <c r="D273" s="567"/>
      <c r="E273" s="568"/>
      <c r="F273" s="151"/>
      <c r="G273" s="151"/>
      <c r="H273" s="160"/>
      <c r="I273" s="151"/>
      <c r="J273" s="151">
        <f t="shared" si="3"/>
        <v>0</v>
      </c>
      <c r="K273" s="155"/>
      <c r="L273" s="171"/>
    </row>
    <row r="274" spans="1:12">
      <c r="A274" s="173"/>
      <c r="B274" s="529" t="s">
        <v>836</v>
      </c>
      <c r="C274" s="567"/>
      <c r="D274" s="567"/>
      <c r="E274" s="568"/>
      <c r="F274" s="151"/>
      <c r="G274" s="151"/>
      <c r="H274" s="160"/>
      <c r="I274" s="151"/>
      <c r="J274" s="151">
        <f t="shared" si="3"/>
        <v>0</v>
      </c>
      <c r="K274" s="155"/>
      <c r="L274" s="171"/>
    </row>
    <row r="275" spans="1:12">
      <c r="A275" s="173"/>
      <c r="B275" s="529" t="s">
        <v>1006</v>
      </c>
      <c r="C275" s="567"/>
      <c r="D275" s="567"/>
      <c r="E275" s="568"/>
      <c r="F275" s="151"/>
      <c r="G275" s="151"/>
      <c r="H275" s="160"/>
      <c r="I275" s="151"/>
      <c r="J275" s="151">
        <f t="shared" si="3"/>
        <v>0</v>
      </c>
      <c r="K275" s="155"/>
      <c r="L275" s="171"/>
    </row>
    <row r="276" spans="1:12">
      <c r="A276" s="173"/>
      <c r="B276" s="529" t="s">
        <v>865</v>
      </c>
      <c r="C276" s="567"/>
      <c r="D276" s="567"/>
      <c r="E276" s="568"/>
      <c r="F276" s="151">
        <v>2950</v>
      </c>
      <c r="G276" s="151"/>
      <c r="H276" s="160">
        <v>2950</v>
      </c>
      <c r="I276" s="151">
        <v>2950</v>
      </c>
      <c r="J276" s="151">
        <f t="shared" si="3"/>
        <v>0</v>
      </c>
      <c r="K276" s="155"/>
      <c r="L276" s="171"/>
    </row>
    <row r="277" spans="1:12">
      <c r="A277" s="173"/>
      <c r="B277" s="355" t="s">
        <v>866</v>
      </c>
      <c r="C277" s="336"/>
      <c r="D277" s="336"/>
      <c r="E277" s="358"/>
      <c r="F277" s="151"/>
      <c r="G277" s="151"/>
      <c r="H277" s="160"/>
      <c r="I277" s="151"/>
      <c r="J277" s="151">
        <f t="shared" ref="J277:J321" si="4">(H277-I277)</f>
        <v>0</v>
      </c>
      <c r="K277" s="155"/>
      <c r="L277" s="171"/>
    </row>
    <row r="278" spans="1:12">
      <c r="A278" s="173"/>
      <c r="B278" s="355" t="s">
        <v>867</v>
      </c>
      <c r="C278" s="336"/>
      <c r="D278" s="336"/>
      <c r="E278" s="358"/>
      <c r="F278" s="151"/>
      <c r="G278" s="151"/>
      <c r="H278" s="160"/>
      <c r="I278" s="151"/>
      <c r="J278" s="151">
        <f t="shared" si="4"/>
        <v>0</v>
      </c>
      <c r="K278" s="155"/>
      <c r="L278" s="171"/>
    </row>
    <row r="279" spans="1:12">
      <c r="A279" s="173"/>
      <c r="B279" s="355" t="s">
        <v>868</v>
      </c>
      <c r="C279" s="336"/>
      <c r="D279" s="336"/>
      <c r="E279" s="358"/>
      <c r="F279" s="151">
        <v>900</v>
      </c>
      <c r="G279" s="151"/>
      <c r="H279" s="160">
        <v>900</v>
      </c>
      <c r="I279" s="151">
        <v>900</v>
      </c>
      <c r="J279" s="151">
        <f t="shared" si="4"/>
        <v>0</v>
      </c>
      <c r="K279" s="155"/>
      <c r="L279" s="171"/>
    </row>
    <row r="280" spans="1:12">
      <c r="A280" s="173"/>
      <c r="B280" s="355" t="s">
        <v>869</v>
      </c>
      <c r="C280" s="336"/>
      <c r="D280" s="336"/>
      <c r="E280" s="358"/>
      <c r="F280" s="151">
        <v>2000</v>
      </c>
      <c r="G280" s="151"/>
      <c r="H280" s="160">
        <v>2000</v>
      </c>
      <c r="I280" s="151">
        <v>2000</v>
      </c>
      <c r="J280" s="151">
        <f t="shared" si="4"/>
        <v>0</v>
      </c>
      <c r="K280" s="155"/>
      <c r="L280" s="171"/>
    </row>
    <row r="281" spans="1:12">
      <c r="A281" s="173"/>
      <c r="B281" s="355" t="s">
        <v>870</v>
      </c>
      <c r="C281" s="336"/>
      <c r="D281" s="336"/>
      <c r="E281" s="358"/>
      <c r="F281" s="151">
        <v>3000</v>
      </c>
      <c r="G281" s="151"/>
      <c r="H281" s="160">
        <v>3000</v>
      </c>
      <c r="I281" s="151">
        <v>2300</v>
      </c>
      <c r="J281" s="151">
        <f t="shared" si="4"/>
        <v>700</v>
      </c>
      <c r="K281" s="155"/>
      <c r="L281" s="171"/>
    </row>
    <row r="282" spans="1:12">
      <c r="A282" s="173"/>
      <c r="B282" s="355" t="s">
        <v>871</v>
      </c>
      <c r="C282" s="336"/>
      <c r="D282" s="336"/>
      <c r="E282" s="358"/>
      <c r="F282" s="151">
        <v>3600</v>
      </c>
      <c r="G282" s="151"/>
      <c r="H282" s="160">
        <v>3600</v>
      </c>
      <c r="I282" s="151">
        <v>3600</v>
      </c>
      <c r="J282" s="151">
        <f t="shared" si="4"/>
        <v>0</v>
      </c>
      <c r="K282" s="155"/>
      <c r="L282" s="171"/>
    </row>
    <row r="283" spans="1:12">
      <c r="A283" s="173"/>
      <c r="B283" s="355" t="s">
        <v>872</v>
      </c>
      <c r="C283" s="336"/>
      <c r="D283" s="336"/>
      <c r="E283" s="358"/>
      <c r="F283" s="151"/>
      <c r="G283" s="151"/>
      <c r="H283" s="160"/>
      <c r="I283" s="151"/>
      <c r="J283" s="151">
        <f t="shared" si="4"/>
        <v>0</v>
      </c>
      <c r="K283" s="155"/>
      <c r="L283" s="171"/>
    </row>
    <row r="284" spans="1:12">
      <c r="A284" s="173"/>
      <c r="B284" s="355" t="s">
        <v>873</v>
      </c>
      <c r="C284" s="336"/>
      <c r="D284" s="336"/>
      <c r="E284" s="358"/>
      <c r="F284" s="151">
        <v>500</v>
      </c>
      <c r="G284" s="151"/>
      <c r="H284" s="160">
        <v>500</v>
      </c>
      <c r="I284" s="151">
        <v>500</v>
      </c>
      <c r="J284" s="151">
        <f t="shared" si="4"/>
        <v>0</v>
      </c>
      <c r="K284" s="155"/>
      <c r="L284" s="171"/>
    </row>
    <row r="285" spans="1:12">
      <c r="A285" s="173"/>
      <c r="B285" s="355" t="s">
        <v>874</v>
      </c>
      <c r="C285" s="336"/>
      <c r="D285" s="336"/>
      <c r="E285" s="358"/>
      <c r="F285" s="151">
        <v>800</v>
      </c>
      <c r="G285" s="151"/>
      <c r="H285" s="160">
        <v>800</v>
      </c>
      <c r="I285" s="151">
        <v>800</v>
      </c>
      <c r="J285" s="151">
        <f t="shared" si="4"/>
        <v>0</v>
      </c>
      <c r="K285" s="155"/>
      <c r="L285" s="171"/>
    </row>
    <row r="286" spans="1:12">
      <c r="A286" s="173"/>
      <c r="B286" s="355" t="s">
        <v>875</v>
      </c>
      <c r="C286" s="336"/>
      <c r="D286" s="336"/>
      <c r="E286" s="358"/>
      <c r="F286" s="151">
        <v>600</v>
      </c>
      <c r="G286" s="151"/>
      <c r="H286" s="160">
        <v>600</v>
      </c>
      <c r="I286" s="151">
        <v>600</v>
      </c>
      <c r="J286" s="151">
        <f t="shared" si="4"/>
        <v>0</v>
      </c>
      <c r="K286" s="155"/>
      <c r="L286" s="171"/>
    </row>
    <row r="287" spans="1:12">
      <c r="A287" s="173"/>
      <c r="B287" s="355" t="s">
        <v>876</v>
      </c>
      <c r="C287" s="336"/>
      <c r="D287" s="336"/>
      <c r="E287" s="358"/>
      <c r="F287" s="151">
        <v>2700</v>
      </c>
      <c r="G287" s="151"/>
      <c r="H287" s="160">
        <v>2700</v>
      </c>
      <c r="I287" s="151">
        <v>2300</v>
      </c>
      <c r="J287" s="151">
        <f t="shared" si="4"/>
        <v>400</v>
      </c>
      <c r="K287" s="155"/>
      <c r="L287" s="171"/>
    </row>
    <row r="288" spans="1:12">
      <c r="A288" s="173"/>
      <c r="B288" s="355" t="s">
        <v>877</v>
      </c>
      <c r="C288" s="336"/>
      <c r="D288" s="336"/>
      <c r="E288" s="358"/>
      <c r="F288" s="151">
        <v>12000</v>
      </c>
      <c r="G288" s="151"/>
      <c r="H288" s="160">
        <v>12000</v>
      </c>
      <c r="I288" s="151">
        <v>9172</v>
      </c>
      <c r="J288" s="151">
        <f t="shared" si="4"/>
        <v>2828</v>
      </c>
      <c r="K288" s="155"/>
      <c r="L288" s="171"/>
    </row>
    <row r="289" spans="1:12">
      <c r="A289" s="173"/>
      <c r="B289" s="355" t="s">
        <v>878</v>
      </c>
      <c r="C289" s="336"/>
      <c r="D289" s="336"/>
      <c r="E289" s="358"/>
      <c r="F289" s="151">
        <v>950</v>
      </c>
      <c r="G289" s="151"/>
      <c r="H289" s="160">
        <v>950</v>
      </c>
      <c r="I289" s="151">
        <v>950</v>
      </c>
      <c r="J289" s="151">
        <f t="shared" si="4"/>
        <v>0</v>
      </c>
      <c r="K289" s="155"/>
      <c r="L289" s="171"/>
    </row>
    <row r="290" spans="1:12">
      <c r="A290" s="173"/>
      <c r="B290" s="529" t="s">
        <v>879</v>
      </c>
      <c r="C290" s="530"/>
      <c r="D290" s="530"/>
      <c r="E290" s="531"/>
      <c r="F290" s="151"/>
      <c r="G290" s="151"/>
      <c r="H290" s="160"/>
      <c r="I290" s="151"/>
      <c r="J290" s="151">
        <f t="shared" si="4"/>
        <v>0</v>
      </c>
      <c r="K290" s="155"/>
      <c r="L290" s="171"/>
    </row>
    <row r="291" spans="1:12">
      <c r="A291" s="173"/>
      <c r="B291" s="529" t="s">
        <v>880</v>
      </c>
      <c r="C291" s="530"/>
      <c r="D291" s="530"/>
      <c r="E291" s="531"/>
      <c r="F291" s="151">
        <v>1900</v>
      </c>
      <c r="G291" s="151"/>
      <c r="H291" s="160">
        <v>1900</v>
      </c>
      <c r="I291" s="151">
        <v>1400</v>
      </c>
      <c r="J291" s="151">
        <f t="shared" si="4"/>
        <v>500</v>
      </c>
      <c r="K291" s="155"/>
      <c r="L291" s="171"/>
    </row>
    <row r="292" spans="1:12">
      <c r="A292" s="173"/>
      <c r="B292" s="355" t="s">
        <v>1041</v>
      </c>
      <c r="C292" s="337"/>
      <c r="D292" s="337"/>
      <c r="E292" s="338"/>
      <c r="F292" s="151">
        <v>200</v>
      </c>
      <c r="G292" s="151"/>
      <c r="H292" s="160">
        <v>200</v>
      </c>
      <c r="I292" s="151">
        <v>200</v>
      </c>
      <c r="J292" s="151">
        <f t="shared" si="4"/>
        <v>0</v>
      </c>
      <c r="K292" s="155"/>
      <c r="L292" s="171"/>
    </row>
    <row r="293" spans="1:12">
      <c r="A293" s="173"/>
      <c r="B293" s="355" t="s">
        <v>1042</v>
      </c>
      <c r="C293" s="337"/>
      <c r="D293" s="337"/>
      <c r="E293" s="338"/>
      <c r="F293" s="151"/>
      <c r="G293" s="151"/>
      <c r="H293" s="160"/>
      <c r="I293" s="151"/>
      <c r="J293" s="151">
        <f t="shared" si="4"/>
        <v>0</v>
      </c>
      <c r="K293" s="155"/>
      <c r="L293" s="171"/>
    </row>
    <row r="294" spans="1:12">
      <c r="A294" s="173"/>
      <c r="B294" s="352"/>
      <c r="C294" s="353"/>
      <c r="D294" s="353"/>
      <c r="E294" s="354"/>
      <c r="F294" s="151"/>
      <c r="G294" s="151"/>
      <c r="H294" s="160"/>
      <c r="I294" s="151"/>
      <c r="J294" s="151">
        <f t="shared" si="4"/>
        <v>0</v>
      </c>
      <c r="K294" s="155"/>
      <c r="L294" s="171"/>
    </row>
    <row r="295" spans="1:12">
      <c r="A295" s="172" t="s">
        <v>438</v>
      </c>
      <c r="B295" s="551" t="s">
        <v>439</v>
      </c>
      <c r="C295" s="530"/>
      <c r="D295" s="530"/>
      <c r="E295" s="531"/>
      <c r="F295" s="151">
        <v>1100</v>
      </c>
      <c r="G295" s="151"/>
      <c r="H295" s="160">
        <v>1100</v>
      </c>
      <c r="I295" s="151">
        <v>1100</v>
      </c>
      <c r="J295" s="151">
        <f t="shared" si="4"/>
        <v>0</v>
      </c>
      <c r="K295" s="155"/>
      <c r="L295" s="171"/>
    </row>
    <row r="296" spans="1:12">
      <c r="A296" s="181"/>
      <c r="B296" s="551" t="s">
        <v>440</v>
      </c>
      <c r="C296" s="530"/>
      <c r="D296" s="530"/>
      <c r="E296" s="531"/>
      <c r="F296" s="151"/>
      <c r="G296" s="151"/>
      <c r="H296" s="160"/>
      <c r="I296" s="151"/>
      <c r="J296" s="151">
        <f t="shared" si="4"/>
        <v>0</v>
      </c>
      <c r="K296" s="155"/>
      <c r="L296" s="171"/>
    </row>
    <row r="297" spans="1:12">
      <c r="A297" s="181"/>
      <c r="B297" s="551" t="s">
        <v>441</v>
      </c>
      <c r="C297" s="530"/>
      <c r="D297" s="530"/>
      <c r="E297" s="531"/>
      <c r="F297" s="151">
        <v>14150</v>
      </c>
      <c r="G297" s="151"/>
      <c r="H297" s="160">
        <v>14150</v>
      </c>
      <c r="I297" s="151">
        <v>14150</v>
      </c>
      <c r="J297" s="151">
        <f t="shared" si="4"/>
        <v>0</v>
      </c>
      <c r="K297" s="155"/>
      <c r="L297" s="171"/>
    </row>
    <row r="298" spans="1:12">
      <c r="A298" s="181"/>
      <c r="B298" s="551" t="s">
        <v>442</v>
      </c>
      <c r="C298" s="530"/>
      <c r="D298" s="530"/>
      <c r="E298" s="531"/>
      <c r="F298" s="151"/>
      <c r="G298" s="151"/>
      <c r="H298" s="160"/>
      <c r="I298" s="151"/>
      <c r="J298" s="151">
        <f t="shared" si="4"/>
        <v>0</v>
      </c>
      <c r="L298" s="171"/>
    </row>
    <row r="299" spans="1:12">
      <c r="A299" s="181"/>
      <c r="B299" s="561"/>
      <c r="C299" s="562"/>
      <c r="D299" s="562"/>
      <c r="E299" s="563"/>
      <c r="F299" s="151"/>
      <c r="G299" s="151"/>
      <c r="H299" s="160"/>
      <c r="I299" s="151"/>
      <c r="J299" s="151">
        <f t="shared" si="4"/>
        <v>0</v>
      </c>
      <c r="K299" s="155"/>
      <c r="L299" s="171"/>
    </row>
    <row r="300" spans="1:12">
      <c r="A300" s="181"/>
      <c r="B300" s="561"/>
      <c r="C300" s="562"/>
      <c r="D300" s="562"/>
      <c r="E300" s="563"/>
      <c r="F300" s="151"/>
      <c r="G300" s="151"/>
      <c r="H300" s="151"/>
      <c r="I300" s="151"/>
      <c r="J300" s="151">
        <f t="shared" si="4"/>
        <v>0</v>
      </c>
      <c r="K300" s="155"/>
      <c r="L300" s="171"/>
    </row>
    <row r="301" spans="1:12">
      <c r="A301" s="172" t="s">
        <v>263</v>
      </c>
      <c r="B301" s="551" t="s">
        <v>264</v>
      </c>
      <c r="C301" s="530"/>
      <c r="D301" s="530"/>
      <c r="E301" s="531"/>
      <c r="F301" s="182"/>
      <c r="G301" s="151"/>
      <c r="H301" s="182"/>
      <c r="I301" s="182"/>
      <c r="J301" s="151">
        <f t="shared" si="4"/>
        <v>0</v>
      </c>
      <c r="K301" s="155"/>
      <c r="L301" s="171"/>
    </row>
    <row r="302" spans="1:12">
      <c r="A302" s="181"/>
      <c r="B302" s="551" t="s">
        <v>265</v>
      </c>
      <c r="C302" s="530"/>
      <c r="D302" s="530"/>
      <c r="E302" s="531"/>
      <c r="F302" s="151"/>
      <c r="G302" s="151"/>
      <c r="H302" s="151"/>
      <c r="I302" s="182"/>
      <c r="J302" s="151">
        <f t="shared" si="4"/>
        <v>0</v>
      </c>
      <c r="K302" s="155"/>
      <c r="L302" s="171"/>
    </row>
    <row r="303" spans="1:12">
      <c r="A303" s="173"/>
      <c r="B303" s="551" t="s">
        <v>266</v>
      </c>
      <c r="C303" s="530"/>
      <c r="D303" s="530"/>
      <c r="E303" s="531"/>
      <c r="F303" s="151"/>
      <c r="G303" s="151"/>
      <c r="H303" s="151"/>
      <c r="I303" s="182"/>
      <c r="J303" s="151">
        <f t="shared" si="4"/>
        <v>0</v>
      </c>
      <c r="K303" s="155"/>
      <c r="L303" s="171"/>
    </row>
    <row r="304" spans="1:12">
      <c r="A304" s="173"/>
      <c r="B304" s="551" t="s">
        <v>267</v>
      </c>
      <c r="C304" s="530"/>
      <c r="D304" s="530"/>
      <c r="E304" s="531"/>
      <c r="F304" s="151"/>
      <c r="G304" s="151"/>
      <c r="H304" s="151"/>
      <c r="I304" s="182"/>
      <c r="J304" s="151">
        <f t="shared" si="4"/>
        <v>0</v>
      </c>
      <c r="K304" s="155"/>
      <c r="L304" s="171"/>
    </row>
    <row r="305" spans="1:12">
      <c r="A305" s="173"/>
      <c r="B305" s="551" t="s">
        <v>268</v>
      </c>
      <c r="C305" s="530"/>
      <c r="D305" s="530"/>
      <c r="E305" s="531"/>
      <c r="F305" s="151"/>
      <c r="G305" s="151"/>
      <c r="H305" s="151"/>
      <c r="I305" s="182"/>
      <c r="J305" s="151">
        <f t="shared" si="4"/>
        <v>0</v>
      </c>
      <c r="K305" s="155"/>
      <c r="L305" s="171"/>
    </row>
    <row r="306" spans="1:12">
      <c r="A306" s="173"/>
      <c r="B306" s="551" t="s">
        <v>269</v>
      </c>
      <c r="C306" s="530"/>
      <c r="D306" s="530"/>
      <c r="E306" s="531"/>
      <c r="F306" s="151"/>
      <c r="G306" s="151"/>
      <c r="H306" s="151"/>
      <c r="I306" s="182"/>
      <c r="J306" s="151">
        <f t="shared" si="4"/>
        <v>0</v>
      </c>
      <c r="K306" s="155"/>
      <c r="L306" s="171"/>
    </row>
    <row r="307" spans="1:12">
      <c r="A307" s="173"/>
      <c r="B307" s="551" t="s">
        <v>270</v>
      </c>
      <c r="C307" s="530"/>
      <c r="D307" s="530"/>
      <c r="E307" s="531"/>
      <c r="F307" s="151"/>
      <c r="G307" s="151"/>
      <c r="H307" s="151"/>
      <c r="I307" s="182"/>
      <c r="J307" s="151">
        <f t="shared" si="4"/>
        <v>0</v>
      </c>
      <c r="K307" s="155"/>
      <c r="L307" s="171"/>
    </row>
    <row r="308" spans="1:12">
      <c r="A308" s="173"/>
      <c r="B308" s="551" t="s">
        <v>260</v>
      </c>
      <c r="C308" s="530"/>
      <c r="D308" s="530"/>
      <c r="E308" s="531"/>
      <c r="F308" s="151"/>
      <c r="G308" s="151"/>
      <c r="H308" s="151"/>
      <c r="I308" s="182"/>
      <c r="J308" s="151">
        <f t="shared" si="4"/>
        <v>0</v>
      </c>
      <c r="K308" s="155"/>
      <c r="L308" s="171"/>
    </row>
    <row r="309" spans="1:12">
      <c r="A309" s="173"/>
      <c r="B309" s="551" t="s">
        <v>271</v>
      </c>
      <c r="C309" s="530"/>
      <c r="D309" s="530"/>
      <c r="E309" s="531"/>
      <c r="F309" s="151"/>
      <c r="G309" s="151"/>
      <c r="H309" s="151"/>
      <c r="I309" s="182"/>
      <c r="J309" s="151">
        <f t="shared" si="4"/>
        <v>0</v>
      </c>
      <c r="K309" s="155"/>
      <c r="L309" s="171"/>
    </row>
    <row r="310" spans="1:12">
      <c r="A310" s="173"/>
      <c r="B310" s="551" t="s">
        <v>272</v>
      </c>
      <c r="C310" s="530"/>
      <c r="D310" s="530"/>
      <c r="E310" s="531"/>
      <c r="F310" s="151"/>
      <c r="G310" s="151"/>
      <c r="H310" s="151"/>
      <c r="I310" s="182"/>
      <c r="J310" s="151">
        <f t="shared" si="4"/>
        <v>0</v>
      </c>
      <c r="K310" s="155"/>
      <c r="L310" s="171"/>
    </row>
    <row r="311" spans="1:12">
      <c r="A311" s="173"/>
      <c r="B311" s="551" t="s">
        <v>273</v>
      </c>
      <c r="C311" s="530"/>
      <c r="D311" s="530"/>
      <c r="E311" s="531"/>
      <c r="F311" s="151"/>
      <c r="G311" s="151"/>
      <c r="H311" s="151"/>
      <c r="I311" s="182"/>
      <c r="J311" s="151">
        <f t="shared" si="4"/>
        <v>0</v>
      </c>
      <c r="K311" s="155"/>
      <c r="L311" s="171"/>
    </row>
    <row r="312" spans="1:12">
      <c r="A312" s="173"/>
      <c r="B312" s="551" t="s">
        <v>261</v>
      </c>
      <c r="C312" s="530"/>
      <c r="D312" s="530"/>
      <c r="E312" s="531"/>
      <c r="F312" s="151"/>
      <c r="G312" s="151"/>
      <c r="H312" s="151"/>
      <c r="I312" s="151"/>
      <c r="J312" s="151">
        <f t="shared" si="4"/>
        <v>0</v>
      </c>
      <c r="K312" s="155"/>
      <c r="L312" s="171"/>
    </row>
    <row r="313" spans="1:12">
      <c r="A313" s="173"/>
      <c r="B313" s="551" t="s">
        <v>274</v>
      </c>
      <c r="C313" s="530"/>
      <c r="D313" s="530"/>
      <c r="E313" s="531"/>
      <c r="F313" s="151"/>
      <c r="G313" s="151"/>
      <c r="H313" s="151"/>
      <c r="I313" s="182"/>
      <c r="J313" s="151">
        <f t="shared" si="4"/>
        <v>0</v>
      </c>
      <c r="K313" s="155"/>
      <c r="L313" s="171"/>
    </row>
    <row r="314" spans="1:12">
      <c r="A314" s="173"/>
      <c r="B314" s="551" t="s">
        <v>646</v>
      </c>
      <c r="C314" s="530"/>
      <c r="D314" s="530"/>
      <c r="E314" s="531"/>
      <c r="F314" s="151"/>
      <c r="G314" s="151"/>
      <c r="H314" s="151"/>
      <c r="I314" s="182"/>
      <c r="J314" s="151">
        <f t="shared" si="4"/>
        <v>0</v>
      </c>
      <c r="K314" s="155"/>
      <c r="L314" s="171"/>
    </row>
    <row r="315" spans="1:12">
      <c r="A315" s="173"/>
      <c r="B315" s="551" t="s">
        <v>275</v>
      </c>
      <c r="C315" s="530"/>
      <c r="D315" s="530"/>
      <c r="E315" s="531"/>
      <c r="F315" s="151"/>
      <c r="G315" s="151"/>
      <c r="H315" s="151"/>
      <c r="I315" s="182"/>
      <c r="J315" s="151">
        <f t="shared" si="4"/>
        <v>0</v>
      </c>
      <c r="K315" s="155"/>
      <c r="L315" s="171"/>
    </row>
    <row r="316" spans="1:12">
      <c r="A316" s="173"/>
      <c r="B316" s="551" t="s">
        <v>262</v>
      </c>
      <c r="C316" s="530"/>
      <c r="D316" s="530"/>
      <c r="E316" s="531"/>
      <c r="F316" s="151"/>
      <c r="G316" s="151"/>
      <c r="H316" s="151"/>
      <c r="I316" s="182"/>
      <c r="J316" s="151">
        <f t="shared" si="4"/>
        <v>0</v>
      </c>
      <c r="K316" s="155"/>
      <c r="L316" s="171"/>
    </row>
    <row r="317" spans="1:12">
      <c r="A317" s="173"/>
      <c r="B317" s="551" t="s">
        <v>276</v>
      </c>
      <c r="C317" s="530"/>
      <c r="D317" s="530"/>
      <c r="E317" s="531"/>
      <c r="F317" s="151"/>
      <c r="G317" s="151"/>
      <c r="H317" s="151"/>
      <c r="I317" s="182"/>
      <c r="J317" s="151">
        <f t="shared" si="4"/>
        <v>0</v>
      </c>
      <c r="K317" s="155"/>
      <c r="L317" s="171"/>
    </row>
    <row r="318" spans="1:12">
      <c r="A318" s="173"/>
      <c r="B318" s="551" t="s">
        <v>277</v>
      </c>
      <c r="C318" s="530"/>
      <c r="D318" s="530"/>
      <c r="E318" s="531"/>
      <c r="F318" s="151"/>
      <c r="G318" s="151"/>
      <c r="H318" s="151"/>
      <c r="I318" s="182"/>
      <c r="J318" s="151">
        <f t="shared" si="4"/>
        <v>0</v>
      </c>
      <c r="K318" s="155"/>
      <c r="L318" s="171"/>
    </row>
    <row r="319" spans="1:12" ht="15.75" thickBot="1">
      <c r="A319" s="173"/>
      <c r="B319" s="561"/>
      <c r="C319" s="562"/>
      <c r="D319" s="562"/>
      <c r="E319" s="563"/>
      <c r="F319" s="151"/>
      <c r="G319" s="151"/>
      <c r="H319" s="151"/>
      <c r="I319" s="182"/>
      <c r="J319" s="151">
        <f t="shared" si="4"/>
        <v>0</v>
      </c>
      <c r="K319" s="155"/>
      <c r="L319" s="171"/>
    </row>
    <row r="320" spans="1:12" ht="15.75" thickBot="1">
      <c r="A320" s="183" t="s">
        <v>1103</v>
      </c>
      <c r="B320" s="567" t="s">
        <v>1104</v>
      </c>
      <c r="C320" s="530"/>
      <c r="D320" s="530"/>
      <c r="E320" s="531"/>
      <c r="F320" s="151">
        <v>5285</v>
      </c>
      <c r="G320" s="151"/>
      <c r="H320" s="151">
        <v>5285</v>
      </c>
      <c r="I320" s="151">
        <v>5285</v>
      </c>
      <c r="J320" s="151">
        <f t="shared" si="4"/>
        <v>0</v>
      </c>
      <c r="K320" s="155"/>
      <c r="L320" s="171"/>
    </row>
    <row r="321" spans="1:12">
      <c r="A321" s="181"/>
      <c r="B321" s="529" t="s">
        <v>1105</v>
      </c>
      <c r="C321" s="530"/>
      <c r="D321" s="530"/>
      <c r="E321" s="531"/>
      <c r="F321" s="151">
        <v>2476</v>
      </c>
      <c r="G321" s="151"/>
      <c r="H321" s="151">
        <v>2476</v>
      </c>
      <c r="I321" s="151">
        <v>2476</v>
      </c>
      <c r="J321" s="151">
        <f t="shared" si="4"/>
        <v>0</v>
      </c>
      <c r="K321" s="155"/>
      <c r="L321" s="171"/>
    </row>
    <row r="322" spans="1:12">
      <c r="A322" s="173"/>
      <c r="B322" s="551"/>
      <c r="C322" s="530"/>
      <c r="D322" s="530"/>
      <c r="E322" s="531"/>
      <c r="F322" s="151"/>
      <c r="G322" s="151"/>
      <c r="H322" s="151"/>
      <c r="I322" s="151"/>
      <c r="J322" s="151">
        <f t="shared" ref="J322:J371" si="5">(H322-I322)</f>
        <v>0</v>
      </c>
      <c r="K322" s="155"/>
      <c r="L322" s="171"/>
    </row>
    <row r="323" spans="1:12" ht="15.75" thickBot="1">
      <c r="A323" s="173"/>
      <c r="B323" s="561"/>
      <c r="C323" s="562"/>
      <c r="D323" s="562"/>
      <c r="E323" s="563"/>
      <c r="F323" s="151"/>
      <c r="G323" s="151"/>
      <c r="H323" s="151"/>
      <c r="I323" s="151"/>
      <c r="J323" s="151">
        <f t="shared" si="5"/>
        <v>0</v>
      </c>
      <c r="K323" s="155"/>
      <c r="L323" s="171"/>
    </row>
    <row r="324" spans="1:12" ht="15.75" thickBot="1">
      <c r="A324" s="183" t="s">
        <v>476</v>
      </c>
      <c r="B324" s="530" t="s">
        <v>477</v>
      </c>
      <c r="C324" s="530"/>
      <c r="D324" s="530"/>
      <c r="E324" s="531"/>
      <c r="F324" s="151"/>
      <c r="G324" s="151"/>
      <c r="H324" s="151"/>
      <c r="I324" s="151"/>
      <c r="J324" s="151">
        <f t="shared" si="5"/>
        <v>0</v>
      </c>
      <c r="K324" s="155"/>
      <c r="L324" s="171"/>
    </row>
    <row r="325" spans="1:12">
      <c r="A325" s="181"/>
      <c r="B325" s="347" t="s">
        <v>704</v>
      </c>
      <c r="C325" s="337"/>
      <c r="D325" s="337"/>
      <c r="E325" s="338"/>
      <c r="F325" s="151"/>
      <c r="G325" s="151"/>
      <c r="H325" s="151"/>
      <c r="I325" s="151"/>
      <c r="J325" s="151">
        <f t="shared" si="5"/>
        <v>0</v>
      </c>
      <c r="K325" s="155"/>
      <c r="L325" s="171"/>
    </row>
    <row r="326" spans="1:12">
      <c r="A326" s="181"/>
      <c r="B326" s="347" t="s">
        <v>705</v>
      </c>
      <c r="C326" s="337"/>
      <c r="D326" s="337"/>
      <c r="E326" s="338"/>
      <c r="F326" s="151"/>
      <c r="G326" s="151"/>
      <c r="H326" s="151"/>
      <c r="I326" s="151"/>
      <c r="J326" s="151">
        <f t="shared" si="5"/>
        <v>0</v>
      </c>
      <c r="K326" s="155"/>
      <c r="L326" s="171"/>
    </row>
    <row r="327" spans="1:12">
      <c r="A327" s="181"/>
      <c r="B327" s="551" t="s">
        <v>478</v>
      </c>
      <c r="C327" s="530"/>
      <c r="D327" s="530"/>
      <c r="E327" s="531"/>
      <c r="F327" s="151"/>
      <c r="G327" s="151"/>
      <c r="H327" s="151"/>
      <c r="I327" s="151"/>
      <c r="J327" s="151">
        <f t="shared" si="5"/>
        <v>0</v>
      </c>
      <c r="K327" s="155"/>
      <c r="L327" s="171"/>
    </row>
    <row r="328" spans="1:12">
      <c r="A328" s="181"/>
      <c r="B328" s="551" t="s">
        <v>479</v>
      </c>
      <c r="C328" s="530"/>
      <c r="D328" s="530"/>
      <c r="E328" s="531"/>
      <c r="F328" s="151"/>
      <c r="G328" s="151"/>
      <c r="H328" s="151"/>
      <c r="I328" s="151"/>
      <c r="J328" s="151">
        <f t="shared" si="5"/>
        <v>0</v>
      </c>
      <c r="K328" s="155"/>
      <c r="L328" s="171"/>
    </row>
    <row r="329" spans="1:12">
      <c r="A329" s="181"/>
      <c r="B329" s="561"/>
      <c r="C329" s="562"/>
      <c r="D329" s="562"/>
      <c r="E329" s="563"/>
      <c r="F329" s="151"/>
      <c r="G329" s="151"/>
      <c r="H329" s="151"/>
      <c r="I329" s="151"/>
      <c r="J329" s="151">
        <f t="shared" si="5"/>
        <v>0</v>
      </c>
      <c r="K329" s="155"/>
      <c r="L329" s="171"/>
    </row>
    <row r="330" spans="1:12" ht="15.75" thickBot="1">
      <c r="A330" s="184"/>
      <c r="B330" s="561"/>
      <c r="C330" s="562"/>
      <c r="D330" s="562"/>
      <c r="E330" s="563"/>
      <c r="F330" s="151"/>
      <c r="G330" s="151"/>
      <c r="H330" s="151"/>
      <c r="I330" s="151"/>
      <c r="J330" s="151">
        <f t="shared" si="5"/>
        <v>0</v>
      </c>
      <c r="K330" s="155"/>
      <c r="L330" s="171"/>
    </row>
    <row r="331" spans="1:12" ht="15.75" thickBot="1">
      <c r="A331" s="183" t="s">
        <v>480</v>
      </c>
      <c r="B331" s="569" t="s">
        <v>481</v>
      </c>
      <c r="C331" s="569"/>
      <c r="D331" s="569"/>
      <c r="E331" s="570"/>
      <c r="F331" s="151"/>
      <c r="G331" s="151"/>
      <c r="H331" s="151"/>
      <c r="I331" s="151"/>
      <c r="J331" s="151">
        <f t="shared" si="5"/>
        <v>0</v>
      </c>
      <c r="K331" s="155"/>
      <c r="L331" s="171"/>
    </row>
    <row r="332" spans="1:12">
      <c r="A332" s="173"/>
      <c r="B332" s="571" t="s">
        <v>482</v>
      </c>
      <c r="C332" s="569"/>
      <c r="D332" s="569"/>
      <c r="E332" s="570"/>
      <c r="F332" s="151"/>
      <c r="G332" s="151"/>
      <c r="H332" s="151"/>
      <c r="I332" s="151"/>
      <c r="J332" s="151">
        <f t="shared" si="5"/>
        <v>0</v>
      </c>
      <c r="K332" s="155"/>
      <c r="L332" s="171"/>
    </row>
    <row r="333" spans="1:12">
      <c r="A333" s="173"/>
      <c r="B333" s="571" t="s">
        <v>483</v>
      </c>
      <c r="C333" s="569"/>
      <c r="D333" s="569"/>
      <c r="E333" s="570"/>
      <c r="F333" s="151"/>
      <c r="G333" s="151"/>
      <c r="H333" s="151"/>
      <c r="I333" s="151"/>
      <c r="J333" s="151">
        <f t="shared" si="5"/>
        <v>0</v>
      </c>
      <c r="K333" s="155"/>
      <c r="L333" s="171"/>
    </row>
    <row r="334" spans="1:12">
      <c r="A334" s="173"/>
      <c r="B334" s="571" t="s">
        <v>635</v>
      </c>
      <c r="C334" s="569"/>
      <c r="D334" s="569"/>
      <c r="E334" s="570"/>
      <c r="F334" s="151"/>
      <c r="G334" s="151"/>
      <c r="H334" s="151"/>
      <c r="I334" s="151"/>
      <c r="J334" s="151">
        <f t="shared" si="5"/>
        <v>0</v>
      </c>
      <c r="K334" s="155"/>
      <c r="L334" s="171"/>
    </row>
    <row r="335" spans="1:12">
      <c r="A335" s="173"/>
      <c r="B335" s="571" t="s">
        <v>484</v>
      </c>
      <c r="C335" s="569"/>
      <c r="D335" s="569"/>
      <c r="E335" s="570"/>
      <c r="F335" s="151"/>
      <c r="G335" s="151"/>
      <c r="H335" s="151"/>
      <c r="I335" s="151"/>
      <c r="J335" s="151">
        <f t="shared" si="5"/>
        <v>0</v>
      </c>
      <c r="K335" s="155"/>
      <c r="L335" s="171"/>
    </row>
    <row r="336" spans="1:12">
      <c r="A336" s="173"/>
      <c r="B336" s="351" t="s">
        <v>624</v>
      </c>
      <c r="C336" s="349"/>
      <c r="D336" s="349"/>
      <c r="E336" s="350"/>
      <c r="F336" s="151">
        <v>1500</v>
      </c>
      <c r="G336" s="151"/>
      <c r="H336" s="151">
        <v>1500</v>
      </c>
      <c r="I336" s="151"/>
      <c r="J336" s="432">
        <f t="shared" si="5"/>
        <v>1500</v>
      </c>
      <c r="K336" s="155" t="s">
        <v>1036</v>
      </c>
      <c r="L336" s="171"/>
    </row>
    <row r="337" spans="1:12">
      <c r="A337" s="173"/>
      <c r="B337" s="351" t="s">
        <v>625</v>
      </c>
      <c r="C337" s="349"/>
      <c r="D337" s="349"/>
      <c r="E337" s="350"/>
      <c r="F337" s="151"/>
      <c r="G337" s="151"/>
      <c r="H337" s="151"/>
      <c r="I337" s="151"/>
      <c r="J337" s="432">
        <f t="shared" si="5"/>
        <v>0</v>
      </c>
      <c r="K337" s="155"/>
      <c r="L337" s="171"/>
    </row>
    <row r="338" spans="1:12">
      <c r="A338" s="173"/>
      <c r="B338" s="351" t="s">
        <v>706</v>
      </c>
      <c r="C338" s="349"/>
      <c r="D338" s="349"/>
      <c r="E338" s="350"/>
      <c r="F338" s="151"/>
      <c r="G338" s="151"/>
      <c r="H338" s="151"/>
      <c r="I338" s="151"/>
      <c r="J338" s="432">
        <f t="shared" si="5"/>
        <v>0</v>
      </c>
      <c r="K338" s="155"/>
      <c r="L338" s="171"/>
    </row>
    <row r="339" spans="1:12">
      <c r="A339" s="173"/>
      <c r="B339" s="529" t="s">
        <v>881</v>
      </c>
      <c r="C339" s="530"/>
      <c r="D339" s="530"/>
      <c r="E339" s="531"/>
      <c r="F339" s="151">
        <v>500</v>
      </c>
      <c r="G339" s="151"/>
      <c r="H339" s="151">
        <v>500</v>
      </c>
      <c r="I339" s="151"/>
      <c r="J339" s="432">
        <f t="shared" si="5"/>
        <v>500</v>
      </c>
      <c r="K339" s="155" t="s">
        <v>1036</v>
      </c>
      <c r="L339" s="171"/>
    </row>
    <row r="340" spans="1:12">
      <c r="A340" s="173"/>
      <c r="B340" s="355" t="s">
        <v>759</v>
      </c>
      <c r="C340" s="337"/>
      <c r="D340" s="337"/>
      <c r="E340" s="338"/>
      <c r="F340" s="151">
        <v>1000</v>
      </c>
      <c r="G340" s="151"/>
      <c r="H340" s="151">
        <v>1000</v>
      </c>
      <c r="I340" s="151"/>
      <c r="J340" s="432">
        <f t="shared" si="5"/>
        <v>1000</v>
      </c>
      <c r="K340" s="155" t="s">
        <v>1036</v>
      </c>
      <c r="L340" s="171"/>
    </row>
    <row r="341" spans="1:12">
      <c r="A341" s="173"/>
      <c r="B341" s="355"/>
      <c r="C341" s="337"/>
      <c r="D341" s="337"/>
      <c r="E341" s="338"/>
      <c r="F341" s="151"/>
      <c r="G341" s="151"/>
      <c r="H341" s="151"/>
      <c r="I341" s="151"/>
      <c r="J341" s="151">
        <f t="shared" si="5"/>
        <v>0</v>
      </c>
      <c r="K341" s="155"/>
      <c r="L341" s="171"/>
    </row>
    <row r="342" spans="1:12" ht="15.75" thickBot="1">
      <c r="A342" s="173"/>
      <c r="B342" s="347"/>
      <c r="C342" s="337"/>
      <c r="D342" s="337"/>
      <c r="E342" s="338"/>
      <c r="F342" s="151"/>
      <c r="G342" s="151"/>
      <c r="H342" s="151"/>
      <c r="I342" s="151"/>
      <c r="J342" s="151">
        <f t="shared" si="5"/>
        <v>0</v>
      </c>
      <c r="K342" s="155"/>
      <c r="L342" s="171"/>
    </row>
    <row r="343" spans="1:12" ht="15.75" thickBot="1">
      <c r="A343" s="183" t="s">
        <v>278</v>
      </c>
      <c r="B343" s="530" t="s">
        <v>279</v>
      </c>
      <c r="C343" s="530"/>
      <c r="D343" s="530"/>
      <c r="E343" s="531"/>
      <c r="F343" s="151">
        <v>5000</v>
      </c>
      <c r="G343" s="151"/>
      <c r="H343" s="151">
        <v>5000</v>
      </c>
      <c r="I343" s="151">
        <v>5000</v>
      </c>
      <c r="J343" s="151">
        <f t="shared" si="5"/>
        <v>0</v>
      </c>
      <c r="K343" s="155"/>
      <c r="L343" s="171"/>
    </row>
    <row r="344" spans="1:12">
      <c r="A344" s="173"/>
      <c r="B344" s="551" t="s">
        <v>280</v>
      </c>
      <c r="C344" s="530"/>
      <c r="D344" s="530"/>
      <c r="E344" s="531"/>
      <c r="F344" s="151"/>
      <c r="G344" s="151"/>
      <c r="H344" s="151"/>
      <c r="I344" s="151"/>
      <c r="J344" s="151">
        <f t="shared" si="5"/>
        <v>0</v>
      </c>
      <c r="K344" s="155"/>
      <c r="L344" s="171"/>
    </row>
    <row r="345" spans="1:12">
      <c r="A345" s="173"/>
      <c r="B345" s="551" t="s">
        <v>281</v>
      </c>
      <c r="C345" s="530"/>
      <c r="D345" s="530"/>
      <c r="E345" s="531"/>
      <c r="F345" s="151">
        <v>9000</v>
      </c>
      <c r="G345" s="151"/>
      <c r="H345" s="151">
        <v>9000</v>
      </c>
      <c r="I345" s="151">
        <v>8140</v>
      </c>
      <c r="J345" s="420">
        <f t="shared" si="5"/>
        <v>860</v>
      </c>
      <c r="K345" s="155"/>
      <c r="L345" s="171" t="s">
        <v>1102</v>
      </c>
    </row>
    <row r="346" spans="1:12">
      <c r="A346" s="173"/>
      <c r="B346" s="551" t="s">
        <v>282</v>
      </c>
      <c r="C346" s="530"/>
      <c r="D346" s="530"/>
      <c r="E346" s="531"/>
      <c r="F346" s="151">
        <v>10200</v>
      </c>
      <c r="G346" s="151"/>
      <c r="H346" s="151">
        <v>10200</v>
      </c>
      <c r="I346" s="151">
        <v>10100</v>
      </c>
      <c r="J346" s="420">
        <f t="shared" si="5"/>
        <v>100</v>
      </c>
      <c r="K346" s="155"/>
      <c r="L346" s="171" t="s">
        <v>1102</v>
      </c>
    </row>
    <row r="347" spans="1:12">
      <c r="A347" s="173"/>
      <c r="B347" s="551" t="s">
        <v>283</v>
      </c>
      <c r="C347" s="530"/>
      <c r="D347" s="530"/>
      <c r="E347" s="531"/>
      <c r="F347" s="151">
        <v>9000</v>
      </c>
      <c r="G347" s="151"/>
      <c r="H347" s="151">
        <v>9000</v>
      </c>
      <c r="I347" s="151">
        <v>9000</v>
      </c>
      <c r="J347" s="420">
        <f t="shared" si="5"/>
        <v>0</v>
      </c>
      <c r="K347" s="155"/>
      <c r="L347" s="171"/>
    </row>
    <row r="348" spans="1:12">
      <c r="A348" s="173"/>
      <c r="B348" s="551" t="s">
        <v>284</v>
      </c>
      <c r="C348" s="530"/>
      <c r="D348" s="530"/>
      <c r="E348" s="531"/>
      <c r="F348" s="151">
        <v>9100</v>
      </c>
      <c r="G348" s="151"/>
      <c r="H348" s="151">
        <v>9100</v>
      </c>
      <c r="I348" s="151">
        <v>8400</v>
      </c>
      <c r="J348" s="420">
        <f t="shared" si="5"/>
        <v>700</v>
      </c>
      <c r="K348" s="155"/>
      <c r="L348" s="171" t="s">
        <v>1102</v>
      </c>
    </row>
    <row r="349" spans="1:12">
      <c r="A349" s="173"/>
      <c r="B349" s="551" t="s">
        <v>285</v>
      </c>
      <c r="C349" s="530"/>
      <c r="D349" s="530"/>
      <c r="E349" s="531"/>
      <c r="F349" s="151"/>
      <c r="G349" s="151"/>
      <c r="H349" s="151"/>
      <c r="I349" s="151"/>
      <c r="J349" s="151">
        <f t="shared" si="5"/>
        <v>0</v>
      </c>
      <c r="K349" s="155"/>
      <c r="L349" s="171"/>
    </row>
    <row r="350" spans="1:12">
      <c r="A350" s="173"/>
      <c r="B350" s="551" t="s">
        <v>286</v>
      </c>
      <c r="C350" s="530"/>
      <c r="D350" s="530"/>
      <c r="E350" s="531"/>
      <c r="F350" s="151"/>
      <c r="G350" s="151"/>
      <c r="H350" s="151"/>
      <c r="I350" s="151"/>
      <c r="J350" s="151">
        <f t="shared" si="5"/>
        <v>0</v>
      </c>
      <c r="K350" s="155"/>
      <c r="L350" s="171"/>
    </row>
    <row r="351" spans="1:12">
      <c r="A351" s="173"/>
      <c r="B351" s="551" t="s">
        <v>287</v>
      </c>
      <c r="C351" s="530"/>
      <c r="D351" s="530"/>
      <c r="E351" s="531"/>
      <c r="F351" s="151"/>
      <c r="G351" s="151"/>
      <c r="H351" s="151"/>
      <c r="I351" s="151"/>
      <c r="J351" s="151">
        <f t="shared" si="5"/>
        <v>0</v>
      </c>
      <c r="K351" s="155"/>
      <c r="L351" s="171"/>
    </row>
    <row r="352" spans="1:12">
      <c r="A352" s="173"/>
      <c r="B352" s="551" t="s">
        <v>288</v>
      </c>
      <c r="C352" s="530"/>
      <c r="D352" s="530"/>
      <c r="E352" s="531"/>
      <c r="F352" s="151"/>
      <c r="G352" s="151"/>
      <c r="H352" s="151"/>
      <c r="I352" s="151"/>
      <c r="J352" s="151">
        <f t="shared" si="5"/>
        <v>0</v>
      </c>
      <c r="K352" s="155"/>
      <c r="L352" s="171"/>
    </row>
    <row r="353" spans="1:12">
      <c r="A353" s="173"/>
      <c r="B353" s="551" t="s">
        <v>647</v>
      </c>
      <c r="C353" s="530"/>
      <c r="D353" s="530"/>
      <c r="E353" s="531"/>
      <c r="F353" s="151"/>
      <c r="G353" s="151"/>
      <c r="H353" s="151"/>
      <c r="I353" s="151"/>
      <c r="J353" s="151">
        <f t="shared" si="5"/>
        <v>0</v>
      </c>
      <c r="K353" s="155"/>
      <c r="L353" s="171"/>
    </row>
    <row r="354" spans="1:12">
      <c r="A354" s="173"/>
      <c r="B354" s="551" t="s">
        <v>289</v>
      </c>
      <c r="C354" s="530"/>
      <c r="D354" s="530"/>
      <c r="E354" s="531"/>
      <c r="F354" s="151"/>
      <c r="G354" s="151"/>
      <c r="H354" s="151"/>
      <c r="I354" s="151"/>
      <c r="J354" s="151">
        <f t="shared" si="5"/>
        <v>0</v>
      </c>
      <c r="K354" s="155"/>
      <c r="L354" s="171"/>
    </row>
    <row r="355" spans="1:12">
      <c r="A355" s="173"/>
      <c r="B355" s="529" t="s">
        <v>798</v>
      </c>
      <c r="C355" s="530"/>
      <c r="D355" s="530"/>
      <c r="E355" s="531"/>
      <c r="F355" s="151"/>
      <c r="G355" s="151"/>
      <c r="H355" s="151"/>
      <c r="I355" s="151"/>
      <c r="J355" s="151">
        <f t="shared" si="5"/>
        <v>0</v>
      </c>
      <c r="K355" s="155"/>
      <c r="L355" s="171"/>
    </row>
    <row r="356" spans="1:12" ht="15.75" thickBot="1">
      <c r="A356" s="181"/>
      <c r="B356" s="561"/>
      <c r="C356" s="562"/>
      <c r="D356" s="562"/>
      <c r="E356" s="563"/>
      <c r="F356" s="151"/>
      <c r="G356" s="151"/>
      <c r="H356" s="151"/>
      <c r="I356" s="151"/>
      <c r="J356" s="151">
        <f t="shared" si="5"/>
        <v>0</v>
      </c>
      <c r="K356" s="155"/>
      <c r="L356" s="171"/>
    </row>
    <row r="357" spans="1:12" ht="15.75" thickBot="1">
      <c r="A357" s="183" t="s">
        <v>485</v>
      </c>
      <c r="B357" s="530" t="s">
        <v>290</v>
      </c>
      <c r="C357" s="530"/>
      <c r="D357" s="530"/>
      <c r="E357" s="531"/>
      <c r="F357" s="151"/>
      <c r="G357" s="151"/>
      <c r="H357" s="151"/>
      <c r="I357" s="151"/>
      <c r="J357" s="151">
        <f t="shared" si="5"/>
        <v>0</v>
      </c>
      <c r="K357" s="155"/>
      <c r="L357" s="171"/>
    </row>
    <row r="358" spans="1:12">
      <c r="A358" s="181"/>
      <c r="B358" s="551" t="s">
        <v>607</v>
      </c>
      <c r="C358" s="530"/>
      <c r="D358" s="530"/>
      <c r="E358" s="531"/>
      <c r="F358" s="151">
        <v>10000</v>
      </c>
      <c r="G358" s="151"/>
      <c r="H358" s="151">
        <v>10000</v>
      </c>
      <c r="I358" s="151">
        <v>10000</v>
      </c>
      <c r="J358" s="151">
        <f t="shared" si="5"/>
        <v>0</v>
      </c>
      <c r="K358" s="155"/>
      <c r="L358" s="171"/>
    </row>
    <row r="359" spans="1:12">
      <c r="A359" s="181"/>
      <c r="B359" s="551" t="s">
        <v>486</v>
      </c>
      <c r="C359" s="530"/>
      <c r="D359" s="530"/>
      <c r="E359" s="531"/>
      <c r="F359" s="151"/>
      <c r="G359" s="151"/>
      <c r="H359" s="151"/>
      <c r="I359" s="151"/>
      <c r="J359" s="151">
        <f t="shared" si="5"/>
        <v>0</v>
      </c>
      <c r="K359" s="155"/>
      <c r="L359" s="171"/>
    </row>
    <row r="360" spans="1:12" ht="15.75" thickBot="1">
      <c r="A360" s="181"/>
      <c r="B360" s="561"/>
      <c r="C360" s="562"/>
      <c r="D360" s="562"/>
      <c r="E360" s="563"/>
      <c r="F360" s="151"/>
      <c r="G360" s="151"/>
      <c r="H360" s="151"/>
      <c r="I360" s="151"/>
      <c r="J360" s="151">
        <f t="shared" si="5"/>
        <v>0</v>
      </c>
      <c r="K360" s="155"/>
      <c r="L360" s="171"/>
    </row>
    <row r="361" spans="1:12" ht="15.75" thickBot="1">
      <c r="A361" s="183" t="s">
        <v>676</v>
      </c>
      <c r="B361" s="530" t="s">
        <v>677</v>
      </c>
      <c r="C361" s="530"/>
      <c r="D361" s="530"/>
      <c r="E361" s="531"/>
      <c r="F361" s="151">
        <v>280</v>
      </c>
      <c r="G361" s="151"/>
      <c r="H361" s="151">
        <v>280</v>
      </c>
      <c r="I361" s="151">
        <v>280</v>
      </c>
      <c r="J361" s="151">
        <f t="shared" si="5"/>
        <v>0</v>
      </c>
      <c r="K361" s="155"/>
      <c r="L361" s="171"/>
    </row>
    <row r="362" spans="1:12">
      <c r="A362" s="181"/>
      <c r="B362" s="347" t="s">
        <v>741</v>
      </c>
      <c r="C362" s="337"/>
      <c r="D362" s="337"/>
      <c r="E362" s="338"/>
      <c r="F362" s="151"/>
      <c r="G362" s="151"/>
      <c r="H362" s="151"/>
      <c r="I362" s="151"/>
      <c r="J362" s="151">
        <f t="shared" si="5"/>
        <v>0</v>
      </c>
      <c r="K362" s="155"/>
      <c r="L362" s="171"/>
    </row>
    <row r="363" spans="1:12">
      <c r="A363" s="181"/>
      <c r="B363" s="355" t="s">
        <v>1007</v>
      </c>
      <c r="C363" s="337"/>
      <c r="D363" s="337"/>
      <c r="E363" s="338"/>
      <c r="F363" s="151"/>
      <c r="G363" s="151"/>
      <c r="H363" s="151"/>
      <c r="I363" s="151"/>
      <c r="J363" s="151">
        <f t="shared" si="5"/>
        <v>0</v>
      </c>
      <c r="K363" s="155"/>
      <c r="L363" s="171"/>
    </row>
    <row r="364" spans="1:12" ht="15.75" thickBot="1">
      <c r="A364" s="181"/>
      <c r="B364" s="347"/>
      <c r="C364" s="337"/>
      <c r="D364" s="337"/>
      <c r="E364" s="338"/>
      <c r="F364" s="151"/>
      <c r="G364" s="151"/>
      <c r="H364" s="151"/>
      <c r="I364" s="151"/>
      <c r="J364" s="151">
        <f t="shared" si="5"/>
        <v>0</v>
      </c>
      <c r="K364" s="155"/>
      <c r="L364" s="171"/>
    </row>
    <row r="365" spans="1:12" ht="15.75" thickBot="1">
      <c r="A365" s="183" t="s">
        <v>292</v>
      </c>
      <c r="B365" s="530" t="s">
        <v>291</v>
      </c>
      <c r="C365" s="530"/>
      <c r="D365" s="530"/>
      <c r="E365" s="531"/>
      <c r="F365" s="151"/>
      <c r="G365" s="151"/>
      <c r="H365" s="151"/>
      <c r="I365" s="151"/>
      <c r="J365" s="151">
        <f t="shared" si="5"/>
        <v>0</v>
      </c>
      <c r="K365" s="155"/>
      <c r="L365" s="171"/>
    </row>
    <row r="366" spans="1:12">
      <c r="A366" s="181"/>
      <c r="B366" s="529" t="s">
        <v>937</v>
      </c>
      <c r="C366" s="530"/>
      <c r="D366" s="530"/>
      <c r="E366" s="531"/>
      <c r="F366" s="151"/>
      <c r="G366" s="151"/>
      <c r="H366" s="151"/>
      <c r="I366" s="151"/>
      <c r="J366" s="151">
        <f t="shared" si="5"/>
        <v>0</v>
      </c>
      <c r="K366" s="155"/>
      <c r="L366" s="171"/>
    </row>
    <row r="367" spans="1:12">
      <c r="A367" s="181"/>
      <c r="B367" s="529" t="s">
        <v>938</v>
      </c>
      <c r="C367" s="530"/>
      <c r="D367" s="530"/>
      <c r="E367" s="531"/>
      <c r="F367" s="151"/>
      <c r="G367" s="151"/>
      <c r="H367" s="151"/>
      <c r="I367" s="151"/>
      <c r="J367" s="151">
        <f t="shared" si="5"/>
        <v>0</v>
      </c>
      <c r="K367" s="155"/>
      <c r="L367" s="171"/>
    </row>
    <row r="368" spans="1:12">
      <c r="A368" s="181"/>
      <c r="B368" s="529" t="s">
        <v>939</v>
      </c>
      <c r="C368" s="530"/>
      <c r="D368" s="530"/>
      <c r="E368" s="531"/>
      <c r="F368" s="151"/>
      <c r="G368" s="151"/>
      <c r="H368" s="151"/>
      <c r="I368" s="151"/>
      <c r="J368" s="151">
        <f t="shared" si="5"/>
        <v>0</v>
      </c>
      <c r="K368" s="155"/>
      <c r="L368" s="171"/>
    </row>
    <row r="369" spans="1:12">
      <c r="A369" s="181"/>
      <c r="B369" s="529" t="s">
        <v>940</v>
      </c>
      <c r="C369" s="567"/>
      <c r="D369" s="567"/>
      <c r="E369" s="568"/>
      <c r="F369" s="151"/>
      <c r="G369" s="151"/>
      <c r="H369" s="151"/>
      <c r="I369" s="151"/>
      <c r="J369" s="151">
        <f t="shared" si="5"/>
        <v>0</v>
      </c>
      <c r="K369" s="155"/>
      <c r="L369" s="171"/>
    </row>
    <row r="370" spans="1:12">
      <c r="A370" s="201"/>
      <c r="B370" s="529" t="s">
        <v>941</v>
      </c>
      <c r="C370" s="567"/>
      <c r="D370" s="567"/>
      <c r="E370" s="568"/>
      <c r="F370" s="151"/>
      <c r="G370" s="151"/>
      <c r="H370" s="151"/>
      <c r="I370" s="151"/>
      <c r="J370" s="151">
        <f t="shared" si="5"/>
        <v>0</v>
      </c>
      <c r="K370" s="155"/>
      <c r="L370" s="171"/>
    </row>
    <row r="371" spans="1:12">
      <c r="A371" s="173"/>
      <c r="B371" s="572" t="s">
        <v>942</v>
      </c>
      <c r="C371" s="572"/>
      <c r="D371" s="572"/>
      <c r="E371" s="572"/>
      <c r="F371" s="151"/>
      <c r="G371" s="151"/>
      <c r="H371" s="151"/>
      <c r="I371" s="151"/>
      <c r="J371" s="151">
        <f t="shared" si="5"/>
        <v>0</v>
      </c>
      <c r="K371" s="155"/>
      <c r="L371" s="171"/>
    </row>
    <row r="372" spans="1:12" ht="15.75" thickBot="1">
      <c r="A372" s="186"/>
      <c r="B372" s="561"/>
      <c r="C372" s="562"/>
      <c r="D372" s="562"/>
      <c r="E372" s="563"/>
      <c r="F372" s="151"/>
      <c r="G372" s="151"/>
      <c r="H372" s="151"/>
      <c r="I372" s="151"/>
      <c r="J372" s="151">
        <f t="shared" ref="J372:J435" si="6">(H372-I372)</f>
        <v>0</v>
      </c>
      <c r="K372" s="155"/>
      <c r="L372" s="171"/>
    </row>
    <row r="373" spans="1:12" ht="15.75" thickBot="1">
      <c r="A373" s="183" t="s">
        <v>293</v>
      </c>
      <c r="B373" s="530" t="s">
        <v>294</v>
      </c>
      <c r="C373" s="530"/>
      <c r="D373" s="530"/>
      <c r="E373" s="531"/>
      <c r="F373" s="151">
        <v>128000</v>
      </c>
      <c r="G373" s="151"/>
      <c r="H373" s="151">
        <v>128000</v>
      </c>
      <c r="I373" s="151">
        <v>128000</v>
      </c>
      <c r="J373" s="151">
        <f t="shared" si="6"/>
        <v>0</v>
      </c>
      <c r="K373" s="155"/>
      <c r="L373" s="171"/>
    </row>
    <row r="374" spans="1:12">
      <c r="A374" s="187"/>
      <c r="B374" s="529" t="s">
        <v>295</v>
      </c>
      <c r="C374" s="530"/>
      <c r="D374" s="530"/>
      <c r="E374" s="531"/>
      <c r="F374" s="151"/>
      <c r="G374" s="151"/>
      <c r="H374" s="151"/>
      <c r="I374" s="151"/>
      <c r="J374" s="151">
        <f t="shared" si="6"/>
        <v>0</v>
      </c>
      <c r="K374" s="155"/>
      <c r="L374" s="171"/>
    </row>
    <row r="375" spans="1:12">
      <c r="A375" s="187"/>
      <c r="B375" s="551" t="s">
        <v>296</v>
      </c>
      <c r="C375" s="530"/>
      <c r="D375" s="530"/>
      <c r="E375" s="531"/>
      <c r="F375" s="151"/>
      <c r="G375" s="151"/>
      <c r="H375" s="151"/>
      <c r="I375" s="151"/>
      <c r="J375" s="151">
        <f t="shared" si="6"/>
        <v>0</v>
      </c>
      <c r="K375" s="155"/>
      <c r="L375" s="171"/>
    </row>
    <row r="376" spans="1:12">
      <c r="A376" s="187"/>
      <c r="B376" s="551" t="s">
        <v>297</v>
      </c>
      <c r="C376" s="530"/>
      <c r="D376" s="530"/>
      <c r="E376" s="531"/>
      <c r="F376" s="151"/>
      <c r="G376" s="151"/>
      <c r="H376" s="151"/>
      <c r="I376" s="151"/>
      <c r="J376" s="151">
        <f t="shared" si="6"/>
        <v>0</v>
      </c>
      <c r="K376" s="155"/>
      <c r="L376" s="171"/>
    </row>
    <row r="377" spans="1:12">
      <c r="A377" s="187"/>
      <c r="B377" s="551" t="s">
        <v>298</v>
      </c>
      <c r="C377" s="530"/>
      <c r="D377" s="530"/>
      <c r="E377" s="531"/>
      <c r="F377" s="151">
        <v>200</v>
      </c>
      <c r="G377" s="151"/>
      <c r="H377" s="151">
        <v>200</v>
      </c>
      <c r="I377" s="151">
        <v>200</v>
      </c>
      <c r="J377" s="151">
        <f t="shared" si="6"/>
        <v>0</v>
      </c>
      <c r="K377" s="155"/>
      <c r="L377" s="171"/>
    </row>
    <row r="378" spans="1:12">
      <c r="A378" s="187"/>
      <c r="B378" s="551" t="s">
        <v>299</v>
      </c>
      <c r="C378" s="530"/>
      <c r="D378" s="530"/>
      <c r="E378" s="531"/>
      <c r="F378" s="151">
        <v>400</v>
      </c>
      <c r="G378" s="151"/>
      <c r="H378" s="151">
        <v>400</v>
      </c>
      <c r="I378" s="151">
        <v>400</v>
      </c>
      <c r="J378" s="151">
        <f t="shared" si="6"/>
        <v>0</v>
      </c>
      <c r="K378" s="155"/>
      <c r="L378" s="171"/>
    </row>
    <row r="379" spans="1:12">
      <c r="A379" s="187"/>
      <c r="B379" s="551" t="s">
        <v>300</v>
      </c>
      <c r="C379" s="530"/>
      <c r="D379" s="530"/>
      <c r="E379" s="531"/>
      <c r="F379" s="151"/>
      <c r="G379" s="151"/>
      <c r="H379" s="151"/>
      <c r="I379" s="151"/>
      <c r="J379" s="151">
        <f t="shared" si="6"/>
        <v>0</v>
      </c>
      <c r="K379" s="155"/>
      <c r="L379" s="171"/>
    </row>
    <row r="380" spans="1:12">
      <c r="A380" s="187"/>
      <c r="B380" s="551" t="s">
        <v>301</v>
      </c>
      <c r="C380" s="530"/>
      <c r="D380" s="530"/>
      <c r="E380" s="531"/>
      <c r="F380" s="151"/>
      <c r="G380" s="151"/>
      <c r="H380" s="151"/>
      <c r="I380" s="151"/>
      <c r="J380" s="151">
        <f t="shared" si="6"/>
        <v>0</v>
      </c>
      <c r="K380" s="155"/>
      <c r="L380" s="171"/>
    </row>
    <row r="381" spans="1:12">
      <c r="A381" s="187"/>
      <c r="B381" s="551" t="s">
        <v>302</v>
      </c>
      <c r="C381" s="530"/>
      <c r="D381" s="530"/>
      <c r="E381" s="531"/>
      <c r="F381" s="151">
        <v>12600</v>
      </c>
      <c r="G381" s="151"/>
      <c r="H381" s="151">
        <v>12600</v>
      </c>
      <c r="I381" s="151">
        <v>12600</v>
      </c>
      <c r="J381" s="151">
        <f t="shared" si="6"/>
        <v>0</v>
      </c>
      <c r="K381" s="155"/>
      <c r="L381" s="171"/>
    </row>
    <row r="382" spans="1:12">
      <c r="A382" s="187"/>
      <c r="B382" s="551" t="s">
        <v>303</v>
      </c>
      <c r="C382" s="530"/>
      <c r="D382" s="530"/>
      <c r="E382" s="531"/>
      <c r="F382" s="151">
        <v>22600</v>
      </c>
      <c r="G382" s="151"/>
      <c r="H382" s="151">
        <v>22600</v>
      </c>
      <c r="I382" s="151">
        <v>22600</v>
      </c>
      <c r="J382" s="151">
        <f t="shared" si="6"/>
        <v>0</v>
      </c>
      <c r="K382" s="155"/>
      <c r="L382" s="171"/>
    </row>
    <row r="383" spans="1:12">
      <c r="A383" s="187"/>
      <c r="B383" s="551" t="s">
        <v>304</v>
      </c>
      <c r="C383" s="530"/>
      <c r="D383" s="530"/>
      <c r="E383" s="531"/>
      <c r="F383" s="151">
        <v>1500</v>
      </c>
      <c r="G383" s="151"/>
      <c r="H383" s="151">
        <v>1500</v>
      </c>
      <c r="I383" s="151">
        <v>1500</v>
      </c>
      <c r="J383" s="151">
        <f t="shared" si="6"/>
        <v>0</v>
      </c>
      <c r="K383" s="155"/>
      <c r="L383" s="171"/>
    </row>
    <row r="384" spans="1:12">
      <c r="A384" s="187"/>
      <c r="B384" s="551" t="s">
        <v>305</v>
      </c>
      <c r="C384" s="530"/>
      <c r="D384" s="530"/>
      <c r="E384" s="531"/>
      <c r="F384" s="151">
        <v>1500</v>
      </c>
      <c r="G384" s="151"/>
      <c r="H384" s="151">
        <v>1500</v>
      </c>
      <c r="I384" s="151">
        <v>1500</v>
      </c>
      <c r="J384" s="151">
        <f t="shared" si="6"/>
        <v>0</v>
      </c>
      <c r="K384" s="155"/>
      <c r="L384" s="171"/>
    </row>
    <row r="385" spans="1:12">
      <c r="A385" s="187"/>
      <c r="B385" s="551" t="s">
        <v>306</v>
      </c>
      <c r="C385" s="530"/>
      <c r="D385" s="530"/>
      <c r="E385" s="531"/>
      <c r="F385" s="151"/>
      <c r="G385" s="151"/>
      <c r="H385" s="151"/>
      <c r="I385" s="151"/>
      <c r="J385" s="151">
        <f t="shared" si="6"/>
        <v>0</v>
      </c>
      <c r="K385" s="155"/>
      <c r="L385" s="171"/>
    </row>
    <row r="386" spans="1:12">
      <c r="A386" s="187"/>
      <c r="B386" s="551" t="s">
        <v>487</v>
      </c>
      <c r="C386" s="530"/>
      <c r="D386" s="530"/>
      <c r="E386" s="531"/>
      <c r="F386" s="151">
        <v>3300</v>
      </c>
      <c r="G386" s="151"/>
      <c r="H386" s="151">
        <v>3300</v>
      </c>
      <c r="I386" s="151">
        <v>3300</v>
      </c>
      <c r="J386" s="151">
        <f t="shared" si="6"/>
        <v>0</v>
      </c>
      <c r="K386" s="155"/>
      <c r="L386" s="171"/>
    </row>
    <row r="387" spans="1:12">
      <c r="A387" s="187"/>
      <c r="B387" s="551" t="s">
        <v>307</v>
      </c>
      <c r="C387" s="530"/>
      <c r="D387" s="530"/>
      <c r="E387" s="531"/>
      <c r="F387" s="151">
        <v>4000</v>
      </c>
      <c r="G387" s="151"/>
      <c r="H387" s="151">
        <v>4000</v>
      </c>
      <c r="I387" s="151">
        <v>4000</v>
      </c>
      <c r="J387" s="151">
        <f t="shared" si="6"/>
        <v>0</v>
      </c>
      <c r="K387" s="415"/>
      <c r="L387" s="425"/>
    </row>
    <row r="388" spans="1:12">
      <c r="A388" s="187"/>
      <c r="B388" s="551" t="s">
        <v>308</v>
      </c>
      <c r="C388" s="530"/>
      <c r="D388" s="530"/>
      <c r="E388" s="531"/>
      <c r="F388" s="151">
        <v>2800</v>
      </c>
      <c r="G388" s="151"/>
      <c r="H388" s="151">
        <v>2800</v>
      </c>
      <c r="I388" s="151">
        <v>2800</v>
      </c>
      <c r="J388" s="151">
        <f t="shared" si="6"/>
        <v>0</v>
      </c>
      <c r="K388" s="155"/>
      <c r="L388" s="171"/>
    </row>
    <row r="389" spans="1:12">
      <c r="A389" s="187"/>
      <c r="B389" s="551" t="s">
        <v>309</v>
      </c>
      <c r="C389" s="530"/>
      <c r="D389" s="530"/>
      <c r="E389" s="531"/>
      <c r="F389" s="151">
        <v>600</v>
      </c>
      <c r="G389" s="151"/>
      <c r="H389" s="151">
        <v>600</v>
      </c>
      <c r="I389" s="151">
        <v>400</v>
      </c>
      <c r="J389" s="432">
        <f t="shared" si="6"/>
        <v>200</v>
      </c>
      <c r="K389" s="155" t="s">
        <v>1101</v>
      </c>
      <c r="L389" s="171"/>
    </row>
    <row r="390" spans="1:12">
      <c r="A390" s="187"/>
      <c r="B390" s="551" t="s">
        <v>310</v>
      </c>
      <c r="C390" s="530"/>
      <c r="D390" s="530"/>
      <c r="E390" s="531"/>
      <c r="F390" s="151">
        <v>200</v>
      </c>
      <c r="G390" s="151"/>
      <c r="H390" s="151">
        <v>200</v>
      </c>
      <c r="I390" s="151">
        <v>200</v>
      </c>
      <c r="J390" s="151">
        <f t="shared" si="6"/>
        <v>0</v>
      </c>
      <c r="K390" s="155"/>
      <c r="L390" s="171"/>
    </row>
    <row r="391" spans="1:12">
      <c r="A391" s="187"/>
      <c r="B391" s="551" t="s">
        <v>311</v>
      </c>
      <c r="C391" s="530"/>
      <c r="D391" s="530"/>
      <c r="E391" s="531"/>
      <c r="F391" s="151"/>
      <c r="G391" s="151"/>
      <c r="H391" s="151"/>
      <c r="I391" s="151"/>
      <c r="J391" s="151">
        <f t="shared" si="6"/>
        <v>0</v>
      </c>
      <c r="K391" s="155"/>
      <c r="L391" s="171"/>
    </row>
    <row r="392" spans="1:12">
      <c r="A392" s="187"/>
      <c r="B392" s="551" t="s">
        <v>312</v>
      </c>
      <c r="C392" s="530"/>
      <c r="D392" s="530"/>
      <c r="E392" s="531"/>
      <c r="F392" s="151"/>
      <c r="G392" s="151"/>
      <c r="H392" s="151"/>
      <c r="I392" s="151"/>
      <c r="J392" s="151">
        <f t="shared" si="6"/>
        <v>0</v>
      </c>
      <c r="K392" s="155"/>
      <c r="L392" s="171"/>
    </row>
    <row r="393" spans="1:12">
      <c r="A393" s="187"/>
      <c r="B393" s="551" t="s">
        <v>313</v>
      </c>
      <c r="C393" s="530"/>
      <c r="D393" s="530"/>
      <c r="E393" s="531"/>
      <c r="F393" s="151"/>
      <c r="G393" s="151"/>
      <c r="H393" s="151"/>
      <c r="I393" s="151"/>
      <c r="J393" s="151">
        <f t="shared" si="6"/>
        <v>0</v>
      </c>
      <c r="K393" s="155"/>
      <c r="L393" s="171"/>
    </row>
    <row r="394" spans="1:12">
      <c r="A394" s="187"/>
      <c r="B394" s="551" t="s">
        <v>314</v>
      </c>
      <c r="C394" s="530"/>
      <c r="D394" s="530"/>
      <c r="E394" s="531"/>
      <c r="F394" s="151"/>
      <c r="G394" s="151"/>
      <c r="H394" s="151"/>
      <c r="I394" s="151"/>
      <c r="J394" s="151">
        <f t="shared" si="6"/>
        <v>0</v>
      </c>
      <c r="K394" s="155"/>
      <c r="L394" s="171"/>
    </row>
    <row r="395" spans="1:12">
      <c r="A395" s="187"/>
      <c r="B395" s="551" t="s">
        <v>488</v>
      </c>
      <c r="C395" s="530"/>
      <c r="D395" s="530"/>
      <c r="E395" s="531"/>
      <c r="F395" s="151">
        <v>3300</v>
      </c>
      <c r="G395" s="151"/>
      <c r="H395" s="151">
        <v>3300</v>
      </c>
      <c r="I395" s="151">
        <v>3300</v>
      </c>
      <c r="J395" s="151">
        <f t="shared" si="6"/>
        <v>0</v>
      </c>
      <c r="K395" s="155"/>
      <c r="L395" s="171"/>
    </row>
    <row r="396" spans="1:12">
      <c r="A396" s="187"/>
      <c r="B396" s="551" t="s">
        <v>489</v>
      </c>
      <c r="C396" s="530"/>
      <c r="D396" s="530"/>
      <c r="E396" s="531"/>
      <c r="F396" s="151">
        <v>200</v>
      </c>
      <c r="G396" s="151"/>
      <c r="H396" s="151">
        <v>200</v>
      </c>
      <c r="I396" s="151">
        <v>200</v>
      </c>
      <c r="J396" s="151">
        <f t="shared" si="6"/>
        <v>0</v>
      </c>
      <c r="K396" s="155"/>
      <c r="L396" s="171"/>
    </row>
    <row r="397" spans="1:12">
      <c r="A397" s="187"/>
      <c r="B397" s="551" t="s">
        <v>315</v>
      </c>
      <c r="C397" s="530"/>
      <c r="D397" s="530"/>
      <c r="E397" s="531"/>
      <c r="F397" s="151"/>
      <c r="G397" s="151"/>
      <c r="H397" s="151"/>
      <c r="I397" s="151"/>
      <c r="J397" s="151">
        <f t="shared" si="6"/>
        <v>0</v>
      </c>
      <c r="K397" s="155"/>
      <c r="L397" s="171"/>
    </row>
    <row r="398" spans="1:12">
      <c r="A398" s="187"/>
      <c r="B398" s="551" t="s">
        <v>316</v>
      </c>
      <c r="C398" s="530"/>
      <c r="D398" s="530"/>
      <c r="E398" s="531"/>
      <c r="F398" s="151"/>
      <c r="G398" s="151"/>
      <c r="H398" s="151"/>
      <c r="I398" s="151"/>
      <c r="J398" s="151">
        <f t="shared" si="6"/>
        <v>0</v>
      </c>
      <c r="K398" s="155"/>
      <c r="L398" s="171"/>
    </row>
    <row r="399" spans="1:12">
      <c r="A399" s="187"/>
      <c r="B399" s="551" t="s">
        <v>317</v>
      </c>
      <c r="C399" s="530"/>
      <c r="D399" s="530"/>
      <c r="E399" s="531"/>
      <c r="F399" s="151"/>
      <c r="G399" s="151"/>
      <c r="H399" s="151"/>
      <c r="I399" s="151"/>
      <c r="J399" s="151">
        <f t="shared" si="6"/>
        <v>0</v>
      </c>
      <c r="K399" s="155"/>
      <c r="L399" s="171"/>
    </row>
    <row r="400" spans="1:12">
      <c r="A400" s="187"/>
      <c r="B400" s="551" t="s">
        <v>318</v>
      </c>
      <c r="C400" s="530"/>
      <c r="D400" s="530"/>
      <c r="E400" s="531"/>
      <c r="F400" s="151"/>
      <c r="G400" s="151"/>
      <c r="H400" s="151"/>
      <c r="I400" s="151"/>
      <c r="J400" s="151">
        <f t="shared" si="6"/>
        <v>0</v>
      </c>
      <c r="K400" s="155"/>
      <c r="L400" s="171"/>
    </row>
    <row r="401" spans="1:12">
      <c r="A401" s="187"/>
      <c r="B401" s="551" t="s">
        <v>319</v>
      </c>
      <c r="C401" s="530"/>
      <c r="D401" s="530"/>
      <c r="E401" s="531"/>
      <c r="F401" s="151"/>
      <c r="G401" s="151"/>
      <c r="H401" s="151"/>
      <c r="I401" s="151"/>
      <c r="J401" s="151">
        <f t="shared" si="6"/>
        <v>0</v>
      </c>
      <c r="K401" s="155"/>
      <c r="L401" s="171"/>
    </row>
    <row r="402" spans="1:12">
      <c r="A402" s="187"/>
      <c r="B402" s="551" t="s">
        <v>320</v>
      </c>
      <c r="C402" s="530"/>
      <c r="D402" s="530"/>
      <c r="E402" s="531"/>
      <c r="F402" s="151">
        <v>100</v>
      </c>
      <c r="G402" s="151"/>
      <c r="H402" s="151">
        <v>100</v>
      </c>
      <c r="I402" s="151">
        <v>100</v>
      </c>
      <c r="J402" s="151">
        <f t="shared" si="6"/>
        <v>0</v>
      </c>
      <c r="K402" s="155"/>
      <c r="L402" s="171"/>
    </row>
    <row r="403" spans="1:12">
      <c r="A403" s="187"/>
      <c r="B403" s="551" t="s">
        <v>321</v>
      </c>
      <c r="C403" s="530"/>
      <c r="D403" s="530"/>
      <c r="E403" s="531"/>
      <c r="F403" s="151"/>
      <c r="G403" s="151"/>
      <c r="H403" s="151"/>
      <c r="I403" s="151"/>
      <c r="J403" s="151">
        <f t="shared" si="6"/>
        <v>0</v>
      </c>
      <c r="K403" s="155"/>
      <c r="L403" s="171"/>
    </row>
    <row r="404" spans="1:12">
      <c r="A404" s="187"/>
      <c r="B404" s="529" t="s">
        <v>885</v>
      </c>
      <c r="C404" s="530"/>
      <c r="D404" s="530"/>
      <c r="E404" s="531"/>
      <c r="F404" s="151"/>
      <c r="G404" s="151"/>
      <c r="H404" s="151"/>
      <c r="I404" s="151"/>
      <c r="J404" s="151">
        <f t="shared" si="6"/>
        <v>0</v>
      </c>
      <c r="K404" s="155"/>
      <c r="L404" s="171"/>
    </row>
    <row r="405" spans="1:12">
      <c r="A405" s="187"/>
      <c r="B405" s="529" t="s">
        <v>886</v>
      </c>
      <c r="C405" s="530"/>
      <c r="D405" s="530"/>
      <c r="E405" s="531"/>
      <c r="F405" s="151"/>
      <c r="G405" s="151"/>
      <c r="H405" s="151"/>
      <c r="I405" s="151"/>
      <c r="J405" s="151">
        <f t="shared" si="6"/>
        <v>0</v>
      </c>
      <c r="K405" s="155"/>
      <c r="L405" s="171"/>
    </row>
    <row r="406" spans="1:12">
      <c r="A406" s="187"/>
      <c r="B406" s="551" t="s">
        <v>636</v>
      </c>
      <c r="C406" s="530"/>
      <c r="D406" s="530"/>
      <c r="E406" s="531"/>
      <c r="F406" s="151">
        <v>2000</v>
      </c>
      <c r="G406" s="151"/>
      <c r="H406" s="151">
        <v>2000</v>
      </c>
      <c r="I406" s="151">
        <v>2000</v>
      </c>
      <c r="J406" s="151">
        <f t="shared" si="6"/>
        <v>0</v>
      </c>
      <c r="K406" s="155"/>
      <c r="L406" s="171"/>
    </row>
    <row r="407" spans="1:12">
      <c r="A407" s="187"/>
      <c r="B407" s="347" t="s">
        <v>612</v>
      </c>
      <c r="C407" s="337"/>
      <c r="D407" s="337"/>
      <c r="E407" s="338"/>
      <c r="F407" s="151">
        <v>2700</v>
      </c>
      <c r="G407" s="151"/>
      <c r="H407" s="151">
        <v>2700</v>
      </c>
      <c r="I407" s="151">
        <v>2240</v>
      </c>
      <c r="J407" s="432">
        <f t="shared" si="6"/>
        <v>460</v>
      </c>
      <c r="K407" s="155" t="s">
        <v>1036</v>
      </c>
      <c r="L407" s="171"/>
    </row>
    <row r="408" spans="1:12">
      <c r="A408" s="187"/>
      <c r="B408" s="347" t="s">
        <v>613</v>
      </c>
      <c r="C408" s="337"/>
      <c r="D408" s="337"/>
      <c r="E408" s="338"/>
      <c r="F408" s="151">
        <v>2500</v>
      </c>
      <c r="G408" s="151"/>
      <c r="H408" s="151">
        <v>2500</v>
      </c>
      <c r="I408" s="151">
        <v>2217</v>
      </c>
      <c r="J408" s="432">
        <f t="shared" si="6"/>
        <v>283</v>
      </c>
      <c r="K408" s="155" t="s">
        <v>1036</v>
      </c>
      <c r="L408" s="171"/>
    </row>
    <row r="409" spans="1:12">
      <c r="A409" s="187"/>
      <c r="B409" s="347" t="s">
        <v>707</v>
      </c>
      <c r="C409" s="337"/>
      <c r="D409" s="337"/>
      <c r="E409" s="338"/>
      <c r="F409" s="151"/>
      <c r="G409" s="151"/>
      <c r="H409" s="151"/>
      <c r="I409" s="151"/>
      <c r="J409" s="151">
        <f t="shared" si="6"/>
        <v>0</v>
      </c>
      <c r="K409" s="155"/>
      <c r="L409" s="171"/>
    </row>
    <row r="410" spans="1:12">
      <c r="A410" s="187"/>
      <c r="B410" s="347" t="s">
        <v>737</v>
      </c>
      <c r="C410" s="337"/>
      <c r="D410" s="337"/>
      <c r="E410" s="338"/>
      <c r="F410" s="151"/>
      <c r="G410" s="151"/>
      <c r="H410" s="151"/>
      <c r="I410" s="151"/>
      <c r="J410" s="151">
        <f t="shared" si="6"/>
        <v>0</v>
      </c>
      <c r="K410" s="155"/>
      <c r="L410" s="171"/>
    </row>
    <row r="411" spans="1:12">
      <c r="A411" s="187"/>
      <c r="B411" s="561"/>
      <c r="C411" s="562"/>
      <c r="D411" s="562"/>
      <c r="E411" s="563"/>
      <c r="F411" s="151"/>
      <c r="G411" s="151"/>
      <c r="H411" s="151"/>
      <c r="I411" s="151"/>
      <c r="J411" s="151">
        <f t="shared" si="6"/>
        <v>0</v>
      </c>
      <c r="K411" s="155"/>
      <c r="L411" s="171"/>
    </row>
    <row r="412" spans="1:12" ht="15.75" thickBot="1">
      <c r="A412" s="184"/>
      <c r="B412" s="561"/>
      <c r="C412" s="562"/>
      <c r="D412" s="562"/>
      <c r="E412" s="563"/>
      <c r="F412" s="151"/>
      <c r="G412" s="151"/>
      <c r="H412" s="151"/>
      <c r="I412" s="151"/>
      <c r="J412" s="151">
        <f t="shared" si="6"/>
        <v>0</v>
      </c>
      <c r="K412" s="155"/>
      <c r="L412" s="171"/>
    </row>
    <row r="413" spans="1:12" ht="15.75" thickBot="1">
      <c r="A413" s="183" t="s">
        <v>390</v>
      </c>
      <c r="B413" s="530" t="s">
        <v>389</v>
      </c>
      <c r="C413" s="530"/>
      <c r="D413" s="530"/>
      <c r="E413" s="531"/>
      <c r="F413" s="151"/>
      <c r="G413" s="151"/>
      <c r="H413" s="151"/>
      <c r="I413" s="151"/>
      <c r="J413" s="151">
        <f t="shared" si="6"/>
        <v>0</v>
      </c>
      <c r="K413" s="155"/>
      <c r="L413" s="171"/>
    </row>
    <row r="414" spans="1:12">
      <c r="A414" s="181"/>
      <c r="B414" s="551" t="s">
        <v>388</v>
      </c>
      <c r="C414" s="530"/>
      <c r="D414" s="530"/>
      <c r="E414" s="531"/>
      <c r="F414" s="151">
        <v>10000</v>
      </c>
      <c r="G414" s="151"/>
      <c r="H414" s="151">
        <v>10000</v>
      </c>
      <c r="I414" s="151">
        <v>10000</v>
      </c>
      <c r="J414" s="151">
        <f t="shared" si="6"/>
        <v>0</v>
      </c>
      <c r="K414" s="155"/>
      <c r="L414" s="171"/>
    </row>
    <row r="415" spans="1:12">
      <c r="A415" s="181"/>
      <c r="B415" s="551" t="s">
        <v>387</v>
      </c>
      <c r="C415" s="530"/>
      <c r="D415" s="530"/>
      <c r="E415" s="531"/>
      <c r="F415" s="151"/>
      <c r="G415" s="151"/>
      <c r="H415" s="151"/>
      <c r="I415" s="151"/>
      <c r="J415" s="151">
        <f t="shared" si="6"/>
        <v>0</v>
      </c>
      <c r="K415" s="155"/>
      <c r="L415" s="171"/>
    </row>
    <row r="416" spans="1:12">
      <c r="A416" s="181"/>
      <c r="B416" s="347" t="s">
        <v>626</v>
      </c>
      <c r="C416" s="337"/>
      <c r="D416" s="337"/>
      <c r="E416" s="338"/>
      <c r="F416" s="151">
        <v>3000</v>
      </c>
      <c r="G416" s="151"/>
      <c r="H416" s="151">
        <v>3000</v>
      </c>
      <c r="I416" s="151">
        <v>2172</v>
      </c>
      <c r="J416" s="432">
        <f t="shared" si="6"/>
        <v>828</v>
      </c>
      <c r="K416" s="155" t="s">
        <v>1100</v>
      </c>
      <c r="L416" s="171"/>
    </row>
    <row r="417" spans="1:12">
      <c r="A417" s="181"/>
      <c r="B417" s="551" t="s">
        <v>396</v>
      </c>
      <c r="C417" s="530"/>
      <c r="D417" s="530"/>
      <c r="E417" s="531"/>
      <c r="F417" s="151">
        <v>3500</v>
      </c>
      <c r="G417" s="151"/>
      <c r="H417" s="151">
        <v>3500</v>
      </c>
      <c r="I417" s="151">
        <v>3312</v>
      </c>
      <c r="J417" s="432">
        <f t="shared" si="6"/>
        <v>188</v>
      </c>
      <c r="K417" s="155" t="s">
        <v>1036</v>
      </c>
      <c r="L417" s="171"/>
    </row>
    <row r="418" spans="1:12">
      <c r="A418" s="181"/>
      <c r="B418" s="551" t="s">
        <v>386</v>
      </c>
      <c r="C418" s="530"/>
      <c r="D418" s="530"/>
      <c r="E418" s="531"/>
      <c r="F418" s="151"/>
      <c r="G418" s="151"/>
      <c r="H418" s="151"/>
      <c r="I418" s="151"/>
      <c r="J418" s="151">
        <f t="shared" si="6"/>
        <v>0</v>
      </c>
      <c r="K418" s="155"/>
      <c r="L418" s="171"/>
    </row>
    <row r="419" spans="1:12">
      <c r="A419" s="181"/>
      <c r="B419" s="551" t="s">
        <v>385</v>
      </c>
      <c r="C419" s="530"/>
      <c r="D419" s="530"/>
      <c r="E419" s="531"/>
      <c r="F419" s="151"/>
      <c r="G419" s="151"/>
      <c r="H419" s="151"/>
      <c r="I419" s="151"/>
      <c r="J419" s="151">
        <f t="shared" si="6"/>
        <v>0</v>
      </c>
      <c r="K419" s="155"/>
      <c r="L419" s="171"/>
    </row>
    <row r="420" spans="1:12">
      <c r="A420" s="181"/>
      <c r="B420" s="551" t="s">
        <v>384</v>
      </c>
      <c r="C420" s="530"/>
      <c r="D420" s="530"/>
      <c r="E420" s="531"/>
      <c r="F420" s="151"/>
      <c r="G420" s="151"/>
      <c r="H420" s="151"/>
      <c r="I420" s="151"/>
      <c r="J420" s="151">
        <f t="shared" si="6"/>
        <v>0</v>
      </c>
      <c r="K420" s="155"/>
      <c r="L420" s="171"/>
    </row>
    <row r="421" spans="1:12">
      <c r="A421" s="181"/>
      <c r="B421" s="551" t="s">
        <v>383</v>
      </c>
      <c r="C421" s="530"/>
      <c r="D421" s="530"/>
      <c r="E421" s="531"/>
      <c r="F421" s="151"/>
      <c r="G421" s="151"/>
      <c r="H421" s="151"/>
      <c r="I421" s="151"/>
      <c r="J421" s="151">
        <f t="shared" si="6"/>
        <v>0</v>
      </c>
      <c r="K421" s="155"/>
      <c r="L421" s="171"/>
    </row>
    <row r="422" spans="1:12">
      <c r="A422" s="181"/>
      <c r="B422" s="551" t="s">
        <v>382</v>
      </c>
      <c r="C422" s="530"/>
      <c r="D422" s="530"/>
      <c r="E422" s="531"/>
      <c r="F422" s="151"/>
      <c r="G422" s="151"/>
      <c r="H422" s="151"/>
      <c r="I422" s="151"/>
      <c r="J422" s="151">
        <f t="shared" si="6"/>
        <v>0</v>
      </c>
      <c r="K422" s="155"/>
      <c r="L422" s="171"/>
    </row>
    <row r="423" spans="1:12">
      <c r="A423" s="181"/>
      <c r="B423" s="529" t="s">
        <v>887</v>
      </c>
      <c r="C423" s="530"/>
      <c r="D423" s="530"/>
      <c r="E423" s="531"/>
      <c r="F423" s="151"/>
      <c r="G423" s="151"/>
      <c r="H423" s="151"/>
      <c r="I423" s="151"/>
      <c r="J423" s="151">
        <f t="shared" si="6"/>
        <v>0</v>
      </c>
      <c r="K423" s="155"/>
      <c r="L423" s="171"/>
    </row>
    <row r="424" spans="1:12">
      <c r="A424" s="181"/>
      <c r="B424" s="347" t="s">
        <v>490</v>
      </c>
      <c r="C424" s="337"/>
      <c r="D424" s="337"/>
      <c r="E424" s="338"/>
      <c r="F424" s="151"/>
      <c r="G424" s="151"/>
      <c r="H424" s="151"/>
      <c r="I424" s="151"/>
      <c r="J424" s="151">
        <f t="shared" si="6"/>
        <v>0</v>
      </c>
      <c r="K424" s="155"/>
      <c r="L424" s="171"/>
    </row>
    <row r="425" spans="1:12">
      <c r="A425" s="181"/>
      <c r="B425" s="347" t="s">
        <v>604</v>
      </c>
      <c r="C425" s="337"/>
      <c r="D425" s="337"/>
      <c r="E425" s="338"/>
      <c r="F425" s="151">
        <v>5000</v>
      </c>
      <c r="G425" s="151"/>
      <c r="H425" s="151">
        <v>5000</v>
      </c>
      <c r="I425" s="151">
        <v>3190</v>
      </c>
      <c r="J425" s="432">
        <f t="shared" si="6"/>
        <v>1810</v>
      </c>
      <c r="K425" s="155" t="s">
        <v>1036</v>
      </c>
      <c r="L425" s="171"/>
    </row>
    <row r="426" spans="1:12">
      <c r="A426" s="181"/>
      <c r="B426" s="347" t="s">
        <v>653</v>
      </c>
      <c r="C426" s="337"/>
      <c r="D426" s="337"/>
      <c r="E426" s="338"/>
      <c r="F426" s="151"/>
      <c r="G426" s="151"/>
      <c r="H426" s="151"/>
      <c r="I426" s="151"/>
      <c r="J426" s="432">
        <f t="shared" si="6"/>
        <v>0</v>
      </c>
      <c r="K426" s="155"/>
      <c r="L426" s="171"/>
    </row>
    <row r="427" spans="1:12">
      <c r="A427" s="181"/>
      <c r="B427" s="347" t="s">
        <v>654</v>
      </c>
      <c r="C427" s="337"/>
      <c r="D427" s="337"/>
      <c r="E427" s="338"/>
      <c r="F427" s="151">
        <v>2000</v>
      </c>
      <c r="G427" s="151"/>
      <c r="H427" s="151">
        <v>2000</v>
      </c>
      <c r="I427" s="151">
        <v>1000</v>
      </c>
      <c r="J427" s="432">
        <f t="shared" si="6"/>
        <v>1000</v>
      </c>
      <c r="K427" s="155" t="s">
        <v>1036</v>
      </c>
      <c r="L427" s="171"/>
    </row>
    <row r="428" spans="1:12">
      <c r="A428" s="181"/>
      <c r="B428" s="347" t="s">
        <v>655</v>
      </c>
      <c r="C428" s="337"/>
      <c r="D428" s="337"/>
      <c r="E428" s="338"/>
      <c r="F428" s="151"/>
      <c r="G428" s="151"/>
      <c r="H428" s="151"/>
      <c r="I428" s="151"/>
      <c r="J428" s="151">
        <f t="shared" si="6"/>
        <v>0</v>
      </c>
      <c r="K428" s="155"/>
      <c r="L428" s="171"/>
    </row>
    <row r="429" spans="1:12">
      <c r="A429" s="181"/>
      <c r="B429" s="347" t="s">
        <v>673</v>
      </c>
      <c r="C429" s="337"/>
      <c r="D429" s="337"/>
      <c r="E429" s="338"/>
      <c r="F429" s="151">
        <v>3000</v>
      </c>
      <c r="G429" s="151"/>
      <c r="H429" s="151">
        <v>3000</v>
      </c>
      <c r="I429" s="151">
        <v>3000</v>
      </c>
      <c r="J429" s="151">
        <f t="shared" si="6"/>
        <v>0</v>
      </c>
      <c r="K429" s="155"/>
      <c r="L429" s="171"/>
    </row>
    <row r="430" spans="1:12">
      <c r="A430" s="181"/>
      <c r="B430" s="347" t="s">
        <v>674</v>
      </c>
      <c r="C430" s="337"/>
      <c r="D430" s="337"/>
      <c r="E430" s="338"/>
      <c r="F430" s="151">
        <v>1880</v>
      </c>
      <c r="G430" s="151"/>
      <c r="H430" s="151">
        <v>1880</v>
      </c>
      <c r="I430" s="151">
        <v>1880</v>
      </c>
      <c r="J430" s="151">
        <f t="shared" si="6"/>
        <v>0</v>
      </c>
      <c r="K430" s="155"/>
      <c r="L430" s="171"/>
    </row>
    <row r="431" spans="1:12">
      <c r="A431" s="181"/>
      <c r="B431" s="347" t="s">
        <v>708</v>
      </c>
      <c r="C431" s="337"/>
      <c r="D431" s="337"/>
      <c r="E431" s="338"/>
      <c r="F431" s="151"/>
      <c r="G431" s="151"/>
      <c r="H431" s="151"/>
      <c r="I431" s="151"/>
      <c r="J431" s="151">
        <f t="shared" si="6"/>
        <v>0</v>
      </c>
      <c r="K431" s="155"/>
      <c r="L431" s="171"/>
    </row>
    <row r="432" spans="1:12">
      <c r="A432" s="181"/>
      <c r="B432" s="355" t="s">
        <v>768</v>
      </c>
      <c r="C432" s="337"/>
      <c r="D432" s="337"/>
      <c r="E432" s="338"/>
      <c r="F432" s="151"/>
      <c r="G432" s="151"/>
      <c r="H432" s="151"/>
      <c r="I432" s="151"/>
      <c r="J432" s="151">
        <f t="shared" si="6"/>
        <v>0</v>
      </c>
      <c r="K432" s="155"/>
      <c r="L432" s="171"/>
    </row>
    <row r="433" spans="1:12" ht="15.75" thickBot="1">
      <c r="A433" s="181"/>
      <c r="B433" s="561"/>
      <c r="C433" s="562"/>
      <c r="D433" s="562"/>
      <c r="E433" s="563"/>
      <c r="F433" s="151"/>
      <c r="G433" s="151"/>
      <c r="H433" s="151"/>
      <c r="I433" s="151"/>
      <c r="J433" s="151">
        <f t="shared" si="6"/>
        <v>0</v>
      </c>
      <c r="K433" s="155"/>
      <c r="L433" s="171"/>
    </row>
    <row r="434" spans="1:12" ht="15.75" thickBot="1">
      <c r="A434" s="183" t="s">
        <v>322</v>
      </c>
      <c r="B434" s="530" t="s">
        <v>323</v>
      </c>
      <c r="C434" s="530"/>
      <c r="D434" s="530"/>
      <c r="E434" s="531"/>
      <c r="F434" s="151"/>
      <c r="G434" s="151"/>
      <c r="H434" s="151"/>
      <c r="I434" s="151"/>
      <c r="J434" s="151">
        <f t="shared" si="6"/>
        <v>0</v>
      </c>
      <c r="K434" s="155"/>
      <c r="L434" s="171"/>
    </row>
    <row r="435" spans="1:12">
      <c r="A435" s="181"/>
      <c r="B435" s="551" t="s">
        <v>290</v>
      </c>
      <c r="C435" s="530"/>
      <c r="D435" s="530"/>
      <c r="E435" s="531"/>
      <c r="F435" s="151"/>
      <c r="G435" s="151"/>
      <c r="H435" s="151"/>
      <c r="I435" s="151"/>
      <c r="J435" s="151">
        <f t="shared" si="6"/>
        <v>0</v>
      </c>
      <c r="K435" s="155"/>
      <c r="L435" s="171"/>
    </row>
    <row r="436" spans="1:12">
      <c r="A436" s="187"/>
      <c r="B436" s="551" t="s">
        <v>324</v>
      </c>
      <c r="C436" s="530"/>
      <c r="D436" s="530"/>
      <c r="E436" s="531"/>
      <c r="F436" s="151"/>
      <c r="G436" s="151"/>
      <c r="H436" s="151"/>
      <c r="I436" s="151"/>
      <c r="J436" s="151">
        <f t="shared" ref="J436:J499" si="7">(H436-I436)</f>
        <v>0</v>
      </c>
      <c r="K436" s="155"/>
      <c r="L436" s="171"/>
    </row>
    <row r="437" spans="1:12">
      <c r="A437" s="187"/>
      <c r="B437" s="551" t="s">
        <v>325</v>
      </c>
      <c r="C437" s="530"/>
      <c r="D437" s="530"/>
      <c r="E437" s="531"/>
      <c r="F437" s="151"/>
      <c r="G437" s="151"/>
      <c r="H437" s="151"/>
      <c r="I437" s="151"/>
      <c r="J437" s="151">
        <f t="shared" si="7"/>
        <v>0</v>
      </c>
      <c r="K437" s="155"/>
      <c r="L437" s="171"/>
    </row>
    <row r="438" spans="1:12">
      <c r="A438" s="187"/>
      <c r="B438" s="551" t="s">
        <v>326</v>
      </c>
      <c r="C438" s="530"/>
      <c r="D438" s="530"/>
      <c r="E438" s="531"/>
      <c r="F438" s="151"/>
      <c r="G438" s="151"/>
      <c r="H438" s="151"/>
      <c r="I438" s="151"/>
      <c r="J438" s="151">
        <f t="shared" si="7"/>
        <v>0</v>
      </c>
      <c r="K438" s="155"/>
      <c r="L438" s="171"/>
    </row>
    <row r="439" spans="1:12">
      <c r="A439" s="187"/>
      <c r="B439" s="551" t="s">
        <v>327</v>
      </c>
      <c r="C439" s="530"/>
      <c r="D439" s="530"/>
      <c r="E439" s="531"/>
      <c r="F439" s="151"/>
      <c r="G439" s="151"/>
      <c r="H439" s="151"/>
      <c r="I439" s="151"/>
      <c r="J439" s="151">
        <f t="shared" si="7"/>
        <v>0</v>
      </c>
      <c r="K439" s="155"/>
      <c r="L439" s="171"/>
    </row>
    <row r="440" spans="1:12">
      <c r="A440" s="187"/>
      <c r="B440" s="551" t="s">
        <v>328</v>
      </c>
      <c r="C440" s="530"/>
      <c r="D440" s="530"/>
      <c r="E440" s="531"/>
      <c r="F440" s="151"/>
      <c r="G440" s="151"/>
      <c r="H440" s="151"/>
      <c r="I440" s="151"/>
      <c r="J440" s="151">
        <f t="shared" si="7"/>
        <v>0</v>
      </c>
      <c r="K440" s="155"/>
      <c r="L440" s="171"/>
    </row>
    <row r="441" spans="1:12">
      <c r="A441" s="187"/>
      <c r="B441" s="551" t="s">
        <v>329</v>
      </c>
      <c r="C441" s="530"/>
      <c r="D441" s="530"/>
      <c r="E441" s="531"/>
      <c r="F441" s="151"/>
      <c r="G441" s="151"/>
      <c r="H441" s="151"/>
      <c r="I441" s="151"/>
      <c r="J441" s="151">
        <f t="shared" si="7"/>
        <v>0</v>
      </c>
      <c r="K441" s="155"/>
      <c r="L441" s="171"/>
    </row>
    <row r="442" spans="1:12">
      <c r="A442" s="187"/>
      <c r="B442" s="551" t="s">
        <v>330</v>
      </c>
      <c r="C442" s="530"/>
      <c r="D442" s="530"/>
      <c r="E442" s="531"/>
      <c r="F442" s="151"/>
      <c r="G442" s="151"/>
      <c r="H442" s="151"/>
      <c r="I442" s="151"/>
      <c r="J442" s="151">
        <f t="shared" si="7"/>
        <v>0</v>
      </c>
      <c r="K442" s="155"/>
      <c r="L442" s="171"/>
    </row>
    <row r="443" spans="1:12">
      <c r="A443" s="187"/>
      <c r="B443" s="347" t="s">
        <v>331</v>
      </c>
      <c r="C443" s="337"/>
      <c r="D443" s="337"/>
      <c r="E443" s="338"/>
      <c r="F443" s="151"/>
      <c r="G443" s="151"/>
      <c r="H443" s="151"/>
      <c r="I443" s="151"/>
      <c r="J443" s="151">
        <f t="shared" si="7"/>
        <v>0</v>
      </c>
      <c r="K443" s="155"/>
      <c r="L443" s="171"/>
    </row>
    <row r="444" spans="1:12">
      <c r="A444" s="187"/>
      <c r="B444" s="551" t="s">
        <v>332</v>
      </c>
      <c r="C444" s="530"/>
      <c r="D444" s="530"/>
      <c r="E444" s="531"/>
      <c r="F444" s="151"/>
      <c r="G444" s="151"/>
      <c r="H444" s="151"/>
      <c r="I444" s="151"/>
      <c r="J444" s="151">
        <f t="shared" si="7"/>
        <v>0</v>
      </c>
      <c r="K444" s="155"/>
      <c r="L444" s="171"/>
    </row>
    <row r="445" spans="1:12">
      <c r="A445" s="187"/>
      <c r="B445" s="551" t="s">
        <v>333</v>
      </c>
      <c r="C445" s="530"/>
      <c r="D445" s="530"/>
      <c r="E445" s="531"/>
      <c r="F445" s="151"/>
      <c r="G445" s="151"/>
      <c r="H445" s="151"/>
      <c r="I445" s="151"/>
      <c r="J445" s="151">
        <f t="shared" si="7"/>
        <v>0</v>
      </c>
      <c r="K445" s="155"/>
      <c r="L445" s="171"/>
    </row>
    <row r="446" spans="1:12">
      <c r="A446" s="187"/>
      <c r="B446" s="551" t="s">
        <v>334</v>
      </c>
      <c r="C446" s="530"/>
      <c r="D446" s="530"/>
      <c r="E446" s="531"/>
      <c r="F446" s="151"/>
      <c r="G446" s="151"/>
      <c r="H446" s="151"/>
      <c r="I446" s="151"/>
      <c r="J446" s="151">
        <f t="shared" si="7"/>
        <v>0</v>
      </c>
      <c r="K446" s="155"/>
      <c r="L446" s="171"/>
    </row>
    <row r="447" spans="1:12">
      <c r="A447" s="187"/>
      <c r="B447" s="551" t="s">
        <v>335</v>
      </c>
      <c r="C447" s="530"/>
      <c r="D447" s="530"/>
      <c r="E447" s="531"/>
      <c r="F447" s="151"/>
      <c r="G447" s="151"/>
      <c r="H447" s="151"/>
      <c r="I447" s="151"/>
      <c r="J447" s="151">
        <f t="shared" si="7"/>
        <v>0</v>
      </c>
      <c r="K447" s="155"/>
      <c r="L447" s="171"/>
    </row>
    <row r="448" spans="1:12">
      <c r="A448" s="187"/>
      <c r="B448" s="551" t="s">
        <v>336</v>
      </c>
      <c r="C448" s="530"/>
      <c r="D448" s="530"/>
      <c r="E448" s="531"/>
      <c r="F448" s="151"/>
      <c r="G448" s="151"/>
      <c r="H448" s="151"/>
      <c r="I448" s="151"/>
      <c r="J448" s="151">
        <f t="shared" si="7"/>
        <v>0</v>
      </c>
      <c r="K448" s="155"/>
      <c r="L448" s="171"/>
    </row>
    <row r="449" spans="1:12" ht="15.75" thickBot="1">
      <c r="A449" s="187"/>
      <c r="B449" s="561"/>
      <c r="C449" s="562"/>
      <c r="D449" s="562"/>
      <c r="E449" s="563"/>
      <c r="F449" s="151"/>
      <c r="G449" s="151"/>
      <c r="H449" s="151"/>
      <c r="I449" s="151"/>
      <c r="J449" s="151">
        <f t="shared" si="7"/>
        <v>0</v>
      </c>
      <c r="K449" s="155"/>
      <c r="L449" s="171"/>
    </row>
    <row r="450" spans="1:12" ht="15.75" thickBot="1">
      <c r="A450" s="183" t="s">
        <v>491</v>
      </c>
      <c r="B450" s="567" t="s">
        <v>788</v>
      </c>
      <c r="C450" s="530"/>
      <c r="D450" s="530"/>
      <c r="E450" s="531"/>
      <c r="F450" s="151"/>
      <c r="G450" s="151"/>
      <c r="H450" s="151"/>
      <c r="I450" s="151"/>
      <c r="J450" s="151">
        <f t="shared" si="7"/>
        <v>0</v>
      </c>
      <c r="K450" s="155"/>
      <c r="L450" s="171"/>
    </row>
    <row r="451" spans="1:12">
      <c r="A451" s="187"/>
      <c r="B451" s="551" t="s">
        <v>492</v>
      </c>
      <c r="C451" s="530"/>
      <c r="D451" s="530"/>
      <c r="E451" s="531"/>
      <c r="F451" s="151"/>
      <c r="G451" s="151"/>
      <c r="H451" s="151"/>
      <c r="I451" s="151"/>
      <c r="J451" s="151">
        <f t="shared" si="7"/>
        <v>0</v>
      </c>
      <c r="K451" s="155"/>
      <c r="L451" s="171"/>
    </row>
    <row r="452" spans="1:12">
      <c r="A452" s="187"/>
      <c r="B452" s="551" t="s">
        <v>493</v>
      </c>
      <c r="C452" s="530"/>
      <c r="D452" s="530"/>
      <c r="E452" s="531"/>
      <c r="F452" s="151"/>
      <c r="G452" s="151"/>
      <c r="H452" s="151"/>
      <c r="I452" s="151"/>
      <c r="J452" s="151">
        <f t="shared" si="7"/>
        <v>0</v>
      </c>
      <c r="K452" s="155"/>
      <c r="L452" s="171"/>
    </row>
    <row r="453" spans="1:12">
      <c r="A453" s="187"/>
      <c r="B453" s="551" t="s">
        <v>494</v>
      </c>
      <c r="C453" s="530"/>
      <c r="D453" s="530"/>
      <c r="E453" s="531"/>
      <c r="F453" s="151"/>
      <c r="G453" s="151"/>
      <c r="H453" s="151"/>
      <c r="I453" s="151"/>
      <c r="J453" s="151">
        <f t="shared" si="7"/>
        <v>0</v>
      </c>
      <c r="K453" s="155"/>
      <c r="L453" s="171"/>
    </row>
    <row r="454" spans="1:12">
      <c r="A454" s="187"/>
      <c r="B454" s="529" t="s">
        <v>760</v>
      </c>
      <c r="C454" s="530"/>
      <c r="D454" s="530"/>
      <c r="E454" s="531"/>
      <c r="F454" s="151"/>
      <c r="G454" s="151"/>
      <c r="H454" s="151"/>
      <c r="I454" s="151"/>
      <c r="J454" s="151">
        <f t="shared" si="7"/>
        <v>0</v>
      </c>
      <c r="K454" s="155"/>
      <c r="L454" s="171"/>
    </row>
    <row r="455" spans="1:12">
      <c r="A455" s="187"/>
      <c r="B455" s="551" t="s">
        <v>495</v>
      </c>
      <c r="C455" s="530"/>
      <c r="D455" s="530"/>
      <c r="E455" s="531"/>
      <c r="F455" s="151"/>
      <c r="G455" s="151"/>
      <c r="H455" s="151"/>
      <c r="I455" s="151"/>
      <c r="J455" s="151">
        <f t="shared" si="7"/>
        <v>0</v>
      </c>
      <c r="K455" s="155"/>
      <c r="L455" s="171"/>
    </row>
    <row r="456" spans="1:12">
      <c r="A456" s="187"/>
      <c r="B456" s="551" t="s">
        <v>725</v>
      </c>
      <c r="C456" s="530"/>
      <c r="D456" s="530"/>
      <c r="E456" s="531"/>
      <c r="F456" s="151"/>
      <c r="G456" s="151"/>
      <c r="H456" s="151"/>
      <c r="I456" s="151"/>
      <c r="J456" s="151">
        <f t="shared" si="7"/>
        <v>0</v>
      </c>
      <c r="K456" s="155"/>
      <c r="L456" s="171"/>
    </row>
    <row r="457" spans="1:12">
      <c r="A457" s="187"/>
      <c r="B457" s="347" t="s">
        <v>584</v>
      </c>
      <c r="C457" s="337"/>
      <c r="D457" s="337"/>
      <c r="E457" s="338"/>
      <c r="F457" s="151"/>
      <c r="G457" s="151"/>
      <c r="H457" s="151"/>
      <c r="I457" s="151"/>
      <c r="J457" s="151">
        <f t="shared" si="7"/>
        <v>0</v>
      </c>
      <c r="K457" s="155"/>
      <c r="L457" s="171"/>
    </row>
    <row r="458" spans="1:12">
      <c r="A458" s="187"/>
      <c r="B458" s="347" t="s">
        <v>656</v>
      </c>
      <c r="C458" s="337"/>
      <c r="D458" s="337"/>
      <c r="E458" s="338"/>
      <c r="F458" s="151"/>
      <c r="G458" s="151"/>
      <c r="H458" s="151"/>
      <c r="I458" s="151"/>
      <c r="J458" s="151">
        <f t="shared" si="7"/>
        <v>0</v>
      </c>
      <c r="K458" s="155"/>
      <c r="L458" s="171"/>
    </row>
    <row r="459" spans="1:12" ht="15.75" thickBot="1">
      <c r="A459" s="187"/>
      <c r="B459" s="561"/>
      <c r="C459" s="562"/>
      <c r="D459" s="562"/>
      <c r="E459" s="563"/>
      <c r="F459" s="151"/>
      <c r="G459" s="151"/>
      <c r="H459" s="151"/>
      <c r="I459" s="151"/>
      <c r="J459" s="151">
        <f t="shared" si="7"/>
        <v>0</v>
      </c>
      <c r="K459" s="155"/>
      <c r="L459" s="171"/>
    </row>
    <row r="460" spans="1:12" ht="15.75" thickBot="1">
      <c r="A460" s="183" t="s">
        <v>397</v>
      </c>
      <c r="B460" s="569" t="s">
        <v>398</v>
      </c>
      <c r="C460" s="569"/>
      <c r="D460" s="569"/>
      <c r="E460" s="570"/>
      <c r="F460" s="151"/>
      <c r="G460" s="151"/>
      <c r="H460" s="151"/>
      <c r="I460" s="151"/>
      <c r="J460" s="151">
        <f t="shared" si="7"/>
        <v>0</v>
      </c>
      <c r="K460" s="155"/>
      <c r="L460" s="171"/>
    </row>
    <row r="461" spans="1:12">
      <c r="A461" s="188"/>
      <c r="B461" s="569" t="s">
        <v>496</v>
      </c>
      <c r="C461" s="569"/>
      <c r="D461" s="569"/>
      <c r="E461" s="570"/>
      <c r="F461" s="151"/>
      <c r="G461" s="151"/>
      <c r="H461" s="151"/>
      <c r="I461" s="151"/>
      <c r="J461" s="151">
        <f t="shared" si="7"/>
        <v>0</v>
      </c>
      <c r="K461" s="155"/>
      <c r="L461" s="171"/>
    </row>
    <row r="462" spans="1:12">
      <c r="A462" s="188"/>
      <c r="B462" s="569" t="s">
        <v>888</v>
      </c>
      <c r="C462" s="569"/>
      <c r="D462" s="569"/>
      <c r="E462" s="570"/>
      <c r="F462" s="151"/>
      <c r="G462" s="151"/>
      <c r="H462" s="151"/>
      <c r="I462" s="151"/>
      <c r="J462" s="151">
        <f t="shared" si="7"/>
        <v>0</v>
      </c>
      <c r="K462" s="155"/>
      <c r="L462" s="171"/>
    </row>
    <row r="463" spans="1:12">
      <c r="A463" s="188"/>
      <c r="B463" s="569" t="s">
        <v>497</v>
      </c>
      <c r="C463" s="569"/>
      <c r="D463" s="569"/>
      <c r="E463" s="570"/>
      <c r="F463" s="151"/>
      <c r="G463" s="151"/>
      <c r="H463" s="151"/>
      <c r="I463" s="151"/>
      <c r="J463" s="151">
        <f t="shared" si="7"/>
        <v>0</v>
      </c>
      <c r="K463" s="155"/>
      <c r="L463" s="171"/>
    </row>
    <row r="464" spans="1:12">
      <c r="A464" s="188"/>
      <c r="B464" s="569" t="s">
        <v>498</v>
      </c>
      <c r="C464" s="569"/>
      <c r="D464" s="569"/>
      <c r="E464" s="570"/>
      <c r="F464" s="151"/>
      <c r="G464" s="151"/>
      <c r="H464" s="151"/>
      <c r="I464" s="151"/>
      <c r="J464" s="151">
        <f t="shared" si="7"/>
        <v>0</v>
      </c>
      <c r="K464" s="155"/>
      <c r="L464" s="171"/>
    </row>
    <row r="465" spans="1:12">
      <c r="A465" s="188"/>
      <c r="B465" s="349" t="s">
        <v>648</v>
      </c>
      <c r="C465" s="349"/>
      <c r="D465" s="349"/>
      <c r="E465" s="350"/>
      <c r="F465" s="151"/>
      <c r="G465" s="151"/>
      <c r="H465" s="151"/>
      <c r="I465" s="151"/>
      <c r="J465" s="151">
        <f t="shared" si="7"/>
        <v>0</v>
      </c>
      <c r="K465" s="155"/>
      <c r="L465" s="171"/>
    </row>
    <row r="466" spans="1:12">
      <c r="A466" s="188"/>
      <c r="B466" s="349" t="s">
        <v>649</v>
      </c>
      <c r="C466" s="349"/>
      <c r="D466" s="349"/>
      <c r="E466" s="350"/>
      <c r="F466" s="151"/>
      <c r="G466" s="151"/>
      <c r="H466" s="151"/>
      <c r="I466" s="151"/>
      <c r="J466" s="151">
        <f t="shared" si="7"/>
        <v>0</v>
      </c>
      <c r="K466" s="155"/>
      <c r="L466" s="171"/>
    </row>
    <row r="467" spans="1:12">
      <c r="A467" s="188"/>
      <c r="B467" s="349" t="s">
        <v>650</v>
      </c>
      <c r="C467" s="349"/>
      <c r="D467" s="349"/>
      <c r="E467" s="350"/>
      <c r="F467" s="151"/>
      <c r="G467" s="151"/>
      <c r="H467" s="151"/>
      <c r="I467" s="151"/>
      <c r="J467" s="151">
        <f t="shared" si="7"/>
        <v>0</v>
      </c>
      <c r="K467" s="155"/>
      <c r="L467" s="171"/>
    </row>
    <row r="468" spans="1:12">
      <c r="A468" s="188"/>
      <c r="B468" s="349" t="s">
        <v>657</v>
      </c>
      <c r="C468" s="349"/>
      <c r="D468" s="349"/>
      <c r="E468" s="350"/>
      <c r="F468" s="151"/>
      <c r="G468" s="151"/>
      <c r="H468" s="151"/>
      <c r="I468" s="151"/>
      <c r="J468" s="151">
        <f t="shared" si="7"/>
        <v>0</v>
      </c>
      <c r="K468" s="155"/>
      <c r="L468" s="171"/>
    </row>
    <row r="469" spans="1:12">
      <c r="A469" s="188"/>
      <c r="B469" s="349" t="s">
        <v>662</v>
      </c>
      <c r="C469" s="349"/>
      <c r="D469" s="349"/>
      <c r="E469" s="350"/>
      <c r="F469" s="151"/>
      <c r="G469" s="151"/>
      <c r="H469" s="151"/>
      <c r="I469" s="151"/>
      <c r="J469" s="151">
        <f t="shared" si="7"/>
        <v>0</v>
      </c>
      <c r="K469" s="155"/>
      <c r="L469" s="171"/>
    </row>
    <row r="470" spans="1:12">
      <c r="A470" s="188"/>
      <c r="B470" s="349" t="s">
        <v>671</v>
      </c>
      <c r="C470" s="349"/>
      <c r="D470" s="349"/>
      <c r="E470" s="350"/>
      <c r="F470" s="151"/>
      <c r="G470" s="151"/>
      <c r="H470" s="151"/>
      <c r="I470" s="151"/>
      <c r="J470" s="151">
        <f t="shared" si="7"/>
        <v>0</v>
      </c>
      <c r="K470" s="155"/>
      <c r="L470" s="171"/>
    </row>
    <row r="471" spans="1:12">
      <c r="A471" s="188"/>
      <c r="B471" s="349" t="s">
        <v>982</v>
      </c>
      <c r="C471" s="349"/>
      <c r="D471" s="349"/>
      <c r="E471" s="350"/>
      <c r="F471" s="151"/>
      <c r="G471" s="151"/>
      <c r="H471" s="151"/>
      <c r="I471" s="151"/>
      <c r="J471" s="151">
        <f t="shared" si="7"/>
        <v>0</v>
      </c>
      <c r="K471" s="155"/>
      <c r="L471" s="171"/>
    </row>
    <row r="472" spans="1:12" ht="15.75" thickBot="1">
      <c r="A472" s="188"/>
      <c r="B472" s="530"/>
      <c r="C472" s="530"/>
      <c r="D472" s="530"/>
      <c r="E472" s="531"/>
      <c r="F472" s="151"/>
      <c r="G472" s="151"/>
      <c r="H472" s="151"/>
      <c r="I472" s="151"/>
      <c r="J472" s="151">
        <f t="shared" si="7"/>
        <v>0</v>
      </c>
      <c r="K472" s="155"/>
      <c r="L472" s="171"/>
    </row>
    <row r="473" spans="1:12" ht="15.75" thickBot="1">
      <c r="A473" s="183" t="s">
        <v>499</v>
      </c>
      <c r="B473" s="530" t="s">
        <v>500</v>
      </c>
      <c r="C473" s="530"/>
      <c r="D473" s="530"/>
      <c r="E473" s="531"/>
      <c r="F473" s="151"/>
      <c r="G473" s="151"/>
      <c r="H473" s="151"/>
      <c r="I473" s="151"/>
      <c r="J473" s="151">
        <f t="shared" si="7"/>
        <v>0</v>
      </c>
      <c r="K473" s="155"/>
      <c r="L473" s="171"/>
    </row>
    <row r="474" spans="1:12">
      <c r="A474" s="187"/>
      <c r="B474" s="551" t="s">
        <v>501</v>
      </c>
      <c r="C474" s="530"/>
      <c r="D474" s="530"/>
      <c r="E474" s="531"/>
      <c r="F474" s="151"/>
      <c r="G474" s="151"/>
      <c r="H474" s="151"/>
      <c r="I474" s="151"/>
      <c r="J474" s="151">
        <f t="shared" si="7"/>
        <v>0</v>
      </c>
      <c r="K474" s="155"/>
      <c r="L474" s="171"/>
    </row>
    <row r="475" spans="1:12">
      <c r="A475" s="187"/>
      <c r="B475" s="551" t="s">
        <v>502</v>
      </c>
      <c r="C475" s="530"/>
      <c r="D475" s="530"/>
      <c r="E475" s="531"/>
      <c r="F475" s="151"/>
      <c r="G475" s="151"/>
      <c r="H475" s="151"/>
      <c r="I475" s="151"/>
      <c r="J475" s="151">
        <f t="shared" si="7"/>
        <v>0</v>
      </c>
      <c r="K475" s="155"/>
      <c r="L475" s="171"/>
    </row>
    <row r="476" spans="1:12" ht="15.75" thickBot="1">
      <c r="A476" s="187"/>
      <c r="B476" s="561"/>
      <c r="C476" s="562"/>
      <c r="D476" s="562"/>
      <c r="E476" s="563"/>
      <c r="F476" s="151"/>
      <c r="G476" s="151"/>
      <c r="H476" s="151"/>
      <c r="I476" s="151"/>
      <c r="J476" s="151">
        <f t="shared" si="7"/>
        <v>0</v>
      </c>
      <c r="K476" s="155"/>
      <c r="L476" s="171"/>
    </row>
    <row r="477" spans="1:12" ht="15.75" thickBot="1">
      <c r="A477" s="183" t="s">
        <v>503</v>
      </c>
      <c r="B477" s="530" t="s">
        <v>627</v>
      </c>
      <c r="C477" s="530"/>
      <c r="D477" s="530"/>
      <c r="E477" s="531"/>
      <c r="F477" s="151"/>
      <c r="G477" s="151"/>
      <c r="H477" s="151"/>
      <c r="I477" s="151"/>
      <c r="J477" s="151">
        <f t="shared" si="7"/>
        <v>0</v>
      </c>
      <c r="K477" s="155"/>
      <c r="L477" s="171"/>
    </row>
    <row r="478" spans="1:12">
      <c r="A478" s="181"/>
      <c r="B478" s="551" t="s">
        <v>663</v>
      </c>
      <c r="C478" s="530"/>
      <c r="D478" s="530"/>
      <c r="E478" s="531"/>
      <c r="F478" s="151"/>
      <c r="G478" s="151"/>
      <c r="H478" s="151"/>
      <c r="I478" s="151"/>
      <c r="J478" s="151">
        <f t="shared" si="7"/>
        <v>0</v>
      </c>
      <c r="K478" s="155"/>
      <c r="L478" s="171"/>
    </row>
    <row r="479" spans="1:12" ht="15.75" thickBot="1">
      <c r="A479" s="184"/>
      <c r="B479" s="561"/>
      <c r="C479" s="562"/>
      <c r="D479" s="562"/>
      <c r="E479" s="563"/>
      <c r="F479" s="151"/>
      <c r="G479" s="151"/>
      <c r="H479" s="151"/>
      <c r="I479" s="151"/>
      <c r="J479" s="151">
        <f t="shared" si="7"/>
        <v>0</v>
      </c>
      <c r="K479" s="155"/>
      <c r="L479" s="171"/>
    </row>
    <row r="480" spans="1:12" ht="15.75" thickBot="1">
      <c r="A480" s="183" t="s">
        <v>504</v>
      </c>
      <c r="B480" s="530" t="s">
        <v>505</v>
      </c>
      <c r="C480" s="530"/>
      <c r="D480" s="530"/>
      <c r="E480" s="531"/>
      <c r="F480" s="151"/>
      <c r="G480" s="151"/>
      <c r="H480" s="151"/>
      <c r="I480" s="151"/>
      <c r="J480" s="151">
        <f t="shared" si="7"/>
        <v>0</v>
      </c>
      <c r="K480" s="155"/>
      <c r="L480" s="171"/>
    </row>
    <row r="481" spans="1:12">
      <c r="A481" s="187"/>
      <c r="B481" s="551" t="s">
        <v>506</v>
      </c>
      <c r="C481" s="530"/>
      <c r="D481" s="530"/>
      <c r="E481" s="531"/>
      <c r="F481" s="151"/>
      <c r="G481" s="151"/>
      <c r="H481" s="151"/>
      <c r="I481" s="151"/>
      <c r="J481" s="151">
        <f t="shared" si="7"/>
        <v>0</v>
      </c>
      <c r="K481" s="155"/>
      <c r="L481" s="171"/>
    </row>
    <row r="482" spans="1:12">
      <c r="A482" s="187"/>
      <c r="B482" s="551" t="s">
        <v>507</v>
      </c>
      <c r="C482" s="530"/>
      <c r="D482" s="530"/>
      <c r="E482" s="531"/>
      <c r="F482" s="151"/>
      <c r="G482" s="151"/>
      <c r="H482" s="151"/>
      <c r="I482" s="151"/>
      <c r="J482" s="151">
        <f t="shared" si="7"/>
        <v>0</v>
      </c>
      <c r="K482" s="155"/>
      <c r="L482" s="171"/>
    </row>
    <row r="483" spans="1:12">
      <c r="A483" s="187"/>
      <c r="B483" s="551" t="s">
        <v>508</v>
      </c>
      <c r="C483" s="530"/>
      <c r="D483" s="530"/>
      <c r="E483" s="531"/>
      <c r="F483" s="151"/>
      <c r="G483" s="151"/>
      <c r="H483" s="151"/>
      <c r="I483" s="151"/>
      <c r="J483" s="151">
        <f t="shared" si="7"/>
        <v>0</v>
      </c>
      <c r="K483" s="155"/>
      <c r="L483" s="171"/>
    </row>
    <row r="484" spans="1:12">
      <c r="A484" s="187"/>
      <c r="B484" s="551" t="s">
        <v>509</v>
      </c>
      <c r="C484" s="530"/>
      <c r="D484" s="530"/>
      <c r="E484" s="531"/>
      <c r="F484" s="151"/>
      <c r="G484" s="151"/>
      <c r="H484" s="151"/>
      <c r="I484" s="151"/>
      <c r="J484" s="151">
        <f t="shared" si="7"/>
        <v>0</v>
      </c>
      <c r="K484" s="155"/>
      <c r="L484" s="171"/>
    </row>
    <row r="485" spans="1:12">
      <c r="A485" s="187"/>
      <c r="B485" s="551" t="s">
        <v>510</v>
      </c>
      <c r="C485" s="530"/>
      <c r="D485" s="530"/>
      <c r="E485" s="531"/>
      <c r="F485" s="151"/>
      <c r="G485" s="151"/>
      <c r="H485" s="151"/>
      <c r="I485" s="151"/>
      <c r="J485" s="151">
        <f t="shared" si="7"/>
        <v>0</v>
      </c>
      <c r="K485" s="155"/>
      <c r="L485" s="171"/>
    </row>
    <row r="486" spans="1:12">
      <c r="A486" s="187"/>
      <c r="B486" s="551" t="s">
        <v>511</v>
      </c>
      <c r="C486" s="530"/>
      <c r="D486" s="530"/>
      <c r="E486" s="531"/>
      <c r="F486" s="151"/>
      <c r="G486" s="151"/>
      <c r="H486" s="151"/>
      <c r="I486" s="151"/>
      <c r="J486" s="151">
        <f t="shared" si="7"/>
        <v>0</v>
      </c>
      <c r="K486" s="155"/>
      <c r="L486" s="171"/>
    </row>
    <row r="487" spans="1:12" ht="15.75" thickBot="1">
      <c r="A487" s="187"/>
      <c r="B487" s="561"/>
      <c r="C487" s="562"/>
      <c r="D487" s="562"/>
      <c r="E487" s="563"/>
      <c r="F487" s="151"/>
      <c r="G487" s="151"/>
      <c r="H487" s="151"/>
      <c r="I487" s="151"/>
      <c r="J487" s="151">
        <f t="shared" si="7"/>
        <v>0</v>
      </c>
      <c r="K487" s="155"/>
      <c r="L487" s="171"/>
    </row>
    <row r="488" spans="1:12" ht="15.75" thickBot="1">
      <c r="A488" s="183" t="s">
        <v>337</v>
      </c>
      <c r="B488" s="567" t="s">
        <v>837</v>
      </c>
      <c r="C488" s="530"/>
      <c r="D488" s="530"/>
      <c r="E488" s="531"/>
      <c r="F488" s="151"/>
      <c r="G488" s="151"/>
      <c r="H488" s="151"/>
      <c r="I488" s="151"/>
      <c r="J488" s="151">
        <f t="shared" si="7"/>
        <v>0</v>
      </c>
      <c r="K488" s="155"/>
      <c r="L488" s="171"/>
    </row>
    <row r="489" spans="1:12">
      <c r="A489" s="190"/>
      <c r="B489" s="551" t="s">
        <v>338</v>
      </c>
      <c r="C489" s="530"/>
      <c r="D489" s="530"/>
      <c r="E489" s="531"/>
      <c r="F489" s="151"/>
      <c r="G489" s="151"/>
      <c r="H489" s="151"/>
      <c r="I489" s="151"/>
      <c r="J489" s="151">
        <f t="shared" si="7"/>
        <v>0</v>
      </c>
      <c r="K489" s="155"/>
      <c r="L489" s="171"/>
    </row>
    <row r="490" spans="1:12">
      <c r="A490" s="191"/>
      <c r="B490" s="551" t="s">
        <v>339</v>
      </c>
      <c r="C490" s="530"/>
      <c r="D490" s="530"/>
      <c r="E490" s="531"/>
      <c r="F490" s="151"/>
      <c r="G490" s="151"/>
      <c r="H490" s="151"/>
      <c r="I490" s="151"/>
      <c r="J490" s="151">
        <f t="shared" si="7"/>
        <v>0</v>
      </c>
      <c r="K490" s="155"/>
      <c r="L490" s="171"/>
    </row>
    <row r="491" spans="1:12">
      <c r="A491" s="191"/>
      <c r="B491" s="551" t="s">
        <v>340</v>
      </c>
      <c r="C491" s="530"/>
      <c r="D491" s="530"/>
      <c r="E491" s="531"/>
      <c r="F491" s="151"/>
      <c r="G491" s="151"/>
      <c r="H491" s="151"/>
      <c r="I491" s="151"/>
      <c r="J491" s="151">
        <f t="shared" si="7"/>
        <v>0</v>
      </c>
      <c r="K491" s="155"/>
      <c r="L491" s="171"/>
    </row>
    <row r="492" spans="1:12">
      <c r="A492" s="191"/>
      <c r="B492" s="551" t="s">
        <v>672</v>
      </c>
      <c r="C492" s="530"/>
      <c r="D492" s="530"/>
      <c r="E492" s="531"/>
      <c r="F492" s="151"/>
      <c r="G492" s="151"/>
      <c r="H492" s="151"/>
      <c r="I492" s="151"/>
      <c r="J492" s="151">
        <f t="shared" si="7"/>
        <v>0</v>
      </c>
      <c r="K492" s="155"/>
      <c r="L492" s="171"/>
    </row>
    <row r="493" spans="1:12">
      <c r="A493" s="191"/>
      <c r="B493" s="551" t="s">
        <v>341</v>
      </c>
      <c r="C493" s="530"/>
      <c r="D493" s="530"/>
      <c r="E493" s="531"/>
      <c r="F493" s="151"/>
      <c r="G493" s="151"/>
      <c r="H493" s="151"/>
      <c r="I493" s="151"/>
      <c r="J493" s="151">
        <f t="shared" si="7"/>
        <v>0</v>
      </c>
      <c r="K493" s="155"/>
      <c r="L493" s="171"/>
    </row>
    <row r="494" spans="1:12">
      <c r="A494" s="192"/>
      <c r="B494" s="355" t="s">
        <v>968</v>
      </c>
      <c r="C494" s="337"/>
      <c r="D494" s="337"/>
      <c r="E494" s="338"/>
      <c r="F494" s="151"/>
      <c r="G494" s="151"/>
      <c r="H494" s="151"/>
      <c r="I494" s="151"/>
      <c r="J494" s="151">
        <f t="shared" si="7"/>
        <v>0</v>
      </c>
      <c r="K494" s="155"/>
      <c r="L494" s="171"/>
    </row>
    <row r="495" spans="1:12">
      <c r="A495" s="192"/>
      <c r="B495" s="355" t="s">
        <v>1008</v>
      </c>
      <c r="C495" s="337"/>
      <c r="D495" s="337"/>
      <c r="E495" s="338"/>
      <c r="F495" s="151"/>
      <c r="G495" s="151"/>
      <c r="H495" s="151"/>
      <c r="I495" s="151"/>
      <c r="J495" s="151">
        <f t="shared" si="7"/>
        <v>0</v>
      </c>
      <c r="K495" s="155"/>
      <c r="L495" s="171"/>
    </row>
    <row r="496" spans="1:12">
      <c r="A496" s="192"/>
      <c r="B496" s="529" t="s">
        <v>891</v>
      </c>
      <c r="C496" s="530"/>
      <c r="D496" s="530"/>
      <c r="E496" s="531"/>
      <c r="F496" s="151"/>
      <c r="G496" s="151"/>
      <c r="H496" s="151"/>
      <c r="I496" s="151"/>
      <c r="J496" s="151">
        <f t="shared" si="7"/>
        <v>0</v>
      </c>
      <c r="K496" s="155"/>
      <c r="L496" s="171"/>
    </row>
    <row r="497" spans="1:12">
      <c r="A497" s="187"/>
      <c r="B497" s="529" t="s">
        <v>892</v>
      </c>
      <c r="C497" s="530"/>
      <c r="D497" s="530"/>
      <c r="E497" s="531"/>
      <c r="F497" s="151"/>
      <c r="G497" s="151"/>
      <c r="H497" s="151"/>
      <c r="I497" s="151"/>
      <c r="J497" s="151">
        <f t="shared" si="7"/>
        <v>0</v>
      </c>
      <c r="K497" s="155"/>
      <c r="L497" s="171"/>
    </row>
    <row r="498" spans="1:12">
      <c r="A498" s="187"/>
      <c r="B498" s="529" t="s">
        <v>893</v>
      </c>
      <c r="C498" s="530"/>
      <c r="D498" s="530"/>
      <c r="E498" s="531"/>
      <c r="F498" s="151"/>
      <c r="G498" s="151"/>
      <c r="H498" s="151"/>
      <c r="I498" s="151"/>
      <c r="J498" s="151">
        <f t="shared" si="7"/>
        <v>0</v>
      </c>
      <c r="K498" s="155"/>
      <c r="L498" s="171"/>
    </row>
    <row r="499" spans="1:12">
      <c r="A499" s="187"/>
      <c r="B499" s="529" t="s">
        <v>894</v>
      </c>
      <c r="C499" s="530"/>
      <c r="D499" s="530"/>
      <c r="E499" s="531"/>
      <c r="F499" s="151"/>
      <c r="G499" s="151"/>
      <c r="H499" s="151"/>
      <c r="I499" s="151"/>
      <c r="J499" s="151">
        <f t="shared" si="7"/>
        <v>0</v>
      </c>
      <c r="K499" s="155"/>
      <c r="L499" s="171"/>
    </row>
    <row r="500" spans="1:12" ht="15.75" thickBot="1">
      <c r="A500" s="187"/>
      <c r="B500" s="266"/>
      <c r="C500" s="353"/>
      <c r="D500" s="353"/>
      <c r="E500" s="354"/>
      <c r="F500" s="151"/>
      <c r="G500" s="151"/>
      <c r="H500" s="151"/>
      <c r="I500" s="151"/>
      <c r="J500" s="151">
        <f t="shared" ref="J500:J563" si="8">(H500-I500)</f>
        <v>0</v>
      </c>
      <c r="K500" s="155"/>
      <c r="L500" s="171"/>
    </row>
    <row r="501" spans="1:12" ht="15.75" thickBot="1">
      <c r="A501" s="183" t="s">
        <v>895</v>
      </c>
      <c r="B501" s="530" t="s">
        <v>280</v>
      </c>
      <c r="C501" s="530"/>
      <c r="D501" s="530"/>
      <c r="E501" s="531"/>
      <c r="F501" s="151"/>
      <c r="G501" s="151"/>
      <c r="H501" s="151"/>
      <c r="I501" s="151"/>
      <c r="J501" s="151">
        <f t="shared" si="8"/>
        <v>0</v>
      </c>
      <c r="K501" s="155"/>
      <c r="L501" s="171"/>
    </row>
    <row r="502" spans="1:12">
      <c r="A502" s="181"/>
      <c r="B502" s="551" t="s">
        <v>342</v>
      </c>
      <c r="C502" s="530"/>
      <c r="D502" s="530"/>
      <c r="E502" s="531"/>
      <c r="F502" s="151"/>
      <c r="G502" s="151"/>
      <c r="H502" s="151"/>
      <c r="I502" s="151"/>
      <c r="J502" s="151">
        <f t="shared" si="8"/>
        <v>0</v>
      </c>
      <c r="K502" s="155"/>
      <c r="L502" s="171"/>
    </row>
    <row r="503" spans="1:12">
      <c r="A503" s="181"/>
      <c r="B503" s="551" t="s">
        <v>343</v>
      </c>
      <c r="C503" s="530"/>
      <c r="D503" s="530"/>
      <c r="E503" s="531"/>
      <c r="F503" s="151"/>
      <c r="G503" s="151"/>
      <c r="H503" s="151"/>
      <c r="I503" s="151"/>
      <c r="J503" s="151">
        <f t="shared" si="8"/>
        <v>0</v>
      </c>
      <c r="K503" s="155"/>
      <c r="L503" s="171"/>
    </row>
    <row r="504" spans="1:12">
      <c r="A504" s="181"/>
      <c r="B504" s="551" t="s">
        <v>651</v>
      </c>
      <c r="C504" s="530"/>
      <c r="D504" s="530"/>
      <c r="E504" s="531"/>
      <c r="F504" s="151"/>
      <c r="G504" s="151"/>
      <c r="H504" s="151"/>
      <c r="I504" s="151"/>
      <c r="J504" s="151">
        <f t="shared" si="8"/>
        <v>0</v>
      </c>
      <c r="K504" s="155"/>
      <c r="L504" s="171"/>
    </row>
    <row r="505" spans="1:12">
      <c r="A505" s="181"/>
      <c r="B505" s="551" t="s">
        <v>344</v>
      </c>
      <c r="C505" s="530"/>
      <c r="D505" s="530"/>
      <c r="E505" s="531"/>
      <c r="F505" s="151"/>
      <c r="G505" s="151"/>
      <c r="H505" s="151"/>
      <c r="I505" s="151"/>
      <c r="J505" s="151">
        <f t="shared" si="8"/>
        <v>0</v>
      </c>
      <c r="K505" s="155"/>
      <c r="L505" s="171"/>
    </row>
    <row r="506" spans="1:12">
      <c r="A506" s="181"/>
      <c r="B506" s="551" t="s">
        <v>345</v>
      </c>
      <c r="C506" s="530"/>
      <c r="D506" s="530"/>
      <c r="E506" s="531"/>
      <c r="F506" s="151"/>
      <c r="G506" s="151"/>
      <c r="H506" s="151"/>
      <c r="I506" s="151"/>
      <c r="J506" s="151">
        <f t="shared" si="8"/>
        <v>0</v>
      </c>
      <c r="K506" s="155"/>
      <c r="L506" s="171"/>
    </row>
    <row r="507" spans="1:12" ht="15.75" thickBot="1">
      <c r="A507" s="181"/>
      <c r="B507" s="561"/>
      <c r="C507" s="562"/>
      <c r="D507" s="562"/>
      <c r="E507" s="563"/>
      <c r="F507" s="151"/>
      <c r="G507" s="151"/>
      <c r="H507" s="151"/>
      <c r="I507" s="151"/>
      <c r="J507" s="151">
        <f t="shared" si="8"/>
        <v>0</v>
      </c>
      <c r="K507" s="155"/>
      <c r="L507" s="171"/>
    </row>
    <row r="508" spans="1:12" ht="15.75" thickBot="1">
      <c r="A508" s="183" t="s">
        <v>399</v>
      </c>
      <c r="B508" s="530" t="s">
        <v>512</v>
      </c>
      <c r="C508" s="530"/>
      <c r="D508" s="530"/>
      <c r="E508" s="531"/>
      <c r="F508" s="151"/>
      <c r="G508" s="151"/>
      <c r="H508" s="151"/>
      <c r="I508" s="151"/>
      <c r="J508" s="151">
        <f t="shared" si="8"/>
        <v>0</v>
      </c>
      <c r="K508" s="155"/>
      <c r="L508" s="171"/>
    </row>
    <row r="509" spans="1:12">
      <c r="A509" s="187"/>
      <c r="B509" s="551" t="s">
        <v>513</v>
      </c>
      <c r="C509" s="530"/>
      <c r="D509" s="530"/>
      <c r="E509" s="531"/>
      <c r="F509" s="151"/>
      <c r="G509" s="151"/>
      <c r="H509" s="151"/>
      <c r="I509" s="151"/>
      <c r="J509" s="151">
        <f t="shared" si="8"/>
        <v>0</v>
      </c>
      <c r="K509" s="155"/>
      <c r="L509" s="171"/>
    </row>
    <row r="510" spans="1:12">
      <c r="A510" s="187"/>
      <c r="B510" s="551" t="s">
        <v>514</v>
      </c>
      <c r="C510" s="530"/>
      <c r="D510" s="530"/>
      <c r="E510" s="531"/>
      <c r="F510" s="151"/>
      <c r="G510" s="151"/>
      <c r="H510" s="151"/>
      <c r="I510" s="151"/>
      <c r="J510" s="151">
        <f t="shared" si="8"/>
        <v>0</v>
      </c>
      <c r="K510" s="155"/>
      <c r="L510" s="171"/>
    </row>
    <row r="511" spans="1:12">
      <c r="A511" s="187"/>
      <c r="B511" s="551" t="s">
        <v>515</v>
      </c>
      <c r="C511" s="530"/>
      <c r="D511" s="530"/>
      <c r="E511" s="531"/>
      <c r="F511" s="151"/>
      <c r="G511" s="151"/>
      <c r="H511" s="151"/>
      <c r="I511" s="151"/>
      <c r="J511" s="151">
        <f t="shared" si="8"/>
        <v>0</v>
      </c>
      <c r="K511" s="155"/>
      <c r="L511" s="171"/>
    </row>
    <row r="512" spans="1:12">
      <c r="A512" s="187"/>
      <c r="B512" s="551" t="s">
        <v>516</v>
      </c>
      <c r="C512" s="530"/>
      <c r="D512" s="530"/>
      <c r="E512" s="531"/>
      <c r="F512" s="151"/>
      <c r="G512" s="151"/>
      <c r="H512" s="151"/>
      <c r="I512" s="151"/>
      <c r="J512" s="151">
        <f t="shared" si="8"/>
        <v>0</v>
      </c>
      <c r="K512" s="155"/>
      <c r="L512" s="171"/>
    </row>
    <row r="513" spans="1:12">
      <c r="A513" s="187"/>
      <c r="B513" s="551" t="s">
        <v>517</v>
      </c>
      <c r="C513" s="530"/>
      <c r="D513" s="530"/>
      <c r="E513" s="531"/>
      <c r="F513" s="151"/>
      <c r="G513" s="151"/>
      <c r="H513" s="151"/>
      <c r="I513" s="151"/>
      <c r="J513" s="151">
        <f t="shared" si="8"/>
        <v>0</v>
      </c>
      <c r="K513" s="155"/>
      <c r="L513" s="171"/>
    </row>
    <row r="514" spans="1:12">
      <c r="A514" s="187"/>
      <c r="B514" s="551" t="s">
        <v>518</v>
      </c>
      <c r="C514" s="530"/>
      <c r="D514" s="530"/>
      <c r="E514" s="531"/>
      <c r="F514" s="151"/>
      <c r="G514" s="151"/>
      <c r="H514" s="151"/>
      <c r="I514" s="151"/>
      <c r="J514" s="151">
        <f t="shared" si="8"/>
        <v>0</v>
      </c>
      <c r="K514" s="155"/>
      <c r="L514" s="171"/>
    </row>
    <row r="515" spans="1:12">
      <c r="A515" s="187"/>
      <c r="B515" s="571" t="s">
        <v>519</v>
      </c>
      <c r="C515" s="530"/>
      <c r="D515" s="530"/>
      <c r="E515" s="531"/>
      <c r="F515" s="151"/>
      <c r="G515" s="151"/>
      <c r="H515" s="151"/>
      <c r="I515" s="151"/>
      <c r="J515" s="151">
        <f t="shared" si="8"/>
        <v>0</v>
      </c>
      <c r="K515" s="155"/>
      <c r="L515" s="171"/>
    </row>
    <row r="516" spans="1:12">
      <c r="A516" s="187"/>
      <c r="B516" s="551" t="s">
        <v>520</v>
      </c>
      <c r="C516" s="530"/>
      <c r="D516" s="530"/>
      <c r="E516" s="531"/>
      <c r="F516" s="151"/>
      <c r="G516" s="151"/>
      <c r="H516" s="151"/>
      <c r="I516" s="151"/>
      <c r="J516" s="151">
        <f t="shared" si="8"/>
        <v>0</v>
      </c>
      <c r="K516" s="155"/>
      <c r="L516" s="171"/>
    </row>
    <row r="517" spans="1:12">
      <c r="A517" s="187"/>
      <c r="B517" s="551" t="s">
        <v>400</v>
      </c>
      <c r="C517" s="530"/>
      <c r="D517" s="530"/>
      <c r="E517" s="531"/>
      <c r="F517" s="151"/>
      <c r="G517" s="151"/>
      <c r="H517" s="151"/>
      <c r="I517" s="151"/>
      <c r="J517" s="151">
        <f t="shared" si="8"/>
        <v>0</v>
      </c>
      <c r="K517" s="155"/>
      <c r="L517" s="171"/>
    </row>
    <row r="518" spans="1:12">
      <c r="A518" s="181"/>
      <c r="B518" s="551" t="s">
        <v>407</v>
      </c>
      <c r="C518" s="530"/>
      <c r="D518" s="530"/>
      <c r="E518" s="531"/>
      <c r="F518" s="151"/>
      <c r="G518" s="151"/>
      <c r="H518" s="151"/>
      <c r="I518" s="151"/>
      <c r="J518" s="151">
        <f t="shared" si="8"/>
        <v>0</v>
      </c>
      <c r="K518" s="155"/>
      <c r="L518" s="171"/>
    </row>
    <row r="519" spans="1:12" ht="15.75" thickBot="1">
      <c r="A519" s="193"/>
      <c r="B519" s="353"/>
      <c r="C519" s="353"/>
      <c r="D519" s="353"/>
      <c r="E519" s="354"/>
      <c r="F519" s="151"/>
      <c r="G519" s="151"/>
      <c r="H519" s="151"/>
      <c r="I519" s="151"/>
      <c r="J519" s="151">
        <f t="shared" si="8"/>
        <v>0</v>
      </c>
      <c r="K519" s="155"/>
      <c r="L519" s="171"/>
    </row>
    <row r="520" spans="1:12" ht="15.75" thickBot="1">
      <c r="A520" s="183" t="s">
        <v>521</v>
      </c>
      <c r="B520" s="530" t="s">
        <v>522</v>
      </c>
      <c r="C520" s="530"/>
      <c r="D520" s="530"/>
      <c r="E520" s="531"/>
      <c r="F520" s="151"/>
      <c r="G520" s="151"/>
      <c r="H520" s="151"/>
      <c r="I520" s="151"/>
      <c r="J520" s="151">
        <f t="shared" si="8"/>
        <v>0</v>
      </c>
      <c r="K520" s="155"/>
      <c r="L520" s="171"/>
    </row>
    <row r="521" spans="1:12">
      <c r="A521" s="187"/>
      <c r="B521" s="551" t="s">
        <v>523</v>
      </c>
      <c r="C521" s="530"/>
      <c r="D521" s="530"/>
      <c r="E521" s="531"/>
      <c r="F521" s="151"/>
      <c r="G521" s="151"/>
      <c r="H521" s="151"/>
      <c r="I521" s="151"/>
      <c r="J521" s="151">
        <f t="shared" si="8"/>
        <v>0</v>
      </c>
      <c r="K521" s="155"/>
      <c r="L521" s="171"/>
    </row>
    <row r="522" spans="1:12">
      <c r="A522" s="187"/>
      <c r="B522" s="551" t="s">
        <v>524</v>
      </c>
      <c r="C522" s="530"/>
      <c r="D522" s="530"/>
      <c r="E522" s="531"/>
      <c r="F522" s="151"/>
      <c r="G522" s="151"/>
      <c r="H522" s="151"/>
      <c r="I522" s="151"/>
      <c r="J522" s="151">
        <f t="shared" si="8"/>
        <v>0</v>
      </c>
      <c r="K522" s="155"/>
      <c r="L522" s="171"/>
    </row>
    <row r="523" spans="1:12">
      <c r="A523" s="187"/>
      <c r="B523" s="551" t="s">
        <v>525</v>
      </c>
      <c r="C523" s="530"/>
      <c r="D523" s="530"/>
      <c r="E523" s="531"/>
      <c r="F523" s="151"/>
      <c r="G523" s="151"/>
      <c r="H523" s="151"/>
      <c r="I523" s="151"/>
      <c r="J523" s="151">
        <f t="shared" si="8"/>
        <v>0</v>
      </c>
      <c r="K523" s="155"/>
      <c r="L523" s="171"/>
    </row>
    <row r="524" spans="1:12">
      <c r="A524" s="187"/>
      <c r="B524" s="551" t="s">
        <v>526</v>
      </c>
      <c r="C524" s="530"/>
      <c r="D524" s="530"/>
      <c r="E524" s="531"/>
      <c r="F524" s="151"/>
      <c r="G524" s="151"/>
      <c r="H524" s="151"/>
      <c r="I524" s="151"/>
      <c r="J524" s="151">
        <f t="shared" si="8"/>
        <v>0</v>
      </c>
      <c r="K524" s="155"/>
      <c r="L524" s="171"/>
    </row>
    <row r="525" spans="1:12">
      <c r="A525" s="187"/>
      <c r="B525" s="551" t="s">
        <v>527</v>
      </c>
      <c r="C525" s="530"/>
      <c r="D525" s="530"/>
      <c r="E525" s="531"/>
      <c r="F525" s="151"/>
      <c r="G525" s="151"/>
      <c r="H525" s="151"/>
      <c r="I525" s="151"/>
      <c r="J525" s="151">
        <f t="shared" si="8"/>
        <v>0</v>
      </c>
      <c r="K525" s="155"/>
      <c r="L525" s="171"/>
    </row>
    <row r="526" spans="1:12">
      <c r="A526" s="187"/>
      <c r="B526" s="551" t="s">
        <v>658</v>
      </c>
      <c r="C526" s="530"/>
      <c r="D526" s="530"/>
      <c r="E526" s="531"/>
      <c r="F526" s="151"/>
      <c r="G526" s="151"/>
      <c r="H526" s="151"/>
      <c r="I526" s="151"/>
      <c r="J526" s="151">
        <f t="shared" si="8"/>
        <v>0</v>
      </c>
      <c r="K526" s="155"/>
      <c r="L526" s="171"/>
    </row>
    <row r="527" spans="1:12" ht="15.75" thickBot="1">
      <c r="A527" s="187"/>
      <c r="B527" s="561"/>
      <c r="C527" s="562"/>
      <c r="D527" s="562"/>
      <c r="E527" s="563"/>
      <c r="F527" s="151"/>
      <c r="G527" s="151"/>
      <c r="H527" s="151"/>
      <c r="I527" s="151"/>
      <c r="J527" s="151">
        <f t="shared" si="8"/>
        <v>0</v>
      </c>
      <c r="K527" s="155"/>
      <c r="L527" s="171"/>
    </row>
    <row r="528" spans="1:12" ht="15.75" thickBot="1">
      <c r="A528" s="183" t="s">
        <v>346</v>
      </c>
      <c r="B528" s="569" t="s">
        <v>347</v>
      </c>
      <c r="C528" s="569"/>
      <c r="D528" s="569"/>
      <c r="E528" s="570"/>
      <c r="F528" s="151"/>
      <c r="G528" s="151"/>
      <c r="H528" s="151"/>
      <c r="I528" s="151"/>
      <c r="J528" s="151">
        <f t="shared" si="8"/>
        <v>0</v>
      </c>
      <c r="K528" s="155"/>
      <c r="L528" s="171"/>
    </row>
    <row r="529" spans="1:12">
      <c r="A529" s="187"/>
      <c r="B529" s="571" t="s">
        <v>348</v>
      </c>
      <c r="C529" s="569"/>
      <c r="D529" s="569"/>
      <c r="E529" s="570"/>
      <c r="F529" s="151"/>
      <c r="G529" s="151"/>
      <c r="H529" s="151"/>
      <c r="I529" s="151"/>
      <c r="J529" s="151">
        <f t="shared" si="8"/>
        <v>0</v>
      </c>
      <c r="K529" s="155"/>
      <c r="L529" s="171"/>
    </row>
    <row r="530" spans="1:12">
      <c r="A530" s="187"/>
      <c r="B530" s="571" t="s">
        <v>896</v>
      </c>
      <c r="C530" s="569"/>
      <c r="D530" s="569"/>
      <c r="E530" s="570"/>
      <c r="F530" s="151"/>
      <c r="G530" s="151"/>
      <c r="H530" s="151"/>
      <c r="I530" s="151"/>
      <c r="J530" s="151">
        <f t="shared" si="8"/>
        <v>0</v>
      </c>
      <c r="K530" s="155"/>
      <c r="L530" s="171"/>
    </row>
    <row r="531" spans="1:12">
      <c r="A531" s="187"/>
      <c r="B531" s="571" t="s">
        <v>349</v>
      </c>
      <c r="C531" s="569"/>
      <c r="D531" s="569"/>
      <c r="E531" s="570"/>
      <c r="F531" s="151">
        <v>15000</v>
      </c>
      <c r="G531" s="151"/>
      <c r="H531" s="151">
        <v>15000</v>
      </c>
      <c r="I531" s="151">
        <v>9875</v>
      </c>
      <c r="J531" s="432">
        <f t="shared" si="8"/>
        <v>5125</v>
      </c>
      <c r="K531" s="155"/>
      <c r="L531" s="171"/>
    </row>
    <row r="532" spans="1:12">
      <c r="A532" s="187"/>
      <c r="B532" s="571" t="s">
        <v>350</v>
      </c>
      <c r="C532" s="569"/>
      <c r="D532" s="569"/>
      <c r="E532" s="570"/>
      <c r="F532" s="151">
        <v>600</v>
      </c>
      <c r="G532" s="151"/>
      <c r="H532" s="151">
        <v>600</v>
      </c>
      <c r="I532" s="151">
        <v>600</v>
      </c>
      <c r="J532" s="151">
        <f t="shared" si="8"/>
        <v>0</v>
      </c>
      <c r="K532" s="155"/>
      <c r="L532" s="171"/>
    </row>
    <row r="533" spans="1:12">
      <c r="A533" s="187"/>
      <c r="B533" s="571" t="s">
        <v>351</v>
      </c>
      <c r="C533" s="569"/>
      <c r="D533" s="569"/>
      <c r="E533" s="570"/>
      <c r="F533" s="151">
        <v>600</v>
      </c>
      <c r="G533" s="151"/>
      <c r="H533" s="151">
        <v>600</v>
      </c>
      <c r="I533" s="151">
        <v>600</v>
      </c>
      <c r="J533" s="151">
        <f t="shared" si="8"/>
        <v>0</v>
      </c>
      <c r="K533" s="155"/>
      <c r="L533" s="171"/>
    </row>
    <row r="534" spans="1:12">
      <c r="A534" s="187"/>
      <c r="B534" s="571" t="s">
        <v>352</v>
      </c>
      <c r="C534" s="569"/>
      <c r="D534" s="569"/>
      <c r="E534" s="570"/>
      <c r="F534" s="151">
        <v>160</v>
      </c>
      <c r="G534" s="151"/>
      <c r="H534" s="151">
        <v>160</v>
      </c>
      <c r="I534" s="151">
        <v>160</v>
      </c>
      <c r="J534" s="151">
        <f t="shared" si="8"/>
        <v>0</v>
      </c>
      <c r="K534" s="155"/>
      <c r="L534" s="171"/>
    </row>
    <row r="535" spans="1:12">
      <c r="A535" s="187"/>
      <c r="B535" s="571" t="s">
        <v>353</v>
      </c>
      <c r="C535" s="569"/>
      <c r="D535" s="569"/>
      <c r="E535" s="570"/>
      <c r="F535" s="151">
        <v>300</v>
      </c>
      <c r="G535" s="151"/>
      <c r="H535" s="151">
        <v>300</v>
      </c>
      <c r="I535" s="151">
        <v>300</v>
      </c>
      <c r="J535" s="151">
        <f t="shared" si="8"/>
        <v>0</v>
      </c>
      <c r="K535" s="155"/>
      <c r="L535" s="171"/>
    </row>
    <row r="536" spans="1:12">
      <c r="A536" s="187"/>
      <c r="B536" s="571" t="s">
        <v>354</v>
      </c>
      <c r="C536" s="569"/>
      <c r="D536" s="569"/>
      <c r="E536" s="570"/>
      <c r="F536" s="151">
        <v>300</v>
      </c>
      <c r="G536" s="151"/>
      <c r="H536" s="151">
        <v>300</v>
      </c>
      <c r="I536" s="151">
        <v>300</v>
      </c>
      <c r="J536" s="151">
        <f t="shared" si="8"/>
        <v>0</v>
      </c>
      <c r="K536" s="155"/>
      <c r="L536" s="171"/>
    </row>
    <row r="537" spans="1:12">
      <c r="A537" s="187"/>
      <c r="B537" s="571" t="s">
        <v>355</v>
      </c>
      <c r="C537" s="569"/>
      <c r="D537" s="569"/>
      <c r="E537" s="570"/>
      <c r="F537" s="151">
        <v>300</v>
      </c>
      <c r="G537" s="151"/>
      <c r="H537" s="151">
        <v>300</v>
      </c>
      <c r="I537" s="151">
        <v>300</v>
      </c>
      <c r="J537" s="151">
        <f t="shared" si="8"/>
        <v>0</v>
      </c>
      <c r="K537" s="155"/>
      <c r="L537" s="171"/>
    </row>
    <row r="538" spans="1:12">
      <c r="A538" s="187"/>
      <c r="B538" s="571" t="s">
        <v>356</v>
      </c>
      <c r="C538" s="569"/>
      <c r="D538" s="569"/>
      <c r="E538" s="570"/>
      <c r="F538" s="151"/>
      <c r="G538" s="151"/>
      <c r="H538" s="151"/>
      <c r="I538" s="151"/>
      <c r="J538" s="151">
        <f t="shared" si="8"/>
        <v>0</v>
      </c>
      <c r="K538" s="155"/>
      <c r="L538" s="171"/>
    </row>
    <row r="539" spans="1:12">
      <c r="A539" s="187"/>
      <c r="B539" s="571" t="s">
        <v>357</v>
      </c>
      <c r="C539" s="569"/>
      <c r="D539" s="569"/>
      <c r="E539" s="570"/>
      <c r="F539" s="151"/>
      <c r="G539" s="151"/>
      <c r="H539" s="151"/>
      <c r="I539" s="151"/>
      <c r="J539" s="151">
        <f t="shared" si="8"/>
        <v>0</v>
      </c>
      <c r="K539" s="155"/>
      <c r="L539" s="171"/>
    </row>
    <row r="540" spans="1:12">
      <c r="A540" s="187"/>
      <c r="B540" s="571" t="s">
        <v>358</v>
      </c>
      <c r="C540" s="569"/>
      <c r="D540" s="569"/>
      <c r="E540" s="570"/>
      <c r="F540" s="151"/>
      <c r="G540" s="151"/>
      <c r="H540" s="151"/>
      <c r="I540" s="151"/>
      <c r="J540" s="151">
        <f t="shared" si="8"/>
        <v>0</v>
      </c>
      <c r="K540" s="155"/>
      <c r="L540" s="171"/>
    </row>
    <row r="541" spans="1:12">
      <c r="A541" s="187"/>
      <c r="B541" s="571" t="s">
        <v>359</v>
      </c>
      <c r="C541" s="569"/>
      <c r="D541" s="569"/>
      <c r="E541" s="570"/>
      <c r="F541" s="151"/>
      <c r="G541" s="151"/>
      <c r="H541" s="151"/>
      <c r="I541" s="151"/>
      <c r="J541" s="151">
        <f t="shared" si="8"/>
        <v>0</v>
      </c>
      <c r="K541" s="155"/>
      <c r="L541" s="171"/>
    </row>
    <row r="542" spans="1:12">
      <c r="A542" s="187"/>
      <c r="B542" s="194" t="s">
        <v>360</v>
      </c>
      <c r="C542" s="337"/>
      <c r="D542" s="337"/>
      <c r="E542" s="338"/>
      <c r="F542" s="151"/>
      <c r="G542" s="151"/>
      <c r="H542" s="151"/>
      <c r="I542" s="151"/>
      <c r="J542" s="151">
        <f t="shared" si="8"/>
        <v>0</v>
      </c>
      <c r="K542" s="155"/>
      <c r="L542" s="171"/>
    </row>
    <row r="543" spans="1:12">
      <c r="A543" s="187"/>
      <c r="B543" s="573" t="s">
        <v>528</v>
      </c>
      <c r="C543" s="574"/>
      <c r="D543" s="574"/>
      <c r="E543" s="575"/>
      <c r="F543" s="151"/>
      <c r="G543" s="151"/>
      <c r="H543" s="151"/>
      <c r="I543" s="151"/>
      <c r="J543" s="151">
        <f t="shared" si="8"/>
        <v>0</v>
      </c>
      <c r="K543" s="155"/>
      <c r="L543" s="171"/>
    </row>
    <row r="544" spans="1:12">
      <c r="A544" s="187"/>
      <c r="B544" s="194" t="s">
        <v>807</v>
      </c>
      <c r="C544" s="356"/>
      <c r="D544" s="356"/>
      <c r="E544" s="357"/>
      <c r="F544" s="151">
        <v>30</v>
      </c>
      <c r="G544" s="151"/>
      <c r="H544" s="151">
        <v>30</v>
      </c>
      <c r="I544" s="151">
        <v>30</v>
      </c>
      <c r="J544" s="151">
        <f t="shared" si="8"/>
        <v>0</v>
      </c>
      <c r="K544" s="155"/>
      <c r="L544" s="171"/>
    </row>
    <row r="545" spans="1:12">
      <c r="A545" s="187"/>
      <c r="B545" s="561"/>
      <c r="C545" s="562"/>
      <c r="D545" s="562"/>
      <c r="E545" s="563"/>
      <c r="F545" s="151"/>
      <c r="G545" s="151"/>
      <c r="H545" s="151"/>
      <c r="I545" s="151"/>
      <c r="J545" s="151">
        <f t="shared" si="8"/>
        <v>0</v>
      </c>
      <c r="K545" s="155"/>
      <c r="L545" s="171"/>
    </row>
    <row r="546" spans="1:12">
      <c r="A546" s="172" t="s">
        <v>395</v>
      </c>
      <c r="B546" s="551" t="s">
        <v>291</v>
      </c>
      <c r="C546" s="530"/>
      <c r="D546" s="530"/>
      <c r="E546" s="531"/>
      <c r="F546" s="151"/>
      <c r="G546" s="151"/>
      <c r="H546" s="151"/>
      <c r="I546" s="151"/>
      <c r="J546" s="151">
        <f t="shared" si="8"/>
        <v>0</v>
      </c>
      <c r="K546" s="155"/>
      <c r="L546" s="171"/>
    </row>
    <row r="547" spans="1:12" ht="15.75" thickBot="1">
      <c r="A547" s="192"/>
      <c r="B547" s="561"/>
      <c r="C547" s="562"/>
      <c r="D547" s="562"/>
      <c r="E547" s="563"/>
      <c r="F547" s="151"/>
      <c r="G547" s="151"/>
      <c r="H547" s="151"/>
      <c r="I547" s="151"/>
      <c r="J547" s="151">
        <f t="shared" si="8"/>
        <v>0</v>
      </c>
      <c r="K547" s="155"/>
      <c r="L547" s="171"/>
    </row>
    <row r="548" spans="1:12" ht="15.75" thickBot="1">
      <c r="A548" s="183" t="s">
        <v>529</v>
      </c>
      <c r="B548" s="567" t="s">
        <v>1050</v>
      </c>
      <c r="C548" s="530"/>
      <c r="D548" s="530"/>
      <c r="E548" s="531"/>
      <c r="F548" s="151">
        <v>30</v>
      </c>
      <c r="G548" s="151"/>
      <c r="H548" s="151">
        <v>30</v>
      </c>
      <c r="I548" s="151">
        <v>30</v>
      </c>
      <c r="J548" s="151">
        <f t="shared" si="8"/>
        <v>0</v>
      </c>
      <c r="K548" s="155"/>
      <c r="L548" s="171"/>
    </row>
    <row r="549" spans="1:12">
      <c r="A549" s="190"/>
      <c r="B549" s="529" t="s">
        <v>1051</v>
      </c>
      <c r="C549" s="530"/>
      <c r="D549" s="530"/>
      <c r="E549" s="531"/>
      <c r="F549" s="151">
        <v>30</v>
      </c>
      <c r="G549" s="151"/>
      <c r="H549" s="151">
        <v>30</v>
      </c>
      <c r="I549" s="151">
        <v>30</v>
      </c>
      <c r="J549" s="151">
        <f t="shared" si="8"/>
        <v>0</v>
      </c>
      <c r="K549" s="155"/>
      <c r="L549" s="171"/>
    </row>
    <row r="550" spans="1:12">
      <c r="A550" s="191"/>
      <c r="B550" s="529" t="s">
        <v>1052</v>
      </c>
      <c r="C550" s="530"/>
      <c r="D550" s="530"/>
      <c r="E550" s="531"/>
      <c r="F550" s="151">
        <v>20</v>
      </c>
      <c r="G550" s="151"/>
      <c r="H550" s="151">
        <v>20</v>
      </c>
      <c r="I550" s="151">
        <v>20</v>
      </c>
      <c r="J550" s="151">
        <f t="shared" si="8"/>
        <v>0</v>
      </c>
      <c r="K550" s="155"/>
      <c r="L550" s="171"/>
    </row>
    <row r="551" spans="1:12">
      <c r="A551" s="191"/>
      <c r="B551" s="529" t="s">
        <v>799</v>
      </c>
      <c r="C551" s="530"/>
      <c r="D551" s="530"/>
      <c r="E551" s="531"/>
      <c r="F551" s="151"/>
      <c r="G551" s="151"/>
      <c r="H551" s="151"/>
      <c r="I551" s="151"/>
      <c r="J551" s="151">
        <f t="shared" si="8"/>
        <v>0</v>
      </c>
      <c r="K551" s="155"/>
      <c r="L551" s="171"/>
    </row>
    <row r="552" spans="1:12">
      <c r="A552" s="191"/>
      <c r="B552" s="529" t="s">
        <v>1074</v>
      </c>
      <c r="C552" s="530"/>
      <c r="D552" s="530"/>
      <c r="E552" s="531"/>
      <c r="F552" s="151">
        <v>629</v>
      </c>
      <c r="G552" s="151"/>
      <c r="H552" s="151">
        <v>629</v>
      </c>
      <c r="I552" s="151">
        <v>629</v>
      </c>
      <c r="J552" s="151">
        <f t="shared" si="8"/>
        <v>0</v>
      </c>
      <c r="K552" s="155"/>
      <c r="L552" s="171"/>
    </row>
    <row r="553" spans="1:12">
      <c r="A553" s="191"/>
      <c r="B553" s="551" t="s">
        <v>531</v>
      </c>
      <c r="C553" s="530"/>
      <c r="D553" s="530"/>
      <c r="E553" s="531"/>
      <c r="F553" s="151"/>
      <c r="G553" s="151"/>
      <c r="H553" s="151"/>
      <c r="I553" s="151"/>
      <c r="J553" s="151">
        <f t="shared" si="8"/>
        <v>0</v>
      </c>
      <c r="K553" s="155"/>
      <c r="L553" s="171"/>
    </row>
    <row r="554" spans="1:12" ht="15.75">
      <c r="A554" s="191"/>
      <c r="B554" s="576" t="s">
        <v>1073</v>
      </c>
      <c r="C554" s="577"/>
      <c r="D554" s="577"/>
      <c r="E554" s="578"/>
      <c r="F554" s="151">
        <v>1000</v>
      </c>
      <c r="G554" s="151"/>
      <c r="H554" s="151">
        <v>1000</v>
      </c>
      <c r="I554" s="151">
        <v>1000</v>
      </c>
      <c r="J554" s="151">
        <f t="shared" si="8"/>
        <v>0</v>
      </c>
      <c r="K554" s="155"/>
      <c r="L554" s="171"/>
    </row>
    <row r="555" spans="1:12">
      <c r="A555" s="192"/>
      <c r="B555" s="567" t="s">
        <v>808</v>
      </c>
      <c r="C555" s="530"/>
      <c r="D555" s="530"/>
      <c r="E555" s="531"/>
      <c r="F555" s="151"/>
      <c r="G555" s="151"/>
      <c r="H555" s="151"/>
      <c r="I555" s="151"/>
      <c r="J555" s="151">
        <f t="shared" si="8"/>
        <v>0</v>
      </c>
      <c r="K555" s="155"/>
      <c r="L555" s="171"/>
    </row>
    <row r="556" spans="1:12">
      <c r="A556" s="192"/>
      <c r="B556" s="336" t="s">
        <v>809</v>
      </c>
      <c r="C556" s="337"/>
      <c r="D556" s="337"/>
      <c r="E556" s="338"/>
      <c r="F556" s="151"/>
      <c r="G556" s="151"/>
      <c r="H556" s="151"/>
      <c r="I556" s="151"/>
      <c r="J556" s="151">
        <f t="shared" si="8"/>
        <v>0</v>
      </c>
      <c r="K556" s="155"/>
      <c r="L556" s="171"/>
    </row>
    <row r="557" spans="1:12" ht="15.75" thickBot="1">
      <c r="A557" s="192"/>
      <c r="B557" s="561"/>
      <c r="C557" s="562"/>
      <c r="D557" s="562"/>
      <c r="E557" s="563"/>
      <c r="F557" s="151"/>
      <c r="G557" s="151"/>
      <c r="H557" s="151"/>
      <c r="I557" s="151"/>
      <c r="J557" s="151">
        <f t="shared" si="8"/>
        <v>0</v>
      </c>
      <c r="K557" s="155"/>
      <c r="L557" s="171"/>
    </row>
    <row r="558" spans="1:12" ht="15.75" thickBot="1">
      <c r="A558" s="183" t="s">
        <v>533</v>
      </c>
      <c r="B558" s="530" t="s">
        <v>534</v>
      </c>
      <c r="C558" s="530"/>
      <c r="D558" s="530"/>
      <c r="E558" s="531"/>
      <c r="F558" s="151"/>
      <c r="G558" s="151"/>
      <c r="H558" s="151"/>
      <c r="I558" s="151"/>
      <c r="J558" s="151">
        <f t="shared" si="8"/>
        <v>0</v>
      </c>
      <c r="K558" s="155"/>
      <c r="L558" s="171"/>
    </row>
    <row r="559" spans="1:12">
      <c r="A559" s="181"/>
      <c r="B559" s="551" t="s">
        <v>716</v>
      </c>
      <c r="C559" s="530"/>
      <c r="D559" s="530"/>
      <c r="E559" s="531"/>
      <c r="F559" s="151"/>
      <c r="G559" s="151"/>
      <c r="H559" s="151"/>
      <c r="I559" s="151"/>
      <c r="J559" s="151">
        <f t="shared" si="8"/>
        <v>0</v>
      </c>
      <c r="K559" s="155"/>
      <c r="L559" s="171"/>
    </row>
    <row r="560" spans="1:12">
      <c r="A560" s="181"/>
      <c r="B560" s="551" t="s">
        <v>717</v>
      </c>
      <c r="C560" s="530"/>
      <c r="D560" s="530"/>
      <c r="E560" s="531"/>
      <c r="F560" s="151"/>
      <c r="G560" s="151"/>
      <c r="H560" s="151"/>
      <c r="I560" s="151"/>
      <c r="J560" s="151">
        <f t="shared" si="8"/>
        <v>0</v>
      </c>
      <c r="K560" s="155"/>
      <c r="L560" s="171"/>
    </row>
    <row r="561" spans="1:12">
      <c r="A561" s="181"/>
      <c r="B561" s="551" t="s">
        <v>718</v>
      </c>
      <c r="C561" s="530"/>
      <c r="D561" s="530"/>
      <c r="E561" s="531"/>
      <c r="F561" s="151"/>
      <c r="G561" s="151"/>
      <c r="H561" s="151"/>
      <c r="I561" s="151"/>
      <c r="J561" s="151">
        <f t="shared" si="8"/>
        <v>0</v>
      </c>
      <c r="K561" s="155"/>
      <c r="L561" s="171"/>
    </row>
    <row r="562" spans="1:12" ht="15.75" thickBot="1">
      <c r="A562" s="173"/>
      <c r="B562" s="561"/>
      <c r="C562" s="562"/>
      <c r="D562" s="562"/>
      <c r="E562" s="563"/>
      <c r="F562" s="151"/>
      <c r="G562" s="151"/>
      <c r="H562" s="151"/>
      <c r="I562" s="151"/>
      <c r="J562" s="151">
        <f t="shared" si="8"/>
        <v>0</v>
      </c>
      <c r="K562" s="155"/>
      <c r="L562" s="171"/>
    </row>
    <row r="563" spans="1:12" ht="15.75" thickBot="1">
      <c r="A563" s="189" t="s">
        <v>535</v>
      </c>
      <c r="B563" s="530" t="s">
        <v>536</v>
      </c>
      <c r="C563" s="530"/>
      <c r="D563" s="530"/>
      <c r="E563" s="531"/>
      <c r="F563" s="151"/>
      <c r="G563" s="151"/>
      <c r="H563" s="151"/>
      <c r="I563" s="151"/>
      <c r="J563" s="151">
        <f t="shared" si="8"/>
        <v>0</v>
      </c>
      <c r="K563" s="155"/>
      <c r="L563" s="171"/>
    </row>
    <row r="564" spans="1:12">
      <c r="A564" s="195"/>
      <c r="B564" s="347" t="s">
        <v>614</v>
      </c>
      <c r="C564" s="337"/>
      <c r="D564" s="337"/>
      <c r="E564" s="338"/>
      <c r="F564" s="151"/>
      <c r="G564" s="151"/>
      <c r="H564" s="151"/>
      <c r="I564" s="151"/>
      <c r="J564" s="151">
        <f t="shared" ref="J564:J627" si="9">(H564-I564)</f>
        <v>0</v>
      </c>
      <c r="K564" s="155"/>
      <c r="L564" s="171"/>
    </row>
    <row r="565" spans="1:12">
      <c r="A565" s="195"/>
      <c r="B565" s="347" t="s">
        <v>628</v>
      </c>
      <c r="C565" s="337"/>
      <c r="D565" s="337"/>
      <c r="E565" s="338"/>
      <c r="F565" s="151"/>
      <c r="G565" s="151"/>
      <c r="H565" s="151"/>
      <c r="I565" s="151"/>
      <c r="J565" s="151">
        <f t="shared" si="9"/>
        <v>0</v>
      </c>
      <c r="K565" s="155"/>
      <c r="L565" s="171"/>
    </row>
    <row r="566" spans="1:12" ht="15.75" thickBot="1">
      <c r="A566" s="195"/>
      <c r="B566" s="561"/>
      <c r="C566" s="562"/>
      <c r="D566" s="562"/>
      <c r="E566" s="563"/>
      <c r="F566" s="151"/>
      <c r="G566" s="151"/>
      <c r="H566" s="151"/>
      <c r="I566" s="151"/>
      <c r="J566" s="151">
        <f t="shared" si="9"/>
        <v>0</v>
      </c>
      <c r="K566" s="155"/>
      <c r="L566" s="171"/>
    </row>
    <row r="567" spans="1:12" ht="15.75" thickBot="1">
      <c r="A567" s="196" t="s">
        <v>688</v>
      </c>
      <c r="B567" s="579" t="s">
        <v>690</v>
      </c>
      <c r="C567" s="530"/>
      <c r="D567" s="530"/>
      <c r="E567" s="531"/>
      <c r="F567" s="151"/>
      <c r="G567" s="151"/>
      <c r="H567" s="151"/>
      <c r="I567" s="151"/>
      <c r="J567" s="151">
        <f t="shared" si="9"/>
        <v>0</v>
      </c>
      <c r="K567" s="155"/>
      <c r="L567" s="171"/>
    </row>
    <row r="568" spans="1:12">
      <c r="A568" s="197" t="s">
        <v>689</v>
      </c>
      <c r="B568" s="579" t="s">
        <v>709</v>
      </c>
      <c r="C568" s="530"/>
      <c r="D568" s="530"/>
      <c r="E568" s="531"/>
      <c r="F568" s="151"/>
      <c r="G568" s="151"/>
      <c r="H568" s="151"/>
      <c r="I568" s="151"/>
      <c r="J568" s="151">
        <f t="shared" si="9"/>
        <v>0</v>
      </c>
      <c r="K568" s="155"/>
      <c r="L568" s="171"/>
    </row>
    <row r="569" spans="1:12" ht="15.75" thickBot="1">
      <c r="A569" s="198"/>
      <c r="B569" s="353"/>
      <c r="C569" s="353"/>
      <c r="D569" s="353"/>
      <c r="E569" s="354"/>
      <c r="F569" s="151"/>
      <c r="G569" s="151"/>
      <c r="H569" s="151"/>
      <c r="I569" s="151"/>
      <c r="J569" s="151">
        <f t="shared" si="9"/>
        <v>0</v>
      </c>
      <c r="K569" s="155"/>
      <c r="L569" s="171"/>
    </row>
    <row r="570" spans="1:12" ht="15.75" thickBot="1">
      <c r="A570" s="183" t="s">
        <v>537</v>
      </c>
      <c r="B570" s="530" t="s">
        <v>538</v>
      </c>
      <c r="C570" s="530"/>
      <c r="D570" s="530"/>
      <c r="E570" s="531"/>
      <c r="F570" s="151"/>
      <c r="G570" s="151"/>
      <c r="H570" s="151"/>
      <c r="I570" s="151"/>
      <c r="J570" s="151">
        <f t="shared" si="9"/>
        <v>0</v>
      </c>
      <c r="K570" s="155"/>
      <c r="L570" s="171"/>
    </row>
    <row r="571" spans="1:12" ht="15.75" thickBot="1">
      <c r="A571" s="181"/>
      <c r="B571" s="561"/>
      <c r="C571" s="562"/>
      <c r="D571" s="562"/>
      <c r="E571" s="563"/>
      <c r="F571" s="151"/>
      <c r="G571" s="151"/>
      <c r="H571" s="151"/>
      <c r="I571" s="151"/>
      <c r="J571" s="151">
        <f t="shared" si="9"/>
        <v>0</v>
      </c>
      <c r="K571" s="155"/>
      <c r="L571" s="171"/>
    </row>
    <row r="572" spans="1:12" ht="15.75" thickBot="1">
      <c r="A572" s="183" t="s">
        <v>539</v>
      </c>
      <c r="B572" s="530" t="s">
        <v>286</v>
      </c>
      <c r="C572" s="530"/>
      <c r="D572" s="530"/>
      <c r="E572" s="531"/>
      <c r="F572" s="151"/>
      <c r="G572" s="151"/>
      <c r="H572" s="151"/>
      <c r="I572" s="151"/>
      <c r="J572" s="151">
        <f t="shared" si="9"/>
        <v>0</v>
      </c>
      <c r="K572" s="155"/>
      <c r="L572" s="171"/>
    </row>
    <row r="573" spans="1:12">
      <c r="A573" s="199"/>
      <c r="B573" s="551" t="s">
        <v>285</v>
      </c>
      <c r="C573" s="530"/>
      <c r="D573" s="530"/>
      <c r="E573" s="531"/>
      <c r="F573" s="151"/>
      <c r="G573" s="151"/>
      <c r="H573" s="151"/>
      <c r="I573" s="151"/>
      <c r="J573" s="151">
        <f t="shared" si="9"/>
        <v>0</v>
      </c>
      <c r="K573" s="155"/>
      <c r="L573" s="171"/>
    </row>
    <row r="574" spans="1:12">
      <c r="A574" s="181"/>
      <c r="B574" s="347" t="s">
        <v>710</v>
      </c>
      <c r="C574" s="337"/>
      <c r="D574" s="337"/>
      <c r="E574" s="338"/>
      <c r="F574" s="151"/>
      <c r="G574" s="151"/>
      <c r="H574" s="151"/>
      <c r="I574" s="151"/>
      <c r="J574" s="151">
        <f t="shared" si="9"/>
        <v>0</v>
      </c>
      <c r="K574" s="155"/>
      <c r="L574" s="171"/>
    </row>
    <row r="575" spans="1:12" ht="15.75" thickBot="1">
      <c r="A575" s="181"/>
      <c r="B575" s="561"/>
      <c r="C575" s="562"/>
      <c r="D575" s="562"/>
      <c r="E575" s="563"/>
      <c r="F575" s="151"/>
      <c r="G575" s="151"/>
      <c r="H575" s="151"/>
      <c r="I575" s="151"/>
      <c r="J575" s="151">
        <f t="shared" si="9"/>
        <v>0</v>
      </c>
      <c r="K575" s="155"/>
      <c r="L575" s="171"/>
    </row>
    <row r="576" spans="1:12" ht="15.75" thickBot="1">
      <c r="A576" s="189" t="s">
        <v>540</v>
      </c>
      <c r="B576" s="530" t="s">
        <v>541</v>
      </c>
      <c r="C576" s="530"/>
      <c r="D576" s="530"/>
      <c r="E576" s="531"/>
      <c r="F576" s="151">
        <v>2500</v>
      </c>
      <c r="G576" s="151"/>
      <c r="H576" s="151">
        <v>2500</v>
      </c>
      <c r="I576" s="151">
        <v>2500</v>
      </c>
      <c r="J576" s="151">
        <f t="shared" si="9"/>
        <v>0</v>
      </c>
      <c r="K576" s="155"/>
      <c r="L576" s="171"/>
    </row>
    <row r="577" spans="1:12" ht="15.75" thickBot="1">
      <c r="A577" s="200"/>
      <c r="B577" s="561"/>
      <c r="C577" s="562"/>
      <c r="D577" s="562"/>
      <c r="E577" s="563"/>
      <c r="F577" s="151"/>
      <c r="G577" s="151"/>
      <c r="H577" s="151"/>
      <c r="I577" s="151"/>
      <c r="J577" s="151">
        <f t="shared" si="9"/>
        <v>0</v>
      </c>
      <c r="K577" s="155"/>
      <c r="L577" s="171"/>
    </row>
    <row r="578" spans="1:12" ht="15.75" thickBot="1">
      <c r="A578" s="183" t="s">
        <v>542</v>
      </c>
      <c r="B578" s="530" t="s">
        <v>543</v>
      </c>
      <c r="C578" s="530"/>
      <c r="D578" s="530"/>
      <c r="E578" s="531"/>
      <c r="F578" s="151"/>
      <c r="G578" s="151"/>
      <c r="H578" s="151"/>
      <c r="I578" s="151"/>
      <c r="J578" s="151">
        <f t="shared" si="9"/>
        <v>0</v>
      </c>
      <c r="K578" s="155"/>
      <c r="L578" s="171"/>
    </row>
    <row r="579" spans="1:12">
      <c r="A579" s="199"/>
      <c r="B579" s="551" t="s">
        <v>544</v>
      </c>
      <c r="C579" s="530"/>
      <c r="D579" s="530"/>
      <c r="E579" s="531"/>
      <c r="F579" s="151"/>
      <c r="G579" s="151"/>
      <c r="H579" s="151"/>
      <c r="I579" s="151"/>
      <c r="J579" s="151">
        <f t="shared" si="9"/>
        <v>0</v>
      </c>
      <c r="K579" s="155"/>
      <c r="L579" s="171"/>
    </row>
    <row r="580" spans="1:12" ht="15.75" thickBot="1">
      <c r="A580" s="181"/>
      <c r="B580" s="561"/>
      <c r="C580" s="562"/>
      <c r="D580" s="562"/>
      <c r="E580" s="563"/>
      <c r="F580" s="151"/>
      <c r="G580" s="151"/>
      <c r="H580" s="151"/>
      <c r="I580" s="151"/>
      <c r="J580" s="151">
        <f t="shared" si="9"/>
        <v>0</v>
      </c>
      <c r="K580" s="155"/>
      <c r="L580" s="171"/>
    </row>
    <row r="581" spans="1:12" ht="15.75" thickBot="1">
      <c r="A581" s="204" t="s">
        <v>381</v>
      </c>
      <c r="B581" s="351" t="s">
        <v>380</v>
      </c>
      <c r="C581" s="349"/>
      <c r="D581" s="349"/>
      <c r="E581" s="350"/>
      <c r="F581" s="151">
        <v>5000</v>
      </c>
      <c r="G581" s="151"/>
      <c r="H581" s="151">
        <v>5000</v>
      </c>
      <c r="I581" s="151">
        <v>5000</v>
      </c>
      <c r="J581" s="151">
        <f t="shared" si="9"/>
        <v>0</v>
      </c>
      <c r="K581" s="155"/>
      <c r="L581" s="171"/>
    </row>
    <row r="582" spans="1:12">
      <c r="A582" s="201"/>
      <c r="B582" s="351" t="s">
        <v>379</v>
      </c>
      <c r="C582" s="349"/>
      <c r="D582" s="349"/>
      <c r="E582" s="350"/>
      <c r="F582" s="151">
        <v>4000</v>
      </c>
      <c r="G582" s="151"/>
      <c r="H582" s="151">
        <v>4000</v>
      </c>
      <c r="I582" s="151">
        <v>500</v>
      </c>
      <c r="J582" s="432">
        <f t="shared" si="9"/>
        <v>3500</v>
      </c>
      <c r="K582" s="155" t="s">
        <v>1036</v>
      </c>
      <c r="L582" s="171"/>
    </row>
    <row r="583" spans="1:12">
      <c r="A583" s="201"/>
      <c r="B583" s="551" t="s">
        <v>378</v>
      </c>
      <c r="C583" s="530"/>
      <c r="D583" s="530"/>
      <c r="E583" s="531"/>
      <c r="F583" s="151">
        <v>3000</v>
      </c>
      <c r="G583" s="151"/>
      <c r="H583" s="151">
        <v>3000</v>
      </c>
      <c r="I583" s="151">
        <v>281</v>
      </c>
      <c r="J583" s="432">
        <f t="shared" si="9"/>
        <v>2719</v>
      </c>
      <c r="K583" s="155" t="s">
        <v>1036</v>
      </c>
      <c r="L583" s="171"/>
    </row>
    <row r="584" spans="1:12">
      <c r="A584" s="201"/>
      <c r="B584" s="551" t="s">
        <v>377</v>
      </c>
      <c r="C584" s="530"/>
      <c r="D584" s="530"/>
      <c r="E584" s="531"/>
      <c r="F584" s="151"/>
      <c r="G584" s="151"/>
      <c r="H584" s="151"/>
      <c r="I584" s="151"/>
      <c r="J584" s="432">
        <f t="shared" si="9"/>
        <v>0</v>
      </c>
      <c r="K584" s="155"/>
      <c r="L584" s="171"/>
    </row>
    <row r="585" spans="1:12">
      <c r="A585" s="201"/>
      <c r="B585" s="551" t="s">
        <v>376</v>
      </c>
      <c r="C585" s="530"/>
      <c r="D585" s="530"/>
      <c r="E585" s="531"/>
      <c r="F585" s="151">
        <v>7000</v>
      </c>
      <c r="G585" s="151"/>
      <c r="H585" s="151">
        <v>7000</v>
      </c>
      <c r="I585" s="151">
        <v>6299</v>
      </c>
      <c r="J585" s="432">
        <f t="shared" si="9"/>
        <v>701</v>
      </c>
      <c r="K585" s="155" t="s">
        <v>1036</v>
      </c>
      <c r="L585" s="171"/>
    </row>
    <row r="586" spans="1:12">
      <c r="A586" s="201"/>
      <c r="B586" s="551" t="s">
        <v>375</v>
      </c>
      <c r="C586" s="530"/>
      <c r="D586" s="530"/>
      <c r="E586" s="531"/>
      <c r="F586" s="151"/>
      <c r="G586" s="151"/>
      <c r="H586" s="151"/>
      <c r="I586" s="151"/>
      <c r="J586" s="432">
        <f t="shared" si="9"/>
        <v>0</v>
      </c>
      <c r="K586" s="155"/>
      <c r="L586" s="171"/>
    </row>
    <row r="587" spans="1:12">
      <c r="A587" s="201"/>
      <c r="B587" s="551" t="s">
        <v>545</v>
      </c>
      <c r="C587" s="530"/>
      <c r="D587" s="530"/>
      <c r="E587" s="531"/>
      <c r="F587" s="151">
        <v>5000</v>
      </c>
      <c r="G587" s="151"/>
      <c r="H587" s="151">
        <v>5000</v>
      </c>
      <c r="I587" s="151"/>
      <c r="J587" s="432">
        <f t="shared" si="9"/>
        <v>5000</v>
      </c>
      <c r="K587" s="155" t="s">
        <v>1036</v>
      </c>
      <c r="L587" s="171"/>
    </row>
    <row r="588" spans="1:12">
      <c r="A588" s="201"/>
      <c r="B588" s="347" t="s">
        <v>629</v>
      </c>
      <c r="C588" s="337"/>
      <c r="D588" s="337"/>
      <c r="E588" s="338"/>
      <c r="F588" s="151">
        <v>8000</v>
      </c>
      <c r="G588" s="151"/>
      <c r="H588" s="151">
        <v>8000</v>
      </c>
      <c r="I588" s="151">
        <v>6000</v>
      </c>
      <c r="J588" s="432">
        <f t="shared" si="9"/>
        <v>2000</v>
      </c>
      <c r="K588" s="155" t="s">
        <v>1036</v>
      </c>
      <c r="L588" s="171"/>
    </row>
    <row r="589" spans="1:12">
      <c r="A589" s="201"/>
      <c r="B589" s="355" t="s">
        <v>777</v>
      </c>
      <c r="C589" s="337"/>
      <c r="D589" s="337"/>
      <c r="E589" s="338"/>
      <c r="F589" s="151">
        <v>1000</v>
      </c>
      <c r="G589" s="151"/>
      <c r="H589" s="151">
        <v>1000</v>
      </c>
      <c r="I589" s="151">
        <v>1000</v>
      </c>
      <c r="J589" s="432">
        <f t="shared" si="9"/>
        <v>0</v>
      </c>
      <c r="K589" s="155"/>
      <c r="L589" s="171"/>
    </row>
    <row r="590" spans="1:12">
      <c r="A590" s="201"/>
      <c r="B590" s="355" t="s">
        <v>897</v>
      </c>
      <c r="C590" s="337"/>
      <c r="D590" s="337"/>
      <c r="E590" s="338"/>
      <c r="F590" s="151"/>
      <c r="G590" s="151"/>
      <c r="H590" s="151"/>
      <c r="I590" s="151"/>
      <c r="J590" s="432">
        <f t="shared" si="9"/>
        <v>0</v>
      </c>
      <c r="K590" s="155"/>
      <c r="L590" s="171"/>
    </row>
    <row r="591" spans="1:12">
      <c r="A591" s="201"/>
      <c r="B591" s="347" t="s">
        <v>637</v>
      </c>
      <c r="C591" s="337"/>
      <c r="D591" s="337"/>
      <c r="E591" s="338"/>
      <c r="F591" s="151"/>
      <c r="G591" s="151"/>
      <c r="H591" s="151"/>
      <c r="I591" s="151"/>
      <c r="J591" s="432">
        <f t="shared" si="9"/>
        <v>0</v>
      </c>
      <c r="K591" s="155"/>
      <c r="L591" s="171"/>
    </row>
    <row r="592" spans="1:12">
      <c r="A592" s="201"/>
      <c r="B592" s="347" t="s">
        <v>726</v>
      </c>
      <c r="C592" s="337"/>
      <c r="D592" s="337"/>
      <c r="E592" s="338"/>
      <c r="F592" s="151">
        <v>1000</v>
      </c>
      <c r="G592" s="151"/>
      <c r="H592" s="151">
        <v>1000</v>
      </c>
      <c r="I592" s="151"/>
      <c r="J592" s="432">
        <f t="shared" si="9"/>
        <v>1000</v>
      </c>
      <c r="K592" s="155" t="s">
        <v>1036</v>
      </c>
      <c r="L592" s="171"/>
    </row>
    <row r="593" spans="1:12">
      <c r="A593" s="201"/>
      <c r="B593" s="355" t="s">
        <v>779</v>
      </c>
      <c r="C593" s="337"/>
      <c r="D593" s="337"/>
      <c r="E593" s="338"/>
      <c r="F593" s="151">
        <v>1000</v>
      </c>
      <c r="G593" s="151"/>
      <c r="H593" s="151">
        <v>1000</v>
      </c>
      <c r="I593" s="151">
        <v>50</v>
      </c>
      <c r="J593" s="432">
        <f t="shared" si="9"/>
        <v>950</v>
      </c>
      <c r="K593" s="155" t="s">
        <v>1036</v>
      </c>
      <c r="L593" s="171"/>
    </row>
    <row r="594" spans="1:12">
      <c r="A594" s="201"/>
      <c r="B594" s="355" t="s">
        <v>969</v>
      </c>
      <c r="C594" s="337"/>
      <c r="D594" s="337"/>
      <c r="E594" s="338"/>
      <c r="F594" s="151"/>
      <c r="G594" s="151"/>
      <c r="H594" s="151"/>
      <c r="I594" s="151"/>
      <c r="J594" s="151">
        <f t="shared" si="9"/>
        <v>0</v>
      </c>
      <c r="K594" s="155"/>
      <c r="L594" s="171"/>
    </row>
    <row r="595" spans="1:12" ht="15.75" thickBot="1">
      <c r="A595" s="201"/>
      <c r="B595" s="551"/>
      <c r="C595" s="530"/>
      <c r="D595" s="530"/>
      <c r="E595" s="531"/>
      <c r="F595" s="151"/>
      <c r="G595" s="151"/>
      <c r="H595" s="151"/>
      <c r="I595" s="151"/>
      <c r="J595" s="151">
        <f t="shared" si="9"/>
        <v>0</v>
      </c>
      <c r="K595" s="155"/>
      <c r="L595" s="171"/>
    </row>
    <row r="596" spans="1:12">
      <c r="A596" s="202" t="s">
        <v>401</v>
      </c>
      <c r="B596" s="163" t="s">
        <v>546</v>
      </c>
      <c r="C596" s="163"/>
      <c r="D596" s="163"/>
      <c r="E596" s="163"/>
      <c r="F596" s="151"/>
      <c r="G596" s="151"/>
      <c r="H596" s="151"/>
      <c r="I596" s="151"/>
      <c r="J596" s="151">
        <f t="shared" si="9"/>
        <v>0</v>
      </c>
      <c r="K596" s="155"/>
      <c r="L596" s="171"/>
    </row>
    <row r="597" spans="1:12" ht="15.75" thickBot="1">
      <c r="A597" s="203" t="s">
        <v>402</v>
      </c>
      <c r="B597" s="580" t="s">
        <v>547</v>
      </c>
      <c r="C597" s="569"/>
      <c r="D597" s="569"/>
      <c r="E597" s="570"/>
      <c r="F597" s="151"/>
      <c r="G597" s="151"/>
      <c r="H597" s="151"/>
      <c r="I597" s="151"/>
      <c r="J597" s="151">
        <f t="shared" si="9"/>
        <v>0</v>
      </c>
      <c r="K597" s="155"/>
      <c r="L597" s="171"/>
    </row>
    <row r="598" spans="1:12">
      <c r="A598" s="201"/>
      <c r="B598" s="580" t="s">
        <v>548</v>
      </c>
      <c r="C598" s="569"/>
      <c r="D598" s="569"/>
      <c r="E598" s="570"/>
      <c r="F598" s="151">
        <v>2000</v>
      </c>
      <c r="G598" s="151"/>
      <c r="H598" s="151">
        <v>2000</v>
      </c>
      <c r="I598" s="151">
        <v>2000</v>
      </c>
      <c r="J598" s="151">
        <f t="shared" si="9"/>
        <v>0</v>
      </c>
      <c r="K598" s="155"/>
      <c r="L598" s="171"/>
    </row>
    <row r="599" spans="1:12">
      <c r="A599" s="173"/>
      <c r="B599" s="580" t="s">
        <v>548</v>
      </c>
      <c r="C599" s="569"/>
      <c r="D599" s="569"/>
      <c r="E599" s="570"/>
      <c r="F599" s="151"/>
      <c r="G599" s="151"/>
      <c r="H599" s="151"/>
      <c r="I599" s="151"/>
      <c r="J599" s="151">
        <f t="shared" si="9"/>
        <v>0</v>
      </c>
      <c r="K599" s="155"/>
      <c r="L599" s="171"/>
    </row>
    <row r="600" spans="1:12">
      <c r="A600" s="173"/>
      <c r="B600" s="348" t="s">
        <v>549</v>
      </c>
      <c r="C600" s="349"/>
      <c r="D600" s="349"/>
      <c r="E600" s="350"/>
      <c r="F600" s="151">
        <v>4000</v>
      </c>
      <c r="G600" s="151"/>
      <c r="H600" s="151">
        <v>4000</v>
      </c>
      <c r="I600" s="151"/>
      <c r="J600" s="432">
        <f t="shared" si="9"/>
        <v>4000</v>
      </c>
      <c r="K600" s="155" t="s">
        <v>1036</v>
      </c>
      <c r="L600" s="171"/>
    </row>
    <row r="601" spans="1:12">
      <c r="A601" s="173"/>
      <c r="B601" s="348" t="s">
        <v>550</v>
      </c>
      <c r="C601" s="349"/>
      <c r="D601" s="349"/>
      <c r="E601" s="350"/>
      <c r="F601" s="151">
        <v>2000</v>
      </c>
      <c r="G601" s="151"/>
      <c r="H601" s="151">
        <v>2000</v>
      </c>
      <c r="I601" s="151"/>
      <c r="J601" s="432">
        <f t="shared" si="9"/>
        <v>2000</v>
      </c>
      <c r="K601" s="155" t="s">
        <v>1036</v>
      </c>
      <c r="L601" s="171"/>
    </row>
    <row r="602" spans="1:12">
      <c r="A602" s="173"/>
      <c r="B602" s="348" t="s">
        <v>551</v>
      </c>
      <c r="C602" s="349"/>
      <c r="D602" s="349"/>
      <c r="E602" s="350"/>
      <c r="F602" s="151"/>
      <c r="G602" s="151"/>
      <c r="H602" s="151"/>
      <c r="I602" s="151"/>
      <c r="J602" s="151">
        <f t="shared" si="9"/>
        <v>0</v>
      </c>
      <c r="K602" s="155"/>
      <c r="L602" s="171"/>
    </row>
    <row r="603" spans="1:12">
      <c r="A603" s="173"/>
      <c r="B603" s="348" t="s">
        <v>403</v>
      </c>
      <c r="C603" s="349"/>
      <c r="D603" s="349"/>
      <c r="E603" s="350"/>
      <c r="F603" s="151"/>
      <c r="G603" s="151"/>
      <c r="H603" s="151"/>
      <c r="I603" s="151"/>
      <c r="J603" s="151">
        <f t="shared" si="9"/>
        <v>0</v>
      </c>
      <c r="K603" s="155"/>
      <c r="L603" s="171"/>
    </row>
    <row r="604" spans="1:12">
      <c r="A604" s="173"/>
      <c r="B604" s="348" t="s">
        <v>581</v>
      </c>
      <c r="C604" s="349"/>
      <c r="D604" s="349"/>
      <c r="E604" s="350"/>
      <c r="F604" s="151">
        <v>2000</v>
      </c>
      <c r="G604" s="151"/>
      <c r="H604" s="151">
        <v>2000</v>
      </c>
      <c r="I604" s="151">
        <v>2000</v>
      </c>
      <c r="J604" s="151">
        <f t="shared" si="9"/>
        <v>0</v>
      </c>
      <c r="K604" s="155"/>
      <c r="L604" s="171"/>
    </row>
    <row r="605" spans="1:12">
      <c r="A605" s="173"/>
      <c r="B605" s="348" t="s">
        <v>404</v>
      </c>
      <c r="C605" s="349"/>
      <c r="D605" s="349"/>
      <c r="E605" s="350"/>
      <c r="F605" s="151">
        <v>2000</v>
      </c>
      <c r="G605" s="151"/>
      <c r="H605" s="151">
        <v>2000</v>
      </c>
      <c r="I605" s="151">
        <v>2000</v>
      </c>
      <c r="J605" s="151">
        <f t="shared" si="9"/>
        <v>0</v>
      </c>
      <c r="K605" s="155"/>
      <c r="L605" s="171"/>
    </row>
    <row r="606" spans="1:12">
      <c r="A606" s="173"/>
      <c r="B606" s="348" t="s">
        <v>552</v>
      </c>
      <c r="C606" s="349"/>
      <c r="D606" s="349"/>
      <c r="E606" s="350"/>
      <c r="F606" s="151">
        <v>1000</v>
      </c>
      <c r="G606" s="151"/>
      <c r="H606" s="151">
        <v>1000</v>
      </c>
      <c r="I606" s="151">
        <v>750</v>
      </c>
      <c r="J606" s="432">
        <f t="shared" si="9"/>
        <v>250</v>
      </c>
      <c r="K606" s="155" t="s">
        <v>1036</v>
      </c>
      <c r="L606" s="171"/>
    </row>
    <row r="607" spans="1:12">
      <c r="A607" s="173"/>
      <c r="B607" s="348" t="s">
        <v>553</v>
      </c>
      <c r="C607" s="349"/>
      <c r="D607" s="349"/>
      <c r="E607" s="350"/>
      <c r="F607" s="151">
        <v>2000</v>
      </c>
      <c r="G607" s="151"/>
      <c r="H607" s="151">
        <v>2000</v>
      </c>
      <c r="I607" s="151">
        <v>2000</v>
      </c>
      <c r="J607" s="432">
        <f t="shared" si="9"/>
        <v>0</v>
      </c>
      <c r="K607" s="155"/>
      <c r="L607" s="171"/>
    </row>
    <row r="608" spans="1:12">
      <c r="A608" s="173"/>
      <c r="B608" s="580" t="s">
        <v>839</v>
      </c>
      <c r="C608" s="569"/>
      <c r="D608" s="569"/>
      <c r="E608" s="570"/>
      <c r="F608" s="151">
        <v>2000</v>
      </c>
      <c r="G608" s="151"/>
      <c r="H608" s="151">
        <v>2000</v>
      </c>
      <c r="I608" s="151">
        <v>216</v>
      </c>
      <c r="J608" s="432">
        <f t="shared" si="9"/>
        <v>1784</v>
      </c>
      <c r="K608" s="155" t="s">
        <v>1036</v>
      </c>
      <c r="L608" s="171"/>
    </row>
    <row r="609" spans="1:12">
      <c r="A609" s="173"/>
      <c r="B609" s="348" t="s">
        <v>554</v>
      </c>
      <c r="C609" s="349"/>
      <c r="D609" s="349"/>
      <c r="E609" s="350"/>
      <c r="F609" s="151"/>
      <c r="G609" s="151"/>
      <c r="H609" s="151"/>
      <c r="I609" s="151"/>
      <c r="J609" s="151">
        <f t="shared" si="9"/>
        <v>0</v>
      </c>
      <c r="K609" s="155"/>
      <c r="L609" s="171"/>
    </row>
    <row r="610" spans="1:12">
      <c r="A610" s="173"/>
      <c r="B610" s="348" t="s">
        <v>555</v>
      </c>
      <c r="C610" s="349"/>
      <c r="D610" s="349"/>
      <c r="E610" s="350"/>
      <c r="F610" s="151"/>
      <c r="G610" s="151"/>
      <c r="H610" s="151"/>
      <c r="I610" s="151"/>
      <c r="J610" s="151">
        <f t="shared" si="9"/>
        <v>0</v>
      </c>
      <c r="K610" s="155"/>
      <c r="L610" s="171"/>
    </row>
    <row r="611" spans="1:12">
      <c r="A611" s="173"/>
      <c r="B611" s="348" t="s">
        <v>556</v>
      </c>
      <c r="C611" s="349"/>
      <c r="D611" s="349"/>
      <c r="E611" s="350"/>
      <c r="F611" s="151">
        <v>1000</v>
      </c>
      <c r="G611" s="151"/>
      <c r="H611" s="151">
        <v>1000</v>
      </c>
      <c r="I611" s="151"/>
      <c r="J611" s="432">
        <f t="shared" si="9"/>
        <v>1000</v>
      </c>
      <c r="K611" s="155" t="s">
        <v>1036</v>
      </c>
      <c r="L611" s="171"/>
    </row>
    <row r="612" spans="1:12">
      <c r="A612" s="173"/>
      <c r="B612" s="348" t="s">
        <v>738</v>
      </c>
      <c r="C612" s="349"/>
      <c r="D612" s="349"/>
      <c r="E612" s="350"/>
      <c r="F612" s="151"/>
      <c r="G612" s="151"/>
      <c r="H612" s="151"/>
      <c r="I612" s="151"/>
      <c r="J612" s="151">
        <f t="shared" si="9"/>
        <v>0</v>
      </c>
      <c r="K612" s="155"/>
      <c r="L612" s="171"/>
    </row>
    <row r="613" spans="1:12">
      <c r="A613" s="173"/>
      <c r="B613" s="205" t="s">
        <v>557</v>
      </c>
      <c r="C613" s="349"/>
      <c r="D613" s="349"/>
      <c r="E613" s="350"/>
      <c r="F613" s="151">
        <v>3000</v>
      </c>
      <c r="G613" s="151"/>
      <c r="H613" s="151">
        <v>3000</v>
      </c>
      <c r="I613" s="151">
        <v>3000</v>
      </c>
      <c r="J613" s="151">
        <f t="shared" si="9"/>
        <v>0</v>
      </c>
      <c r="K613" s="155"/>
      <c r="L613" s="171"/>
    </row>
    <row r="614" spans="1:12">
      <c r="A614" s="201"/>
      <c r="B614" s="571" t="s">
        <v>558</v>
      </c>
      <c r="C614" s="569"/>
      <c r="D614" s="569"/>
      <c r="E614" s="570"/>
      <c r="F614" s="151">
        <v>5580</v>
      </c>
      <c r="G614" s="151"/>
      <c r="H614" s="151">
        <v>5580</v>
      </c>
      <c r="I614" s="151">
        <v>5580</v>
      </c>
      <c r="J614" s="151">
        <f t="shared" si="9"/>
        <v>0</v>
      </c>
      <c r="K614" s="155"/>
      <c r="L614" s="171"/>
    </row>
    <row r="615" spans="1:12">
      <c r="A615" s="206"/>
      <c r="B615" s="351" t="s">
        <v>630</v>
      </c>
      <c r="C615" s="349"/>
      <c r="D615" s="349"/>
      <c r="E615" s="350"/>
      <c r="F615" s="151"/>
      <c r="G615" s="151"/>
      <c r="H615" s="151"/>
      <c r="I615" s="151"/>
      <c r="J615" s="151">
        <f t="shared" si="9"/>
        <v>0</v>
      </c>
      <c r="K615" s="155"/>
      <c r="L615" s="171"/>
    </row>
    <row r="616" spans="1:12">
      <c r="A616" s="206"/>
      <c r="B616" s="351" t="s">
        <v>638</v>
      </c>
      <c r="C616" s="349"/>
      <c r="D616" s="349"/>
      <c r="E616" s="350"/>
      <c r="F616" s="151">
        <v>6000</v>
      </c>
      <c r="G616" s="151"/>
      <c r="H616" s="151">
        <v>6000</v>
      </c>
      <c r="I616" s="151">
        <v>6000</v>
      </c>
      <c r="J616" s="151">
        <f t="shared" si="9"/>
        <v>0</v>
      </c>
      <c r="K616" s="155"/>
      <c r="L616" s="171"/>
    </row>
    <row r="617" spans="1:12">
      <c r="A617" s="206"/>
      <c r="B617" s="351" t="s">
        <v>639</v>
      </c>
      <c r="C617" s="349"/>
      <c r="D617" s="349"/>
      <c r="E617" s="350"/>
      <c r="F617" s="151"/>
      <c r="G617" s="151"/>
      <c r="H617" s="151"/>
      <c r="I617" s="151"/>
      <c r="J617" s="151">
        <f t="shared" si="9"/>
        <v>0</v>
      </c>
      <c r="K617" s="155"/>
      <c r="L617" s="171"/>
    </row>
    <row r="618" spans="1:12">
      <c r="A618" s="206"/>
      <c r="B618" s="351" t="s">
        <v>590</v>
      </c>
      <c r="C618" s="349"/>
      <c r="D618" s="349"/>
      <c r="E618" s="350"/>
      <c r="F618" s="151"/>
      <c r="G618" s="151"/>
      <c r="H618" s="151"/>
      <c r="I618" s="151"/>
      <c r="J618" s="151">
        <f t="shared" si="9"/>
        <v>0</v>
      </c>
      <c r="K618" s="155"/>
      <c r="L618" s="171"/>
    </row>
    <row r="619" spans="1:12">
      <c r="A619" s="206"/>
      <c r="B619" s="351" t="s">
        <v>582</v>
      </c>
      <c r="C619" s="349"/>
      <c r="D619" s="349"/>
      <c r="E619" s="350"/>
      <c r="F619" s="151">
        <v>3000</v>
      </c>
      <c r="G619" s="151"/>
      <c r="H619" s="151">
        <v>3000</v>
      </c>
      <c r="I619" s="151">
        <v>1200</v>
      </c>
      <c r="J619" s="432">
        <f t="shared" si="9"/>
        <v>1800</v>
      </c>
      <c r="K619" s="155" t="s">
        <v>1036</v>
      </c>
      <c r="L619" s="171"/>
    </row>
    <row r="620" spans="1:12">
      <c r="A620" s="206"/>
      <c r="B620" s="351" t="s">
        <v>769</v>
      </c>
      <c r="C620" s="349"/>
      <c r="D620" s="349"/>
      <c r="E620" s="350"/>
      <c r="F620" s="151"/>
      <c r="G620" s="151"/>
      <c r="H620" s="151"/>
      <c r="I620" s="151"/>
      <c r="J620" s="151">
        <f t="shared" si="9"/>
        <v>0</v>
      </c>
      <c r="K620" s="155"/>
      <c r="L620" s="171"/>
    </row>
    <row r="621" spans="1:12">
      <c r="A621" s="178"/>
      <c r="B621" s="351" t="s">
        <v>761</v>
      </c>
      <c r="C621" s="349"/>
      <c r="D621" s="349"/>
      <c r="E621" s="350"/>
      <c r="F621" s="151"/>
      <c r="G621" s="151"/>
      <c r="H621" s="151"/>
      <c r="I621" s="151"/>
      <c r="J621" s="151">
        <f t="shared" si="9"/>
        <v>0</v>
      </c>
      <c r="K621" s="155"/>
      <c r="L621" s="171"/>
    </row>
    <row r="622" spans="1:12">
      <c r="A622" s="178"/>
      <c r="B622" s="351" t="s">
        <v>791</v>
      </c>
      <c r="C622" s="349"/>
      <c r="D622" s="349"/>
      <c r="E622" s="350"/>
      <c r="F622" s="151"/>
      <c r="G622" s="151"/>
      <c r="H622" s="151"/>
      <c r="I622" s="151"/>
      <c r="J622" s="151">
        <f t="shared" si="9"/>
        <v>0</v>
      </c>
      <c r="K622" s="155"/>
      <c r="L622" s="171"/>
    </row>
    <row r="623" spans="1:12">
      <c r="A623" s="178"/>
      <c r="B623" s="351" t="s">
        <v>792</v>
      </c>
      <c r="C623" s="349"/>
      <c r="D623" s="349"/>
      <c r="E623" s="350"/>
      <c r="F623" s="151"/>
      <c r="G623" s="151"/>
      <c r="H623" s="151"/>
      <c r="I623" s="151"/>
      <c r="J623" s="151">
        <f t="shared" si="9"/>
        <v>0</v>
      </c>
      <c r="K623" s="155"/>
      <c r="L623" s="171"/>
    </row>
    <row r="624" spans="1:12">
      <c r="A624" s="178"/>
      <c r="B624" s="351" t="s">
        <v>793</v>
      </c>
      <c r="C624" s="349"/>
      <c r="D624" s="349"/>
      <c r="E624" s="350"/>
      <c r="F624" s="151"/>
      <c r="G624" s="151"/>
      <c r="H624" s="151"/>
      <c r="I624" s="151"/>
      <c r="J624" s="151">
        <f t="shared" si="9"/>
        <v>0</v>
      </c>
      <c r="K624" s="155"/>
      <c r="L624" s="171"/>
    </row>
    <row r="625" spans="1:12">
      <c r="A625" s="178"/>
      <c r="B625" s="351" t="s">
        <v>800</v>
      </c>
      <c r="C625" s="349"/>
      <c r="D625" s="349"/>
      <c r="E625" s="350"/>
      <c r="F625" s="151"/>
      <c r="G625" s="151"/>
      <c r="H625" s="151"/>
      <c r="I625" s="151"/>
      <c r="J625" s="151">
        <f t="shared" si="9"/>
        <v>0</v>
      </c>
      <c r="K625" s="155"/>
      <c r="L625" s="171"/>
    </row>
    <row r="626" spans="1:12">
      <c r="A626" s="178"/>
      <c r="B626" s="351" t="s">
        <v>801</v>
      </c>
      <c r="C626" s="349"/>
      <c r="D626" s="349"/>
      <c r="E626" s="350"/>
      <c r="F626" s="151"/>
      <c r="G626" s="151"/>
      <c r="H626" s="151"/>
      <c r="I626" s="151"/>
      <c r="J626" s="151">
        <f t="shared" si="9"/>
        <v>0</v>
      </c>
      <c r="K626" s="155"/>
      <c r="L626" s="171"/>
    </row>
    <row r="627" spans="1:12">
      <c r="A627" s="178"/>
      <c r="B627" s="351" t="s">
        <v>810</v>
      </c>
      <c r="C627" s="349"/>
      <c r="D627" s="349"/>
      <c r="E627" s="350"/>
      <c r="F627" s="151"/>
      <c r="G627" s="151"/>
      <c r="H627" s="151"/>
      <c r="I627" s="151"/>
      <c r="J627" s="151">
        <f t="shared" si="9"/>
        <v>0</v>
      </c>
      <c r="K627" s="155"/>
      <c r="L627" s="171"/>
    </row>
    <row r="628" spans="1:12">
      <c r="A628" s="178"/>
      <c r="B628" s="351" t="s">
        <v>811</v>
      </c>
      <c r="C628" s="349"/>
      <c r="D628" s="349"/>
      <c r="E628" s="350"/>
      <c r="F628" s="151">
        <v>1000</v>
      </c>
      <c r="G628" s="151"/>
      <c r="H628" s="151">
        <v>1000</v>
      </c>
      <c r="I628" s="151"/>
      <c r="J628" s="432">
        <f t="shared" ref="J628:J691" si="10">(H628-I628)</f>
        <v>1000</v>
      </c>
      <c r="K628" s="155" t="s">
        <v>1036</v>
      </c>
      <c r="L628" s="171"/>
    </row>
    <row r="629" spans="1:12">
      <c r="A629" s="178"/>
      <c r="B629" s="571" t="s">
        <v>1009</v>
      </c>
      <c r="C629" s="569"/>
      <c r="D629" s="569"/>
      <c r="E629" s="570"/>
      <c r="F629" s="151"/>
      <c r="G629" s="151"/>
      <c r="H629" s="151"/>
      <c r="I629" s="151"/>
      <c r="J629" s="151">
        <f t="shared" si="10"/>
        <v>0</v>
      </c>
      <c r="K629" s="155"/>
      <c r="L629" s="171"/>
    </row>
    <row r="630" spans="1:12">
      <c r="A630" s="178"/>
      <c r="B630" s="571" t="s">
        <v>841</v>
      </c>
      <c r="C630" s="569"/>
      <c r="D630" s="569"/>
      <c r="E630" s="570"/>
      <c r="F630" s="151"/>
      <c r="G630" s="151"/>
      <c r="H630" s="151"/>
      <c r="I630" s="151"/>
      <c r="J630" s="151">
        <f t="shared" si="10"/>
        <v>0</v>
      </c>
      <c r="K630" s="155"/>
      <c r="L630" s="171"/>
    </row>
    <row r="631" spans="1:12" ht="15.75" thickBot="1">
      <c r="A631" s="178"/>
      <c r="B631" s="266"/>
      <c r="C631" s="353"/>
      <c r="D631" s="353"/>
      <c r="E631" s="354"/>
      <c r="F631" s="151"/>
      <c r="G631" s="151"/>
      <c r="H631" s="151"/>
      <c r="I631" s="151"/>
      <c r="J631" s="151">
        <f t="shared" si="10"/>
        <v>0</v>
      </c>
      <c r="K631" s="155"/>
      <c r="L631" s="171"/>
    </row>
    <row r="632" spans="1:12" ht="15.75" thickBot="1">
      <c r="A632" s="204" t="s">
        <v>559</v>
      </c>
      <c r="B632" s="349" t="s">
        <v>711</v>
      </c>
      <c r="C632" s="349"/>
      <c r="D632" s="349"/>
      <c r="E632" s="350"/>
      <c r="F632" s="151"/>
      <c r="G632" s="151"/>
      <c r="H632" s="151"/>
      <c r="I632" s="151"/>
      <c r="J632" s="151">
        <f t="shared" si="10"/>
        <v>0</v>
      </c>
      <c r="K632" s="155"/>
      <c r="L632" s="171"/>
    </row>
    <row r="633" spans="1:12" ht="15.75" thickBot="1">
      <c r="A633" s="204" t="s">
        <v>560</v>
      </c>
      <c r="B633" s="349" t="s">
        <v>561</v>
      </c>
      <c r="C633" s="349"/>
      <c r="D633" s="349"/>
      <c r="E633" s="350"/>
      <c r="F633" s="151"/>
      <c r="G633" s="151"/>
      <c r="H633" s="151"/>
      <c r="I633" s="151"/>
      <c r="J633" s="151">
        <f t="shared" si="10"/>
        <v>0</v>
      </c>
      <c r="K633" s="155"/>
      <c r="L633" s="171"/>
    </row>
    <row r="634" spans="1:12">
      <c r="A634" s="207"/>
      <c r="B634" s="349" t="s">
        <v>562</v>
      </c>
      <c r="C634" s="349"/>
      <c r="D634" s="349"/>
      <c r="E634" s="350"/>
      <c r="F634" s="151"/>
      <c r="G634" s="151"/>
      <c r="H634" s="151"/>
      <c r="I634" s="151"/>
      <c r="J634" s="151">
        <f t="shared" si="10"/>
        <v>0</v>
      </c>
      <c r="K634" s="155"/>
      <c r="L634" s="171"/>
    </row>
    <row r="635" spans="1:12">
      <c r="A635" s="207"/>
      <c r="B635" s="337" t="s">
        <v>742</v>
      </c>
      <c r="C635" s="337"/>
      <c r="D635" s="337"/>
      <c r="E635" s="350"/>
      <c r="F635" s="151"/>
      <c r="G635" s="151"/>
      <c r="H635" s="151"/>
      <c r="I635" s="151"/>
      <c r="J635" s="151">
        <f t="shared" si="10"/>
        <v>0</v>
      </c>
      <c r="K635" s="155"/>
      <c r="L635" s="171"/>
    </row>
    <row r="636" spans="1:12" ht="15.75" thickBot="1">
      <c r="A636" s="207"/>
      <c r="B636" s="349"/>
      <c r="C636" s="349"/>
      <c r="D636" s="349"/>
      <c r="E636" s="350"/>
      <c r="F636" s="151"/>
      <c r="G636" s="151"/>
      <c r="H636" s="151"/>
      <c r="I636" s="151"/>
      <c r="J636" s="151">
        <f t="shared" si="10"/>
        <v>0</v>
      </c>
      <c r="K636" s="155"/>
      <c r="L636" s="171"/>
    </row>
    <row r="637" spans="1:12" ht="15.75" thickBot="1">
      <c r="A637" s="183" t="s">
        <v>361</v>
      </c>
      <c r="B637" s="579" t="s">
        <v>739</v>
      </c>
      <c r="C637" s="530"/>
      <c r="D637" s="530"/>
      <c r="E637" s="531"/>
      <c r="F637" s="151"/>
      <c r="G637" s="151"/>
      <c r="H637" s="151"/>
      <c r="I637" s="151"/>
      <c r="J637" s="151">
        <f t="shared" si="10"/>
        <v>0</v>
      </c>
      <c r="K637" s="155"/>
      <c r="L637" s="171"/>
    </row>
    <row r="638" spans="1:12">
      <c r="A638" s="208"/>
      <c r="B638" s="346" t="s">
        <v>362</v>
      </c>
      <c r="C638" s="337"/>
      <c r="D638" s="337"/>
      <c r="E638" s="338"/>
      <c r="F638" s="151"/>
      <c r="G638" s="151"/>
      <c r="H638" s="151"/>
      <c r="I638" s="151"/>
      <c r="J638" s="151">
        <f t="shared" si="10"/>
        <v>0</v>
      </c>
      <c r="K638" s="155"/>
      <c r="L638" s="171"/>
    </row>
    <row r="639" spans="1:12">
      <c r="A639" s="209"/>
      <c r="B639" s="530" t="s">
        <v>740</v>
      </c>
      <c r="C639" s="530"/>
      <c r="D639" s="530"/>
      <c r="E639" s="531"/>
      <c r="F639" s="151"/>
      <c r="G639" s="151"/>
      <c r="H639" s="151"/>
      <c r="I639" s="151"/>
      <c r="J639" s="151">
        <f t="shared" si="10"/>
        <v>0</v>
      </c>
      <c r="K639" s="155"/>
      <c r="L639" s="171"/>
    </row>
    <row r="640" spans="1:12" ht="15.75" thickBot="1">
      <c r="A640" s="209"/>
      <c r="B640" s="337"/>
      <c r="C640" s="337"/>
      <c r="D640" s="337"/>
      <c r="E640" s="338"/>
      <c r="F640" s="151"/>
      <c r="G640" s="151"/>
      <c r="H640" s="151"/>
      <c r="I640" s="151"/>
      <c r="J640" s="151">
        <f t="shared" si="10"/>
        <v>0</v>
      </c>
      <c r="K640" s="155"/>
      <c r="L640" s="171"/>
    </row>
    <row r="641" spans="1:12" ht="15.75" thickBot="1">
      <c r="A641" s="183" t="s">
        <v>405</v>
      </c>
      <c r="B641" s="337" t="s">
        <v>406</v>
      </c>
      <c r="C641" s="337"/>
      <c r="D641" s="337"/>
      <c r="E641" s="338"/>
      <c r="F641" s="151"/>
      <c r="G641" s="151"/>
      <c r="H641" s="151"/>
      <c r="I641" s="151"/>
      <c r="J641" s="151">
        <f t="shared" si="10"/>
        <v>0</v>
      </c>
      <c r="K641" s="155"/>
      <c r="L641" s="171"/>
    </row>
    <row r="642" spans="1:12">
      <c r="A642" s="209"/>
      <c r="B642" s="337" t="s">
        <v>563</v>
      </c>
      <c r="C642" s="337"/>
      <c r="D642" s="337"/>
      <c r="E642" s="338"/>
      <c r="F642" s="151">
        <v>500</v>
      </c>
      <c r="G642" s="151"/>
      <c r="H642" s="151">
        <v>500</v>
      </c>
      <c r="I642" s="151">
        <v>500</v>
      </c>
      <c r="J642" s="151">
        <f t="shared" si="10"/>
        <v>0</v>
      </c>
      <c r="K642" s="155"/>
      <c r="L642" s="171"/>
    </row>
    <row r="643" spans="1:12" ht="15.75" thickBot="1">
      <c r="A643" s="209"/>
      <c r="B643" s="337"/>
      <c r="C643" s="337"/>
      <c r="D643" s="337"/>
      <c r="E643" s="338"/>
      <c r="F643" s="151"/>
      <c r="G643" s="151"/>
      <c r="H643" s="151"/>
      <c r="I643" s="151"/>
      <c r="J643" s="151">
        <f t="shared" si="10"/>
        <v>0</v>
      </c>
      <c r="K643" s="155"/>
      <c r="L643" s="171"/>
    </row>
    <row r="644" spans="1:12">
      <c r="A644" s="210" t="s">
        <v>564</v>
      </c>
      <c r="B644" s="336" t="s">
        <v>780</v>
      </c>
      <c r="C644" s="337"/>
      <c r="D644" s="337"/>
      <c r="E644" s="338"/>
      <c r="F644" s="151"/>
      <c r="G644" s="151"/>
      <c r="H644" s="151"/>
      <c r="I644" s="151"/>
      <c r="J644" s="151">
        <f t="shared" si="10"/>
        <v>0</v>
      </c>
      <c r="K644" s="155"/>
      <c r="L644" s="171"/>
    </row>
    <row r="645" spans="1:12" ht="15.75" thickBot="1">
      <c r="A645" s="211" t="s">
        <v>565</v>
      </c>
      <c r="B645" s="336" t="s">
        <v>781</v>
      </c>
      <c r="C645" s="337"/>
      <c r="D645" s="337"/>
      <c r="E645" s="338"/>
      <c r="F645" s="151"/>
      <c r="G645" s="151"/>
      <c r="H645" s="151"/>
      <c r="I645" s="151"/>
      <c r="J645" s="151">
        <f t="shared" si="10"/>
        <v>0</v>
      </c>
      <c r="K645" s="155"/>
      <c r="L645" s="171"/>
    </row>
    <row r="646" spans="1:12" ht="15.75" thickBot="1">
      <c r="A646" s="209"/>
      <c r="B646" s="337"/>
      <c r="C646" s="337"/>
      <c r="D646" s="337"/>
      <c r="E646" s="338"/>
      <c r="F646" s="151"/>
      <c r="G646" s="151"/>
      <c r="H646" s="151"/>
      <c r="I646" s="151"/>
      <c r="J646" s="151">
        <f t="shared" si="10"/>
        <v>0</v>
      </c>
      <c r="K646" s="155"/>
      <c r="L646" s="171"/>
    </row>
    <row r="647" spans="1:12">
      <c r="A647" s="210" t="s">
        <v>363</v>
      </c>
      <c r="B647" s="337" t="s">
        <v>364</v>
      </c>
      <c r="C647" s="337"/>
      <c r="D647" s="337"/>
      <c r="E647" s="338"/>
      <c r="F647" s="151"/>
      <c r="G647" s="151"/>
      <c r="H647" s="151"/>
      <c r="I647" s="151"/>
      <c r="J647" s="151">
        <f t="shared" si="10"/>
        <v>0</v>
      </c>
      <c r="K647" s="155"/>
      <c r="L647" s="171"/>
    </row>
    <row r="648" spans="1:12" ht="15.75" thickBot="1">
      <c r="A648" s="211" t="s">
        <v>365</v>
      </c>
      <c r="B648" s="337" t="s">
        <v>366</v>
      </c>
      <c r="C648" s="337"/>
      <c r="D648" s="337"/>
      <c r="E648" s="338"/>
      <c r="F648" s="151"/>
      <c r="G648" s="151"/>
      <c r="H648" s="151"/>
      <c r="I648" s="151"/>
      <c r="J648" s="151">
        <f t="shared" si="10"/>
        <v>0</v>
      </c>
      <c r="K648" s="155"/>
      <c r="L648" s="171"/>
    </row>
    <row r="649" spans="1:12">
      <c r="A649" s="209"/>
      <c r="B649" s="337" t="s">
        <v>566</v>
      </c>
      <c r="C649" s="337"/>
      <c r="D649" s="337"/>
      <c r="E649" s="338"/>
      <c r="F649" s="151"/>
      <c r="G649" s="151"/>
      <c r="H649" s="151"/>
      <c r="I649" s="151"/>
      <c r="J649" s="151">
        <f t="shared" si="10"/>
        <v>0</v>
      </c>
      <c r="K649" s="155"/>
      <c r="L649" s="171"/>
    </row>
    <row r="650" spans="1:12">
      <c r="A650" s="209"/>
      <c r="B650" s="337" t="s">
        <v>367</v>
      </c>
      <c r="C650" s="337"/>
      <c r="D650" s="337"/>
      <c r="E650" s="338"/>
      <c r="F650" s="151"/>
      <c r="G650" s="151"/>
      <c r="H650" s="151"/>
      <c r="I650" s="151"/>
      <c r="J650" s="151">
        <f t="shared" si="10"/>
        <v>0</v>
      </c>
      <c r="K650" s="155"/>
      <c r="L650" s="171"/>
    </row>
    <row r="651" spans="1:12">
      <c r="A651" s="209"/>
      <c r="B651" s="337" t="s">
        <v>567</v>
      </c>
      <c r="C651" s="337"/>
      <c r="D651" s="337"/>
      <c r="E651" s="338"/>
      <c r="F651" s="151"/>
      <c r="G651" s="151"/>
      <c r="H651" s="151"/>
      <c r="I651" s="151"/>
      <c r="J651" s="151">
        <f t="shared" si="10"/>
        <v>0</v>
      </c>
      <c r="K651" s="155"/>
      <c r="L651" s="171"/>
    </row>
    <row r="652" spans="1:12" ht="15.75" thickBot="1">
      <c r="A652" s="209"/>
      <c r="B652" s="337"/>
      <c r="C652" s="337"/>
      <c r="D652" s="337"/>
      <c r="E652" s="338"/>
      <c r="F652" s="151"/>
      <c r="G652" s="151"/>
      <c r="H652" s="151"/>
      <c r="I652" s="151"/>
      <c r="J652" s="151">
        <f t="shared" si="10"/>
        <v>0</v>
      </c>
      <c r="K652" s="155"/>
      <c r="L652" s="171"/>
    </row>
    <row r="653" spans="1:12" ht="15.75" thickBot="1">
      <c r="A653" s="183" t="s">
        <v>368</v>
      </c>
      <c r="B653" s="337" t="s">
        <v>369</v>
      </c>
      <c r="C653" s="337"/>
      <c r="D653" s="337"/>
      <c r="E653" s="338"/>
      <c r="F653" s="151">
        <v>21000</v>
      </c>
      <c r="G653" s="151"/>
      <c r="H653" s="151">
        <v>21000</v>
      </c>
      <c r="I653" s="151">
        <v>21000</v>
      </c>
      <c r="J653" s="151">
        <f t="shared" si="10"/>
        <v>0</v>
      </c>
      <c r="K653" s="155"/>
      <c r="L653" s="171"/>
    </row>
    <row r="654" spans="1:12">
      <c r="A654" s="209"/>
      <c r="B654" s="337" t="s">
        <v>370</v>
      </c>
      <c r="C654" s="337"/>
      <c r="D654" s="337"/>
      <c r="E654" s="338"/>
      <c r="F654" s="151"/>
      <c r="G654" s="151"/>
      <c r="H654" s="151"/>
      <c r="I654" s="151"/>
      <c r="J654" s="151">
        <f t="shared" si="10"/>
        <v>0</v>
      </c>
      <c r="K654" s="155"/>
      <c r="L654" s="171"/>
    </row>
    <row r="655" spans="1:12">
      <c r="A655" s="209"/>
      <c r="B655" s="337" t="s">
        <v>371</v>
      </c>
      <c r="C655" s="337"/>
      <c r="D655" s="337"/>
      <c r="E655" s="338"/>
      <c r="F655" s="151"/>
      <c r="G655" s="151"/>
      <c r="H655" s="151"/>
      <c r="I655" s="151"/>
      <c r="J655" s="151">
        <f t="shared" si="10"/>
        <v>0</v>
      </c>
      <c r="K655" s="155"/>
      <c r="L655" s="171"/>
    </row>
    <row r="656" spans="1:12">
      <c r="A656" s="209"/>
      <c r="B656" s="347" t="s">
        <v>631</v>
      </c>
      <c r="C656" s="337"/>
      <c r="D656" s="337"/>
      <c r="E656" s="338"/>
      <c r="F656" s="151"/>
      <c r="G656" s="151"/>
      <c r="H656" s="151"/>
      <c r="I656" s="151"/>
      <c r="J656" s="151">
        <f t="shared" si="10"/>
        <v>0</v>
      </c>
      <c r="K656" s="155"/>
      <c r="L656" s="171"/>
    </row>
    <row r="657" spans="1:12">
      <c r="A657" s="209"/>
      <c r="B657" s="347" t="s">
        <v>585</v>
      </c>
      <c r="C657" s="337"/>
      <c r="D657" s="337"/>
      <c r="E657" s="338"/>
      <c r="F657" s="151"/>
      <c r="G657" s="151"/>
      <c r="H657" s="151"/>
      <c r="I657" s="151"/>
      <c r="J657" s="151">
        <f t="shared" si="10"/>
        <v>0</v>
      </c>
      <c r="K657" s="155"/>
      <c r="L657" s="171"/>
    </row>
    <row r="658" spans="1:12">
      <c r="A658" s="209"/>
      <c r="B658" s="336" t="s">
        <v>802</v>
      </c>
      <c r="C658" s="337"/>
      <c r="D658" s="337"/>
      <c r="E658" s="338"/>
      <c r="F658" s="151"/>
      <c r="G658" s="151"/>
      <c r="H658" s="151"/>
      <c r="I658" s="151"/>
      <c r="J658" s="151">
        <f t="shared" si="10"/>
        <v>0</v>
      </c>
      <c r="K658" s="155"/>
      <c r="L658" s="171"/>
    </row>
    <row r="659" spans="1:12">
      <c r="A659" s="209"/>
      <c r="B659" s="336" t="s">
        <v>803</v>
      </c>
      <c r="C659" s="337"/>
      <c r="D659" s="337"/>
      <c r="E659" s="338"/>
      <c r="F659" s="151"/>
      <c r="G659" s="151"/>
      <c r="H659" s="151"/>
      <c r="I659" s="151"/>
      <c r="J659" s="151">
        <f t="shared" si="10"/>
        <v>0</v>
      </c>
      <c r="K659" s="155"/>
      <c r="L659" s="171"/>
    </row>
    <row r="660" spans="1:12" ht="15.75" thickBot="1">
      <c r="A660" s="209"/>
      <c r="B660" s="337"/>
      <c r="C660" s="337"/>
      <c r="D660" s="337"/>
      <c r="E660" s="338"/>
      <c r="F660" s="151"/>
      <c r="G660" s="151"/>
      <c r="H660" s="151"/>
      <c r="I660" s="151"/>
      <c r="J660" s="151">
        <f t="shared" si="10"/>
        <v>0</v>
      </c>
      <c r="K660" s="155"/>
      <c r="L660" s="171"/>
    </row>
    <row r="661" spans="1:12" ht="15.75" thickBot="1">
      <c r="A661" s="212" t="s">
        <v>568</v>
      </c>
      <c r="B661" s="337" t="s">
        <v>569</v>
      </c>
      <c r="C661" s="337"/>
      <c r="D661" s="337"/>
      <c r="E661" s="338"/>
      <c r="F661" s="151"/>
      <c r="G661" s="151"/>
      <c r="H661" s="151"/>
      <c r="I661" s="151"/>
      <c r="J661" s="151">
        <f t="shared" si="10"/>
        <v>0</v>
      </c>
      <c r="K661" s="155"/>
      <c r="L661" s="171"/>
    </row>
    <row r="662" spans="1:12">
      <c r="A662" s="300"/>
      <c r="B662" s="355" t="s">
        <v>898</v>
      </c>
      <c r="C662" s="337"/>
      <c r="D662" s="337"/>
      <c r="E662" s="338"/>
      <c r="F662" s="151">
        <v>2000</v>
      </c>
      <c r="G662" s="151"/>
      <c r="H662" s="151">
        <v>2000</v>
      </c>
      <c r="I662" s="151">
        <v>2000</v>
      </c>
      <c r="J662" s="151">
        <f t="shared" si="10"/>
        <v>0</v>
      </c>
      <c r="K662" s="155"/>
      <c r="L662" s="171"/>
    </row>
    <row r="663" spans="1:12">
      <c r="A663" s="300"/>
      <c r="B663" s="355" t="s">
        <v>899</v>
      </c>
      <c r="C663" s="337"/>
      <c r="D663" s="337"/>
      <c r="E663" s="338"/>
      <c r="F663" s="151">
        <v>2000</v>
      </c>
      <c r="G663" s="151"/>
      <c r="H663" s="151">
        <v>2000</v>
      </c>
      <c r="I663" s="151">
        <v>2000</v>
      </c>
      <c r="J663" s="151">
        <f t="shared" si="10"/>
        <v>0</v>
      </c>
      <c r="K663" s="155"/>
      <c r="L663" s="171"/>
    </row>
    <row r="664" spans="1:12" ht="15.75" thickBot="1">
      <c r="A664" s="209"/>
      <c r="B664" s="337"/>
      <c r="C664" s="337"/>
      <c r="D664" s="337"/>
      <c r="E664" s="338"/>
      <c r="F664" s="151"/>
      <c r="G664" s="151"/>
      <c r="H664" s="151"/>
      <c r="I664" s="151"/>
      <c r="J664" s="151">
        <f t="shared" si="10"/>
        <v>0</v>
      </c>
      <c r="K664" s="155"/>
      <c r="L664" s="171"/>
    </row>
    <row r="665" spans="1:12" ht="15.75" thickBot="1">
      <c r="A665" s="204" t="s">
        <v>372</v>
      </c>
      <c r="B665" s="336" t="s">
        <v>928</v>
      </c>
      <c r="C665" s="337"/>
      <c r="D665" s="337"/>
      <c r="E665" s="338"/>
      <c r="F665" s="151">
        <v>6000</v>
      </c>
      <c r="G665" s="151"/>
      <c r="H665" s="151">
        <v>6000</v>
      </c>
      <c r="I665" s="151">
        <v>4965</v>
      </c>
      <c r="J665" s="432">
        <f t="shared" si="10"/>
        <v>1035</v>
      </c>
      <c r="K665" s="155" t="s">
        <v>1036</v>
      </c>
      <c r="L665" s="171"/>
    </row>
    <row r="666" spans="1:12">
      <c r="A666" s="201"/>
      <c r="B666" s="347" t="s">
        <v>374</v>
      </c>
      <c r="C666" s="337"/>
      <c r="D666" s="337"/>
      <c r="E666" s="338"/>
      <c r="F666" s="151"/>
      <c r="G666" s="151"/>
      <c r="H666" s="151"/>
      <c r="I666" s="151"/>
      <c r="J666" s="151">
        <f t="shared" si="10"/>
        <v>0</v>
      </c>
      <c r="K666" s="155"/>
      <c r="L666" s="171"/>
    </row>
    <row r="667" spans="1:12">
      <c r="A667" s="201"/>
      <c r="B667" s="551" t="s">
        <v>667</v>
      </c>
      <c r="C667" s="530"/>
      <c r="D667" s="530"/>
      <c r="E667" s="531"/>
      <c r="F667" s="151"/>
      <c r="G667" s="151"/>
      <c r="H667" s="151"/>
      <c r="I667" s="151"/>
      <c r="J667" s="151">
        <f t="shared" si="10"/>
        <v>0</v>
      </c>
      <c r="K667" s="155"/>
      <c r="L667" s="171"/>
    </row>
    <row r="668" spans="1:12">
      <c r="A668" s="201"/>
      <c r="B668" s="551" t="s">
        <v>668</v>
      </c>
      <c r="C668" s="530"/>
      <c r="D668" s="530"/>
      <c r="E668" s="531"/>
      <c r="F668" s="151">
        <v>4000</v>
      </c>
      <c r="G668" s="151"/>
      <c r="H668" s="151">
        <v>4000</v>
      </c>
      <c r="I668" s="151">
        <v>4000</v>
      </c>
      <c r="J668" s="151">
        <f t="shared" si="10"/>
        <v>0</v>
      </c>
      <c r="K668" s="155"/>
      <c r="L668" s="171"/>
    </row>
    <row r="669" spans="1:12">
      <c r="A669" s="201"/>
      <c r="B669" s="551" t="s">
        <v>669</v>
      </c>
      <c r="C669" s="530"/>
      <c r="D669" s="530"/>
      <c r="E669" s="531"/>
      <c r="F669" s="151">
        <v>6000</v>
      </c>
      <c r="G669" s="151"/>
      <c r="H669" s="151">
        <v>6000</v>
      </c>
      <c r="I669" s="151">
        <v>6000</v>
      </c>
      <c r="J669" s="151">
        <f t="shared" si="10"/>
        <v>0</v>
      </c>
      <c r="K669" s="155"/>
      <c r="L669" s="171"/>
    </row>
    <row r="670" spans="1:12">
      <c r="A670" s="201"/>
      <c r="B670" s="355" t="s">
        <v>943</v>
      </c>
      <c r="C670" s="337"/>
      <c r="D670" s="337"/>
      <c r="E670" s="338"/>
      <c r="F670" s="151"/>
      <c r="G670" s="151"/>
      <c r="H670" s="151"/>
      <c r="I670" s="151"/>
      <c r="J670" s="151">
        <f t="shared" si="10"/>
        <v>0</v>
      </c>
      <c r="K670" s="155"/>
      <c r="L670" s="171"/>
    </row>
    <row r="671" spans="1:12">
      <c r="A671" s="201"/>
      <c r="B671" s="355" t="s">
        <v>964</v>
      </c>
      <c r="C671" s="337"/>
      <c r="D671" s="337"/>
      <c r="E671" s="338"/>
      <c r="F671" s="151">
        <v>2000</v>
      </c>
      <c r="G671" s="151"/>
      <c r="H671" s="151">
        <v>2000</v>
      </c>
      <c r="I671" s="151">
        <v>76</v>
      </c>
      <c r="J671" s="432">
        <f t="shared" si="10"/>
        <v>1924</v>
      </c>
      <c r="K671" s="155" t="s">
        <v>1036</v>
      </c>
      <c r="L671" s="171"/>
    </row>
    <row r="672" spans="1:12" ht="15.75" thickBot="1">
      <c r="A672" s="201"/>
      <c r="B672" s="347"/>
      <c r="C672" s="337"/>
      <c r="D672" s="337"/>
      <c r="E672" s="338"/>
      <c r="F672" s="151"/>
      <c r="G672" s="151"/>
      <c r="H672" s="151"/>
      <c r="I672" s="151"/>
      <c r="J672" s="151">
        <f t="shared" si="10"/>
        <v>0</v>
      </c>
      <c r="K672" s="155"/>
      <c r="L672" s="171"/>
    </row>
    <row r="673" spans="1:12" ht="15.75" thickBot="1">
      <c r="A673" s="204" t="s">
        <v>944</v>
      </c>
      <c r="B673" s="595" t="s">
        <v>945</v>
      </c>
      <c r="C673" s="530"/>
      <c r="D673" s="530"/>
      <c r="E673" s="531"/>
      <c r="F673" s="151"/>
      <c r="G673" s="151"/>
      <c r="H673" s="151"/>
      <c r="I673" s="151"/>
      <c r="J673" s="151">
        <f t="shared" si="10"/>
        <v>0</v>
      </c>
      <c r="K673" s="155"/>
      <c r="L673" s="171"/>
    </row>
    <row r="674" spans="1:12">
      <c r="A674" s="178"/>
      <c r="B674" s="355" t="s">
        <v>946</v>
      </c>
      <c r="C674" s="337"/>
      <c r="D674" s="337"/>
      <c r="E674" s="338"/>
      <c r="F674" s="151"/>
      <c r="G674" s="151"/>
      <c r="H674" s="151"/>
      <c r="I674" s="151"/>
      <c r="J674" s="151">
        <f t="shared" si="10"/>
        <v>0</v>
      </c>
      <c r="K674" s="155"/>
      <c r="L674" s="171"/>
    </row>
    <row r="675" spans="1:12">
      <c r="A675" s="209"/>
      <c r="B675" s="337"/>
      <c r="C675" s="337"/>
      <c r="D675" s="337"/>
      <c r="E675" s="338"/>
      <c r="F675" s="151"/>
      <c r="G675" s="151"/>
      <c r="H675" s="151"/>
      <c r="I675" s="151"/>
      <c r="J675" s="151">
        <f t="shared" si="10"/>
        <v>0</v>
      </c>
      <c r="K675" s="155"/>
      <c r="L675" s="171"/>
    </row>
    <row r="676" spans="1:12">
      <c r="A676" s="213" t="s">
        <v>572</v>
      </c>
      <c r="B676" s="341" t="s">
        <v>1053</v>
      </c>
      <c r="C676" s="337"/>
      <c r="D676" s="337"/>
      <c r="E676" s="338"/>
      <c r="F676" s="151">
        <v>1000</v>
      </c>
      <c r="G676" s="151"/>
      <c r="H676" s="151">
        <v>1000</v>
      </c>
      <c r="I676" s="151">
        <v>408</v>
      </c>
      <c r="J676" s="432">
        <f t="shared" si="10"/>
        <v>592</v>
      </c>
      <c r="K676" s="155" t="s">
        <v>1036</v>
      </c>
      <c r="L676" s="171"/>
    </row>
    <row r="677" spans="1:12">
      <c r="A677" s="209"/>
      <c r="B677" s="341" t="s">
        <v>1054</v>
      </c>
      <c r="C677" s="337"/>
      <c r="D677" s="337"/>
      <c r="E677" s="338"/>
      <c r="F677" s="151">
        <v>300</v>
      </c>
      <c r="G677" s="151"/>
      <c r="H677" s="151">
        <v>300</v>
      </c>
      <c r="I677" s="151">
        <v>136</v>
      </c>
      <c r="J677" s="432">
        <f t="shared" si="10"/>
        <v>164</v>
      </c>
      <c r="K677" s="155" t="s">
        <v>1036</v>
      </c>
      <c r="L677" s="171"/>
    </row>
    <row r="678" spans="1:12">
      <c r="A678" s="209"/>
      <c r="B678" s="341" t="s">
        <v>1055</v>
      </c>
      <c r="C678" s="337"/>
      <c r="D678" s="337"/>
      <c r="E678" s="338"/>
      <c r="F678" s="151">
        <v>300</v>
      </c>
      <c r="G678" s="151"/>
      <c r="H678" s="151">
        <v>300</v>
      </c>
      <c r="I678" s="151">
        <v>300</v>
      </c>
      <c r="J678" s="151">
        <f t="shared" si="10"/>
        <v>0</v>
      </c>
      <c r="K678" s="155"/>
      <c r="L678" s="171"/>
    </row>
    <row r="679" spans="1:12">
      <c r="A679" s="209"/>
      <c r="B679" s="341" t="s">
        <v>1056</v>
      </c>
      <c r="C679" s="337"/>
      <c r="D679" s="337"/>
      <c r="E679" s="338"/>
      <c r="F679" s="151">
        <v>300</v>
      </c>
      <c r="G679" s="151"/>
      <c r="H679" s="151">
        <v>300</v>
      </c>
      <c r="I679" s="151">
        <v>300</v>
      </c>
      <c r="J679" s="151">
        <f t="shared" si="10"/>
        <v>0</v>
      </c>
      <c r="K679" s="155"/>
      <c r="L679" s="171"/>
    </row>
    <row r="680" spans="1:12">
      <c r="A680" s="209"/>
      <c r="B680" s="341" t="s">
        <v>1057</v>
      </c>
      <c r="C680" s="337"/>
      <c r="D680" s="337"/>
      <c r="E680" s="338"/>
      <c r="F680" s="151">
        <v>500</v>
      </c>
      <c r="G680" s="151"/>
      <c r="H680" s="151">
        <v>500</v>
      </c>
      <c r="I680" s="151">
        <v>500</v>
      </c>
      <c r="J680" s="151">
        <f t="shared" si="10"/>
        <v>0</v>
      </c>
      <c r="K680" s="155"/>
      <c r="L680" s="171"/>
    </row>
    <row r="681" spans="1:12">
      <c r="A681" s="209"/>
      <c r="B681" s="341" t="s">
        <v>1058</v>
      </c>
      <c r="C681" s="337"/>
      <c r="D681" s="337"/>
      <c r="E681" s="338"/>
      <c r="F681" s="151">
        <v>500</v>
      </c>
      <c r="G681" s="151"/>
      <c r="H681" s="151">
        <v>500</v>
      </c>
      <c r="I681" s="151">
        <v>300</v>
      </c>
      <c r="J681" s="432">
        <f t="shared" si="10"/>
        <v>200</v>
      </c>
      <c r="K681" s="155" t="s">
        <v>1036</v>
      </c>
      <c r="L681" s="171"/>
    </row>
    <row r="682" spans="1:12">
      <c r="A682" s="209"/>
      <c r="B682" s="341"/>
      <c r="C682" s="337"/>
      <c r="D682" s="337"/>
      <c r="E682" s="338"/>
      <c r="F682" s="151"/>
      <c r="G682" s="151"/>
      <c r="H682" s="151"/>
      <c r="I682" s="151"/>
      <c r="J682" s="151">
        <f t="shared" si="10"/>
        <v>0</v>
      </c>
      <c r="K682" s="155"/>
      <c r="L682" s="171"/>
    </row>
    <row r="683" spans="1:12" ht="15.75" thickBot="1">
      <c r="A683" s="209"/>
      <c r="B683" s="341"/>
      <c r="C683" s="336"/>
      <c r="D683" s="337"/>
      <c r="E683" s="338"/>
      <c r="F683" s="151"/>
      <c r="G683" s="151"/>
      <c r="H683" s="151"/>
      <c r="I683" s="151"/>
      <c r="J683" s="151">
        <f t="shared" si="10"/>
        <v>0</v>
      </c>
      <c r="K683" s="155"/>
      <c r="L683" s="171"/>
    </row>
    <row r="684" spans="1:12" ht="15.75" thickBot="1">
      <c r="A684" s="204" t="s">
        <v>689</v>
      </c>
      <c r="B684" s="596" t="s">
        <v>743</v>
      </c>
      <c r="C684" s="597"/>
      <c r="D684" s="597"/>
      <c r="E684" s="598"/>
      <c r="F684" s="151"/>
      <c r="G684" s="151"/>
      <c r="H684" s="151"/>
      <c r="I684" s="151"/>
      <c r="J684" s="151">
        <f t="shared" si="10"/>
        <v>0</v>
      </c>
      <c r="K684" s="155"/>
      <c r="L684" s="171"/>
    </row>
    <row r="685" spans="1:12">
      <c r="A685" s="209"/>
      <c r="B685" s="341" t="s">
        <v>773</v>
      </c>
      <c r="C685" s="341"/>
      <c r="D685" s="341"/>
      <c r="E685" s="342"/>
      <c r="F685" s="151"/>
      <c r="G685" s="151"/>
      <c r="H685" s="151"/>
      <c r="I685" s="151"/>
      <c r="J685" s="151">
        <f t="shared" si="10"/>
        <v>0</v>
      </c>
      <c r="K685" s="155"/>
      <c r="L685" s="171"/>
    </row>
    <row r="686" spans="1:12">
      <c r="A686" s="209"/>
      <c r="B686" s="216" t="s">
        <v>1069</v>
      </c>
      <c r="C686" s="216"/>
      <c r="D686" s="216"/>
      <c r="E686" s="217"/>
      <c r="F686" s="151">
        <v>2000</v>
      </c>
      <c r="G686" s="151"/>
      <c r="H686" s="151">
        <v>2000</v>
      </c>
      <c r="I686" s="151">
        <v>2000</v>
      </c>
      <c r="J686" s="151">
        <f t="shared" si="10"/>
        <v>0</v>
      </c>
      <c r="K686" s="155"/>
      <c r="L686" s="171"/>
    </row>
    <row r="687" spans="1:12" ht="15.75" thickBot="1">
      <c r="A687" s="209"/>
      <c r="B687" s="215"/>
      <c r="C687" s="216"/>
      <c r="D687" s="216"/>
      <c r="E687" s="217"/>
      <c r="F687" s="151"/>
      <c r="G687" s="151"/>
      <c r="H687" s="151"/>
      <c r="I687" s="151"/>
      <c r="J687" s="151">
        <f t="shared" si="10"/>
        <v>0</v>
      </c>
      <c r="K687" s="155"/>
      <c r="L687" s="171"/>
    </row>
    <row r="688" spans="1:12" ht="15.75" thickBot="1">
      <c r="A688" s="204" t="s">
        <v>608</v>
      </c>
      <c r="B688" s="215" t="s">
        <v>632</v>
      </c>
      <c r="C688" s="216"/>
      <c r="D688" s="216"/>
      <c r="E688" s="217"/>
      <c r="F688" s="151"/>
      <c r="G688" s="151"/>
      <c r="H688" s="151"/>
      <c r="I688" s="151"/>
      <c r="J688" s="151">
        <f t="shared" si="10"/>
        <v>0</v>
      </c>
      <c r="K688" s="155"/>
      <c r="L688" s="171"/>
    </row>
    <row r="689" spans="1:12">
      <c r="A689" s="209"/>
      <c r="B689" s="215" t="s">
        <v>640</v>
      </c>
      <c r="C689" s="216"/>
      <c r="D689" s="216"/>
      <c r="E689" s="217"/>
      <c r="F689" s="151"/>
      <c r="G689" s="151"/>
      <c r="H689" s="151"/>
      <c r="I689" s="151"/>
      <c r="J689" s="151">
        <f t="shared" si="10"/>
        <v>0</v>
      </c>
      <c r="K689" s="155"/>
      <c r="L689" s="171"/>
    </row>
    <row r="690" spans="1:12">
      <c r="A690" s="209"/>
      <c r="B690" s="215" t="s">
        <v>947</v>
      </c>
      <c r="C690" s="216"/>
      <c r="D690" s="216"/>
      <c r="E690" s="217"/>
      <c r="F690" s="151">
        <v>5100</v>
      </c>
      <c r="G690" s="151"/>
      <c r="H690" s="151">
        <v>5100</v>
      </c>
      <c r="I690" s="151">
        <v>5100</v>
      </c>
      <c r="J690" s="151">
        <f t="shared" si="10"/>
        <v>0</v>
      </c>
      <c r="K690" s="155"/>
      <c r="L690" s="171"/>
    </row>
    <row r="691" spans="1:12">
      <c r="A691" s="209"/>
      <c r="B691" s="588" t="s">
        <v>782</v>
      </c>
      <c r="C691" s="586"/>
      <c r="D691" s="586"/>
      <c r="E691" s="587"/>
      <c r="F691" s="151">
        <v>2000</v>
      </c>
      <c r="G691" s="151"/>
      <c r="H691" s="151">
        <v>2000</v>
      </c>
      <c r="I691" s="151">
        <v>2000</v>
      </c>
      <c r="J691" s="151">
        <f t="shared" si="10"/>
        <v>0</v>
      </c>
      <c r="K691" s="155"/>
      <c r="L691" s="171"/>
    </row>
    <row r="692" spans="1:12">
      <c r="A692" s="209"/>
      <c r="B692" s="588" t="s">
        <v>783</v>
      </c>
      <c r="C692" s="586"/>
      <c r="D692" s="586"/>
      <c r="E692" s="587"/>
      <c r="F692" s="151">
        <v>1500</v>
      </c>
      <c r="G692" s="151"/>
      <c r="H692" s="151">
        <v>1500</v>
      </c>
      <c r="I692" s="151">
        <v>1500</v>
      </c>
      <c r="J692" s="151">
        <f t="shared" ref="J692:J755" si="11">(H692-I692)</f>
        <v>0</v>
      </c>
      <c r="K692" s="155"/>
      <c r="L692" s="171"/>
    </row>
    <row r="693" spans="1:12">
      <c r="A693" s="209"/>
      <c r="B693" s="215" t="s">
        <v>910</v>
      </c>
      <c r="C693" s="216"/>
      <c r="D693" s="216"/>
      <c r="E693" s="217"/>
      <c r="F693" s="151"/>
      <c r="G693" s="151"/>
      <c r="H693" s="151"/>
      <c r="I693" s="151"/>
      <c r="J693" s="151">
        <f t="shared" si="11"/>
        <v>0</v>
      </c>
      <c r="K693" s="155"/>
      <c r="L693" s="171"/>
    </row>
    <row r="694" spans="1:12" ht="15.75" thickBot="1">
      <c r="A694" s="209"/>
      <c r="B694" s="215"/>
      <c r="C694" s="216"/>
      <c r="D694" s="216"/>
      <c r="E694" s="217"/>
      <c r="F694" s="151"/>
      <c r="G694" s="151"/>
      <c r="H694" s="151"/>
      <c r="I694" s="151"/>
      <c r="J694" s="151">
        <f t="shared" si="11"/>
        <v>0</v>
      </c>
      <c r="K694" s="155"/>
      <c r="L694" s="171"/>
    </row>
    <row r="695" spans="1:12" ht="15.75" thickBot="1">
      <c r="A695" s="204" t="s">
        <v>976</v>
      </c>
      <c r="B695" s="215" t="s">
        <v>977</v>
      </c>
      <c r="C695" s="216"/>
      <c r="D695" s="216"/>
      <c r="E695" s="217"/>
      <c r="F695" s="151"/>
      <c r="G695" s="151"/>
      <c r="H695" s="151"/>
      <c r="I695" s="151"/>
      <c r="J695" s="151">
        <f t="shared" si="11"/>
        <v>0</v>
      </c>
      <c r="K695" s="155"/>
      <c r="L695" s="171"/>
    </row>
    <row r="696" spans="1:12">
      <c r="A696" s="178"/>
      <c r="B696" s="588"/>
      <c r="C696" s="586"/>
      <c r="D696" s="586"/>
      <c r="E696" s="587"/>
      <c r="F696" s="151"/>
      <c r="G696" s="151"/>
      <c r="H696" s="151"/>
      <c r="I696" s="151"/>
      <c r="J696" s="151">
        <f t="shared" si="11"/>
        <v>0</v>
      </c>
      <c r="K696" s="155"/>
      <c r="L696" s="171"/>
    </row>
    <row r="697" spans="1:12">
      <c r="A697" s="178"/>
      <c r="B697" s="588"/>
      <c r="C697" s="586"/>
      <c r="D697" s="586"/>
      <c r="E697" s="587"/>
      <c r="F697" s="151"/>
      <c r="G697" s="151"/>
      <c r="H697" s="151"/>
      <c r="I697" s="151"/>
      <c r="J697" s="151">
        <f t="shared" si="11"/>
        <v>0</v>
      </c>
      <c r="K697" s="155"/>
      <c r="L697" s="171"/>
    </row>
    <row r="698" spans="1:12" ht="15.75" thickBot="1">
      <c r="A698" s="178"/>
      <c r="B698" s="215"/>
      <c r="C698" s="216"/>
      <c r="D698" s="216"/>
      <c r="E698" s="217"/>
      <c r="F698" s="151"/>
      <c r="G698" s="151"/>
      <c r="H698" s="151"/>
      <c r="I698" s="151"/>
      <c r="J698" s="151">
        <f t="shared" si="11"/>
        <v>0</v>
      </c>
      <c r="K698" s="155"/>
      <c r="L698" s="171"/>
    </row>
    <row r="699" spans="1:12" ht="15.75" thickBot="1">
      <c r="A699" s="204" t="s">
        <v>576</v>
      </c>
      <c r="B699" s="215" t="s">
        <v>577</v>
      </c>
      <c r="C699" s="216"/>
      <c r="D699" s="216"/>
      <c r="E699" s="217"/>
      <c r="F699" s="151"/>
      <c r="G699" s="151"/>
      <c r="H699" s="151"/>
      <c r="I699" s="151"/>
      <c r="J699" s="151">
        <f t="shared" si="11"/>
        <v>0</v>
      </c>
      <c r="K699" s="155"/>
      <c r="L699" s="171"/>
    </row>
    <row r="700" spans="1:12">
      <c r="A700" s="178"/>
      <c r="B700" s="215" t="s">
        <v>911</v>
      </c>
      <c r="C700" s="216"/>
      <c r="D700" s="216"/>
      <c r="E700" s="217"/>
      <c r="F700" s="151"/>
      <c r="G700" s="151"/>
      <c r="H700" s="151"/>
      <c r="I700" s="151"/>
      <c r="J700" s="151">
        <f t="shared" si="11"/>
        <v>0</v>
      </c>
      <c r="K700" s="155"/>
      <c r="L700" s="171"/>
    </row>
    <row r="701" spans="1:12">
      <c r="A701" s="178"/>
      <c r="B701" s="215" t="s">
        <v>642</v>
      </c>
      <c r="C701" s="216"/>
      <c r="D701" s="216"/>
      <c r="E701" s="217"/>
      <c r="F701" s="151"/>
      <c r="G701" s="151"/>
      <c r="H701" s="151"/>
      <c r="I701" s="151"/>
      <c r="J701" s="151">
        <f t="shared" si="11"/>
        <v>0</v>
      </c>
      <c r="K701" s="155"/>
      <c r="L701" s="171"/>
    </row>
    <row r="702" spans="1:12">
      <c r="A702" s="178"/>
      <c r="B702" s="215" t="s">
        <v>933</v>
      </c>
      <c r="C702" s="216"/>
      <c r="D702" s="216"/>
      <c r="E702" s="217"/>
      <c r="F702" s="151"/>
      <c r="G702" s="151"/>
      <c r="H702" s="151"/>
      <c r="I702" s="151"/>
      <c r="J702" s="151">
        <f t="shared" si="11"/>
        <v>0</v>
      </c>
      <c r="K702" s="155"/>
      <c r="L702" s="171"/>
    </row>
    <row r="703" spans="1:12">
      <c r="A703" s="178"/>
      <c r="B703" s="215" t="s">
        <v>712</v>
      </c>
      <c r="C703" s="216"/>
      <c r="D703" s="216"/>
      <c r="E703" s="217"/>
      <c r="F703" s="151"/>
      <c r="G703" s="151"/>
      <c r="H703" s="151"/>
      <c r="I703" s="151"/>
      <c r="J703" s="151">
        <f t="shared" si="11"/>
        <v>0</v>
      </c>
      <c r="K703" s="155"/>
      <c r="L703" s="171"/>
    </row>
    <row r="704" spans="1:12">
      <c r="A704" s="178"/>
      <c r="B704" s="215" t="s">
        <v>778</v>
      </c>
      <c r="C704" s="216"/>
      <c r="D704" s="216"/>
      <c r="E704" s="217"/>
      <c r="F704" s="151"/>
      <c r="G704" s="151"/>
      <c r="H704" s="151"/>
      <c r="I704" s="151"/>
      <c r="J704" s="151">
        <f t="shared" si="11"/>
        <v>0</v>
      </c>
      <c r="K704" s="155"/>
      <c r="L704" s="171"/>
    </row>
    <row r="705" spans="1:12">
      <c r="A705" s="178"/>
      <c r="B705" s="215" t="s">
        <v>784</v>
      </c>
      <c r="C705" s="216"/>
      <c r="D705" s="216"/>
      <c r="E705" s="217"/>
      <c r="F705" s="151"/>
      <c r="G705" s="151"/>
      <c r="H705" s="151"/>
      <c r="I705" s="151"/>
      <c r="J705" s="151">
        <f t="shared" si="11"/>
        <v>0</v>
      </c>
      <c r="K705" s="155"/>
      <c r="L705" s="171"/>
    </row>
    <row r="706" spans="1:12" ht="15.75" thickBot="1">
      <c r="A706" s="209"/>
      <c r="B706" s="583"/>
      <c r="C706" s="584"/>
      <c r="D706" s="584"/>
      <c r="E706" s="342"/>
      <c r="F706" s="151"/>
      <c r="G706" s="151"/>
      <c r="H706" s="151"/>
      <c r="I706" s="151"/>
      <c r="J706" s="151">
        <f t="shared" si="11"/>
        <v>0</v>
      </c>
      <c r="K706" s="155"/>
      <c r="L706" s="171"/>
    </row>
    <row r="707" spans="1:12" ht="15.75" thickBot="1">
      <c r="A707" s="212" t="s">
        <v>691</v>
      </c>
      <c r="B707" s="585" t="s">
        <v>693</v>
      </c>
      <c r="C707" s="586"/>
      <c r="D707" s="586"/>
      <c r="E707" s="587"/>
      <c r="F707" s="151"/>
      <c r="G707" s="151"/>
      <c r="H707" s="151"/>
      <c r="I707" s="151"/>
      <c r="J707" s="151">
        <f t="shared" si="11"/>
        <v>0</v>
      </c>
      <c r="K707" s="155"/>
      <c r="L707" s="171"/>
    </row>
    <row r="708" spans="1:12">
      <c r="A708" s="218" t="s">
        <v>692</v>
      </c>
      <c r="B708" s="588" t="s">
        <v>694</v>
      </c>
      <c r="C708" s="586"/>
      <c r="D708" s="586"/>
      <c r="E708" s="587"/>
      <c r="F708" s="151"/>
      <c r="G708" s="151"/>
      <c r="H708" s="151"/>
      <c r="I708" s="151"/>
      <c r="J708" s="151">
        <f t="shared" si="11"/>
        <v>0</v>
      </c>
      <c r="K708" s="155"/>
      <c r="L708" s="171"/>
    </row>
    <row r="709" spans="1:12">
      <c r="A709" s="209"/>
      <c r="B709" s="588" t="s">
        <v>695</v>
      </c>
      <c r="C709" s="586"/>
      <c r="D709" s="586"/>
      <c r="E709" s="587"/>
      <c r="F709" s="151">
        <v>2880</v>
      </c>
      <c r="G709" s="151"/>
      <c r="H709" s="151">
        <v>2880</v>
      </c>
      <c r="I709" s="151">
        <v>2880</v>
      </c>
      <c r="J709" s="151">
        <f t="shared" si="11"/>
        <v>0</v>
      </c>
      <c r="K709" s="155"/>
      <c r="L709" s="171"/>
    </row>
    <row r="710" spans="1:12">
      <c r="A710" s="209"/>
      <c r="B710" s="341" t="s">
        <v>804</v>
      </c>
      <c r="C710" s="341"/>
      <c r="D710" s="341"/>
      <c r="E710" s="342"/>
      <c r="F710" s="151"/>
      <c r="G710" s="151"/>
      <c r="H710" s="151"/>
      <c r="I710" s="151"/>
      <c r="J710" s="151">
        <f t="shared" si="11"/>
        <v>0</v>
      </c>
      <c r="K710" s="155"/>
      <c r="L710" s="171"/>
    </row>
    <row r="711" spans="1:12">
      <c r="A711" s="209"/>
      <c r="B711" s="341" t="s">
        <v>805</v>
      </c>
      <c r="C711" s="341"/>
      <c r="D711" s="341"/>
      <c r="E711" s="342"/>
      <c r="F711" s="151"/>
      <c r="G711" s="151"/>
      <c r="H711" s="151"/>
      <c r="I711" s="151"/>
      <c r="J711" s="151">
        <f t="shared" si="11"/>
        <v>0</v>
      </c>
      <c r="K711" s="155"/>
      <c r="L711" s="171"/>
    </row>
    <row r="712" spans="1:12">
      <c r="A712" s="209"/>
      <c r="B712" s="341" t="s">
        <v>824</v>
      </c>
      <c r="C712" s="341"/>
      <c r="D712" s="341"/>
      <c r="E712" s="342"/>
      <c r="F712" s="151"/>
      <c r="G712" s="151"/>
      <c r="H712" s="151"/>
      <c r="I712" s="151"/>
      <c r="J712" s="151">
        <f t="shared" si="11"/>
        <v>0</v>
      </c>
      <c r="K712" s="155"/>
      <c r="L712" s="171"/>
    </row>
    <row r="713" spans="1:12" ht="15.75" thickBot="1">
      <c r="A713" s="214"/>
      <c r="B713" s="345"/>
      <c r="C713" s="345"/>
      <c r="D713" s="345"/>
      <c r="E713" s="342"/>
      <c r="F713" s="151"/>
      <c r="G713" s="151"/>
      <c r="H713" s="151"/>
      <c r="I713" s="151"/>
      <c r="J713" s="151">
        <f t="shared" si="11"/>
        <v>0</v>
      </c>
      <c r="K713" s="155"/>
      <c r="L713" s="171"/>
    </row>
    <row r="714" spans="1:12" ht="15.75" thickBot="1">
      <c r="A714" s="204" t="s">
        <v>578</v>
      </c>
      <c r="B714" s="589" t="s">
        <v>327</v>
      </c>
      <c r="C714" s="590"/>
      <c r="D714" s="590"/>
      <c r="E714" s="591"/>
      <c r="F714" s="151"/>
      <c r="G714" s="151"/>
      <c r="H714" s="151"/>
      <c r="I714" s="151"/>
      <c r="J714" s="151">
        <f t="shared" si="11"/>
        <v>0</v>
      </c>
      <c r="K714" s="155"/>
      <c r="L714" s="171"/>
    </row>
    <row r="715" spans="1:12" ht="15.75" thickBot="1">
      <c r="A715" s="209"/>
      <c r="B715" s="337"/>
      <c r="C715" s="337"/>
      <c r="D715" s="337"/>
      <c r="E715" s="338"/>
      <c r="F715" s="151"/>
      <c r="G715" s="151"/>
      <c r="H715" s="151"/>
      <c r="I715" s="151"/>
      <c r="J715" s="151">
        <f t="shared" si="11"/>
        <v>0</v>
      </c>
      <c r="K715" s="155"/>
      <c r="L715" s="171"/>
    </row>
    <row r="716" spans="1:12" ht="15.75" thickBot="1">
      <c r="A716" s="204" t="s">
        <v>579</v>
      </c>
      <c r="B716" s="592" t="s">
        <v>580</v>
      </c>
      <c r="C716" s="593"/>
      <c r="D716" s="593"/>
      <c r="E716" s="594"/>
      <c r="F716" s="151"/>
      <c r="G716" s="151"/>
      <c r="H716" s="151"/>
      <c r="I716" s="151"/>
      <c r="J716" s="151">
        <f t="shared" si="11"/>
        <v>0</v>
      </c>
      <c r="K716" s="155"/>
      <c r="L716" s="171"/>
    </row>
    <row r="717" spans="1:12" ht="15.75" thickBot="1">
      <c r="A717" s="219"/>
      <c r="B717" s="333"/>
      <c r="C717" s="333"/>
      <c r="D717" s="333"/>
      <c r="E717" s="334"/>
      <c r="F717" s="151"/>
      <c r="G717" s="151"/>
      <c r="H717" s="151"/>
      <c r="I717" s="151"/>
      <c r="J717" s="151">
        <f t="shared" si="11"/>
        <v>0</v>
      </c>
      <c r="K717" s="155"/>
      <c r="L717" s="171"/>
    </row>
    <row r="718" spans="1:12" ht="15.75" thickBot="1">
      <c r="A718" s="204" t="s">
        <v>678</v>
      </c>
      <c r="B718" s="592" t="s">
        <v>698</v>
      </c>
      <c r="C718" s="593"/>
      <c r="D718" s="593"/>
      <c r="E718" s="594"/>
      <c r="F718" s="151"/>
      <c r="G718" s="151"/>
      <c r="H718" s="151"/>
      <c r="I718" s="151"/>
      <c r="J718" s="151">
        <f t="shared" si="11"/>
        <v>0</v>
      </c>
      <c r="K718" s="155"/>
      <c r="L718" s="171"/>
    </row>
    <row r="719" spans="1:12">
      <c r="A719" s="220" t="s">
        <v>679</v>
      </c>
      <c r="B719" s="333" t="s">
        <v>681</v>
      </c>
      <c r="C719" s="333"/>
      <c r="D719" s="333"/>
      <c r="E719" s="334"/>
      <c r="F719" s="151"/>
      <c r="G719" s="151"/>
      <c r="H719" s="151"/>
      <c r="I719" s="151"/>
      <c r="J719" s="151">
        <f t="shared" si="11"/>
        <v>0</v>
      </c>
      <c r="K719" s="155"/>
      <c r="L719" s="171"/>
    </row>
    <row r="720" spans="1:12">
      <c r="A720" s="179"/>
      <c r="B720" s="333" t="s">
        <v>682</v>
      </c>
      <c r="C720" s="333"/>
      <c r="D720" s="333"/>
      <c r="E720" s="334"/>
      <c r="F720" s="151"/>
      <c r="G720" s="151"/>
      <c r="H720" s="151"/>
      <c r="I720" s="151"/>
      <c r="J720" s="151">
        <f t="shared" si="11"/>
        <v>0</v>
      </c>
      <c r="K720" s="155"/>
      <c r="L720" s="171"/>
    </row>
    <row r="721" spans="1:12">
      <c r="A721" s="179"/>
      <c r="B721" s="599" t="s">
        <v>699</v>
      </c>
      <c r="C721" s="593"/>
      <c r="D721" s="593"/>
      <c r="E721" s="594"/>
      <c r="F721" s="151"/>
      <c r="G721" s="151"/>
      <c r="H721" s="151"/>
      <c r="I721" s="151"/>
      <c r="J721" s="151">
        <f t="shared" si="11"/>
        <v>0</v>
      </c>
      <c r="K721" s="155"/>
      <c r="L721" s="171"/>
    </row>
    <row r="722" spans="1:12">
      <c r="A722" s="179"/>
      <c r="B722" s="333" t="s">
        <v>680</v>
      </c>
      <c r="C722" s="333"/>
      <c r="D722" s="333"/>
      <c r="E722" s="334"/>
      <c r="F722" s="151"/>
      <c r="G722" s="151"/>
      <c r="H722" s="151"/>
      <c r="I722" s="151"/>
      <c r="J722" s="151">
        <f t="shared" si="11"/>
        <v>0</v>
      </c>
      <c r="K722" s="155"/>
      <c r="L722" s="171"/>
    </row>
    <row r="723" spans="1:12">
      <c r="A723" s="221"/>
      <c r="B723" s="333" t="s">
        <v>727</v>
      </c>
      <c r="C723" s="333"/>
      <c r="D723" s="333"/>
      <c r="E723" s="334"/>
      <c r="F723" s="151"/>
      <c r="G723" s="151"/>
      <c r="H723" s="151"/>
      <c r="I723" s="151"/>
      <c r="J723" s="151">
        <f t="shared" si="11"/>
        <v>0</v>
      </c>
      <c r="K723" s="155"/>
      <c r="L723" s="171"/>
    </row>
    <row r="724" spans="1:12">
      <c r="A724" s="221"/>
      <c r="B724" s="333" t="s">
        <v>729</v>
      </c>
      <c r="C724" s="333"/>
      <c r="D724" s="333"/>
      <c r="E724" s="334"/>
      <c r="F724" s="151"/>
      <c r="G724" s="151"/>
      <c r="H724" s="151"/>
      <c r="I724" s="151"/>
      <c r="J724" s="151">
        <f t="shared" si="11"/>
        <v>0</v>
      </c>
      <c r="K724" s="155"/>
      <c r="L724" s="171"/>
    </row>
    <row r="725" spans="1:12">
      <c r="A725" s="221"/>
      <c r="B725" s="333" t="s">
        <v>728</v>
      </c>
      <c r="C725" s="333"/>
      <c r="D725" s="333"/>
      <c r="E725" s="334"/>
      <c r="F725" s="151">
        <v>1020</v>
      </c>
      <c r="G725" s="151"/>
      <c r="H725" s="151">
        <v>1020</v>
      </c>
      <c r="I725" s="151">
        <v>1020</v>
      </c>
      <c r="J725" s="151">
        <f t="shared" si="11"/>
        <v>0</v>
      </c>
      <c r="K725" s="155"/>
      <c r="L725" s="171"/>
    </row>
    <row r="726" spans="1:12">
      <c r="A726" s="221"/>
      <c r="B726" s="233" t="s">
        <v>765</v>
      </c>
      <c r="C726" s="333"/>
      <c r="D726" s="333"/>
      <c r="E726" s="334"/>
      <c r="F726" s="151"/>
      <c r="G726" s="151"/>
      <c r="H726" s="151"/>
      <c r="I726" s="151"/>
      <c r="J726" s="151">
        <f t="shared" si="11"/>
        <v>0</v>
      </c>
      <c r="K726" s="155"/>
      <c r="L726" s="171"/>
    </row>
    <row r="727" spans="1:12">
      <c r="A727" s="221"/>
      <c r="B727" s="233" t="s">
        <v>774</v>
      </c>
      <c r="C727" s="333"/>
      <c r="D727" s="333"/>
      <c r="E727" s="334"/>
      <c r="F727" s="151"/>
      <c r="G727" s="151"/>
      <c r="H727" s="151"/>
      <c r="I727" s="151"/>
      <c r="J727" s="151">
        <f t="shared" si="11"/>
        <v>0</v>
      </c>
      <c r="K727" s="155"/>
      <c r="L727" s="171"/>
    </row>
    <row r="728" spans="1:12">
      <c r="A728" s="221"/>
      <c r="B728" s="233" t="s">
        <v>775</v>
      </c>
      <c r="C728" s="333"/>
      <c r="D728" s="333"/>
      <c r="E728" s="334"/>
      <c r="F728" s="151"/>
      <c r="G728" s="151"/>
      <c r="H728" s="151"/>
      <c r="I728" s="151"/>
      <c r="J728" s="151">
        <f t="shared" si="11"/>
        <v>0</v>
      </c>
      <c r="K728" s="155"/>
      <c r="L728" s="171"/>
    </row>
    <row r="729" spans="1:12">
      <c r="A729" s="221"/>
      <c r="B729" s="333"/>
      <c r="C729" s="333"/>
      <c r="D729" s="333"/>
      <c r="E729" s="334"/>
      <c r="F729" s="151"/>
      <c r="G729" s="151"/>
      <c r="H729" s="151"/>
      <c r="I729" s="151"/>
      <c r="J729" s="151">
        <f t="shared" si="11"/>
        <v>0</v>
      </c>
      <c r="K729" s="155"/>
      <c r="L729" s="171"/>
    </row>
    <row r="730" spans="1:12" ht="15.75" thickBot="1">
      <c r="A730" s="222"/>
      <c r="B730" s="333"/>
      <c r="C730" s="333"/>
      <c r="D730" s="333"/>
      <c r="E730" s="334"/>
      <c r="F730" s="151"/>
      <c r="G730" s="151"/>
      <c r="H730" s="151"/>
      <c r="I730" s="151"/>
      <c r="J730" s="151">
        <f t="shared" si="11"/>
        <v>0</v>
      </c>
      <c r="K730" s="155"/>
      <c r="L730" s="171"/>
    </row>
    <row r="731" spans="1:12" ht="15.75" thickBot="1">
      <c r="A731" s="204" t="s">
        <v>603</v>
      </c>
      <c r="B731" s="333" t="s">
        <v>643</v>
      </c>
      <c r="C731" s="333"/>
      <c r="D731" s="333"/>
      <c r="E731" s="334"/>
      <c r="F731" s="151">
        <v>19400</v>
      </c>
      <c r="G731" s="151"/>
      <c r="H731" s="151">
        <v>19400</v>
      </c>
      <c r="I731" s="151">
        <v>18000</v>
      </c>
      <c r="J731" s="432">
        <f t="shared" si="11"/>
        <v>1400</v>
      </c>
      <c r="K731" s="155" t="s">
        <v>1036</v>
      </c>
      <c r="L731" s="171"/>
    </row>
    <row r="732" spans="1:12" ht="15.75" thickBot="1">
      <c r="A732" s="223"/>
      <c r="B732" s="333"/>
      <c r="C732" s="333"/>
      <c r="D732" s="333"/>
      <c r="E732" s="334"/>
      <c r="F732" s="151"/>
      <c r="G732" s="151"/>
      <c r="H732" s="151"/>
      <c r="I732" s="151"/>
      <c r="J732" s="151">
        <f t="shared" si="11"/>
        <v>0</v>
      </c>
      <c r="K732" s="155"/>
      <c r="L732" s="171"/>
    </row>
    <row r="733" spans="1:12" ht="15.75" thickBot="1">
      <c r="A733" s="204" t="s">
        <v>605</v>
      </c>
      <c r="B733" s="333" t="s">
        <v>606</v>
      </c>
      <c r="C733" s="333"/>
      <c r="D733" s="333"/>
      <c r="E733" s="334"/>
      <c r="F733" s="151"/>
      <c r="G733" s="151"/>
      <c r="H733" s="151"/>
      <c r="I733" s="151"/>
      <c r="J733" s="151">
        <f t="shared" si="11"/>
        <v>0</v>
      </c>
      <c r="K733" s="155"/>
      <c r="L733" s="171"/>
    </row>
    <row r="734" spans="1:12" ht="15.75" thickBot="1">
      <c r="A734" s="219"/>
      <c r="B734" s="333"/>
      <c r="C734" s="333"/>
      <c r="D734" s="333"/>
      <c r="E734" s="334"/>
      <c r="F734" s="151"/>
      <c r="G734" s="151"/>
      <c r="H734" s="151"/>
      <c r="I734" s="151"/>
      <c r="J734" s="151">
        <f t="shared" si="11"/>
        <v>0</v>
      </c>
      <c r="K734" s="155"/>
      <c r="L734" s="171"/>
    </row>
    <row r="735" spans="1:12" ht="15.75" thickBot="1">
      <c r="A735" s="204" t="s">
        <v>644</v>
      </c>
      <c r="B735" s="333" t="s">
        <v>645</v>
      </c>
      <c r="C735" s="333"/>
      <c r="D735" s="333"/>
      <c r="E735" s="334"/>
      <c r="F735" s="151"/>
      <c r="G735" s="151"/>
      <c r="H735" s="151"/>
      <c r="I735" s="151"/>
      <c r="J735" s="151">
        <f t="shared" si="11"/>
        <v>0</v>
      </c>
      <c r="K735" s="155"/>
      <c r="L735" s="171"/>
    </row>
    <row r="736" spans="1:12" ht="15.75" thickBot="1">
      <c r="A736" s="224"/>
      <c r="B736" s="333"/>
      <c r="C736" s="333"/>
      <c r="D736" s="333"/>
      <c r="E736" s="334"/>
      <c r="F736" s="151"/>
      <c r="G736" s="151"/>
      <c r="H736" s="151"/>
      <c r="I736" s="151"/>
      <c r="J736" s="151">
        <f t="shared" si="11"/>
        <v>0</v>
      </c>
      <c r="K736" s="155"/>
      <c r="L736" s="171"/>
    </row>
    <row r="737" spans="1:12" ht="15.75" thickBot="1">
      <c r="A737" s="204" t="s">
        <v>586</v>
      </c>
      <c r="B737" s="333" t="s">
        <v>652</v>
      </c>
      <c r="C737" s="333"/>
      <c r="D737" s="333"/>
      <c r="E737" s="334"/>
      <c r="F737" s="151"/>
      <c r="G737" s="151"/>
      <c r="H737" s="151"/>
      <c r="I737" s="151"/>
      <c r="J737" s="151">
        <f t="shared" si="11"/>
        <v>0</v>
      </c>
      <c r="K737" s="155"/>
      <c r="L737" s="171"/>
    </row>
    <row r="738" spans="1:12">
      <c r="A738" s="207"/>
      <c r="B738" s="333" t="s">
        <v>713</v>
      </c>
      <c r="C738" s="333"/>
      <c r="D738" s="333"/>
      <c r="E738" s="334"/>
      <c r="F738" s="151"/>
      <c r="G738" s="151"/>
      <c r="H738" s="151"/>
      <c r="I738" s="151"/>
      <c r="J738" s="151">
        <f t="shared" si="11"/>
        <v>0</v>
      </c>
      <c r="K738" s="155"/>
      <c r="L738" s="171"/>
    </row>
    <row r="739" spans="1:12">
      <c r="A739" s="207"/>
      <c r="B739" s="333" t="s">
        <v>714</v>
      </c>
      <c r="C739" s="333"/>
      <c r="D739" s="333"/>
      <c r="E739" s="334"/>
      <c r="F739" s="151"/>
      <c r="G739" s="151"/>
      <c r="H739" s="151"/>
      <c r="I739" s="151"/>
      <c r="J739" s="151">
        <f t="shared" si="11"/>
        <v>0</v>
      </c>
      <c r="K739" s="155"/>
      <c r="L739" s="171"/>
    </row>
    <row r="740" spans="1:12">
      <c r="A740" s="207"/>
      <c r="B740" s="333" t="s">
        <v>785</v>
      </c>
      <c r="C740" s="333"/>
      <c r="D740" s="333"/>
      <c r="E740" s="334"/>
      <c r="F740" s="151"/>
      <c r="G740" s="151"/>
      <c r="H740" s="151"/>
      <c r="I740" s="151"/>
      <c r="J740" s="151">
        <f t="shared" si="11"/>
        <v>0</v>
      </c>
      <c r="K740" s="155"/>
      <c r="L740" s="171"/>
    </row>
    <row r="741" spans="1:12" ht="15.75" thickBot="1">
      <c r="A741" s="207"/>
      <c r="B741" s="333"/>
      <c r="C741" s="333"/>
      <c r="D741" s="333"/>
      <c r="E741" s="334"/>
      <c r="F741" s="151"/>
      <c r="G741" s="151"/>
      <c r="H741" s="151"/>
      <c r="I741" s="151"/>
      <c r="J741" s="151">
        <f t="shared" si="11"/>
        <v>0</v>
      </c>
      <c r="K741" s="155"/>
      <c r="L741" s="171"/>
    </row>
    <row r="742" spans="1:12" ht="15.75" thickBot="1">
      <c r="A742" s="204" t="s">
        <v>683</v>
      </c>
      <c r="B742" s="333" t="s">
        <v>684</v>
      </c>
      <c r="C742" s="333"/>
      <c r="D742" s="333"/>
      <c r="E742" s="334"/>
      <c r="F742" s="151"/>
      <c r="G742" s="151"/>
      <c r="H742" s="151"/>
      <c r="I742" s="151"/>
      <c r="J742" s="151">
        <f t="shared" si="11"/>
        <v>0</v>
      </c>
      <c r="K742" s="155"/>
      <c r="L742" s="171"/>
    </row>
    <row r="743" spans="1:12">
      <c r="A743" s="178"/>
      <c r="B743" s="335" t="s">
        <v>685</v>
      </c>
      <c r="C743" s="333"/>
      <c r="D743" s="333"/>
      <c r="E743" s="334"/>
      <c r="F743" s="151"/>
      <c r="G743" s="151"/>
      <c r="H743" s="151"/>
      <c r="I743" s="151"/>
      <c r="J743" s="151">
        <f t="shared" si="11"/>
        <v>0</v>
      </c>
      <c r="K743" s="155"/>
      <c r="L743" s="171"/>
    </row>
    <row r="744" spans="1:12">
      <c r="A744" s="178"/>
      <c r="B744" s="165" t="s">
        <v>686</v>
      </c>
      <c r="C744" s="166"/>
      <c r="D744" s="166"/>
      <c r="E744" s="167"/>
      <c r="F744" s="151"/>
      <c r="G744" s="151"/>
      <c r="H744" s="151"/>
      <c r="I744" s="151"/>
      <c r="J744" s="151">
        <f t="shared" si="11"/>
        <v>0</v>
      </c>
      <c r="K744" s="155"/>
      <c r="L744" s="171"/>
    </row>
    <row r="745" spans="1:12">
      <c r="A745" s="178"/>
      <c r="B745" s="165" t="s">
        <v>687</v>
      </c>
      <c r="C745" s="166"/>
      <c r="D745" s="166"/>
      <c r="E745" s="167"/>
      <c r="F745" s="151"/>
      <c r="G745" s="151"/>
      <c r="H745" s="151"/>
      <c r="I745" s="151"/>
      <c r="J745" s="151">
        <f t="shared" si="11"/>
        <v>0</v>
      </c>
      <c r="K745" s="155"/>
      <c r="L745" s="171"/>
    </row>
    <row r="746" spans="1:12" ht="15.75" thickBot="1">
      <c r="A746" s="225"/>
      <c r="B746" s="600"/>
      <c r="C746" s="601"/>
      <c r="D746" s="601"/>
      <c r="E746" s="602"/>
      <c r="F746" s="151"/>
      <c r="G746" s="151"/>
      <c r="H746" s="151"/>
      <c r="I746" s="151"/>
      <c r="J746" s="151">
        <f t="shared" si="11"/>
        <v>0</v>
      </c>
      <c r="K746" s="155"/>
      <c r="L746" s="171"/>
    </row>
    <row r="747" spans="1:12" ht="15.75" thickBot="1">
      <c r="A747" s="204" t="s">
        <v>696</v>
      </c>
      <c r="B747" s="592" t="s">
        <v>663</v>
      </c>
      <c r="C747" s="593"/>
      <c r="D747" s="593"/>
      <c r="E747" s="594"/>
      <c r="F747" s="151"/>
      <c r="G747" s="151"/>
      <c r="H747" s="151"/>
      <c r="I747" s="151"/>
      <c r="J747" s="151">
        <f t="shared" si="11"/>
        <v>0</v>
      </c>
      <c r="K747" s="155"/>
      <c r="L747" s="171"/>
    </row>
    <row r="748" spans="1:12" ht="15.75" thickBot="1">
      <c r="A748" s="224"/>
      <c r="B748" s="339"/>
      <c r="C748" s="339"/>
      <c r="D748" s="339"/>
      <c r="E748" s="340"/>
      <c r="F748" s="151"/>
      <c r="G748" s="151"/>
      <c r="H748" s="151"/>
      <c r="I748" s="151"/>
      <c r="J748" s="151">
        <f t="shared" si="11"/>
        <v>0</v>
      </c>
      <c r="K748" s="155"/>
      <c r="L748" s="171"/>
    </row>
    <row r="749" spans="1:12" ht="15.75" thickBot="1">
      <c r="A749" s="204" t="s">
        <v>842</v>
      </c>
      <c r="B749" s="592" t="s">
        <v>843</v>
      </c>
      <c r="C749" s="593"/>
      <c r="D749" s="593"/>
      <c r="E749" s="594"/>
      <c r="F749" s="151"/>
      <c r="G749" s="151"/>
      <c r="H749" s="151"/>
      <c r="I749" s="151"/>
      <c r="J749" s="151">
        <f t="shared" si="11"/>
        <v>0</v>
      </c>
      <c r="K749" s="155"/>
      <c r="L749" s="171"/>
    </row>
    <row r="750" spans="1:12">
      <c r="A750" s="207" t="s">
        <v>565</v>
      </c>
      <c r="B750" s="599" t="s">
        <v>844</v>
      </c>
      <c r="C750" s="593"/>
      <c r="D750" s="593"/>
      <c r="E750" s="594"/>
      <c r="F750" s="151"/>
      <c r="G750" s="151"/>
      <c r="H750" s="151"/>
      <c r="I750" s="151"/>
      <c r="J750" s="151">
        <f t="shared" si="11"/>
        <v>0</v>
      </c>
      <c r="K750" s="155"/>
      <c r="L750" s="171"/>
    </row>
    <row r="751" spans="1:12">
      <c r="A751" s="207"/>
      <c r="B751" s="599" t="s">
        <v>845</v>
      </c>
      <c r="C751" s="593"/>
      <c r="D751" s="593"/>
      <c r="E751" s="594"/>
      <c r="F751" s="151"/>
      <c r="G751" s="151"/>
      <c r="H751" s="151"/>
      <c r="I751" s="151"/>
      <c r="J751" s="151">
        <f t="shared" si="11"/>
        <v>0</v>
      </c>
      <c r="K751" s="155"/>
      <c r="L751" s="171"/>
    </row>
    <row r="752" spans="1:12" ht="15.75" thickBot="1">
      <c r="A752" s="207"/>
      <c r="B752" s="333"/>
      <c r="C752" s="333"/>
      <c r="D752" s="333"/>
      <c r="E752" s="334"/>
      <c r="F752" s="151"/>
      <c r="G752" s="151"/>
      <c r="H752" s="151"/>
      <c r="I752" s="151"/>
      <c r="J752" s="151">
        <f t="shared" si="11"/>
        <v>0</v>
      </c>
      <c r="K752" s="155"/>
      <c r="L752" s="171"/>
    </row>
    <row r="753" spans="1:12" ht="15.75" thickBot="1">
      <c r="A753" s="204" t="s">
        <v>934</v>
      </c>
      <c r="B753" s="592" t="s">
        <v>935</v>
      </c>
      <c r="C753" s="593"/>
      <c r="D753" s="593"/>
      <c r="E753" s="594"/>
      <c r="F753" s="151">
        <v>8200</v>
      </c>
      <c r="G753" s="151"/>
      <c r="H753" s="151">
        <v>8200</v>
      </c>
      <c r="I753" s="151">
        <v>8200</v>
      </c>
      <c r="J753" s="151">
        <f t="shared" si="11"/>
        <v>0</v>
      </c>
      <c r="K753" s="155"/>
      <c r="L753" s="171"/>
    </row>
    <row r="754" spans="1:12">
      <c r="A754" s="207"/>
      <c r="B754" s="333"/>
      <c r="C754" s="333"/>
      <c r="D754" s="333"/>
      <c r="E754" s="334"/>
      <c r="F754" s="151"/>
      <c r="G754" s="151"/>
      <c r="H754" s="151"/>
      <c r="I754" s="151"/>
      <c r="J754" s="151">
        <f t="shared" si="11"/>
        <v>0</v>
      </c>
      <c r="K754" s="155"/>
      <c r="L754" s="171"/>
    </row>
    <row r="755" spans="1:12" ht="15.75" thickBot="1">
      <c r="A755" s="207"/>
      <c r="B755" s="333"/>
      <c r="C755" s="333"/>
      <c r="D755" s="333"/>
      <c r="E755" s="334"/>
      <c r="F755" s="151"/>
      <c r="G755" s="151"/>
      <c r="H755" s="151"/>
      <c r="I755" s="151"/>
      <c r="J755" s="151">
        <f t="shared" si="11"/>
        <v>0</v>
      </c>
      <c r="K755" s="155"/>
      <c r="L755" s="171"/>
    </row>
    <row r="756" spans="1:12" ht="15.75" thickBot="1">
      <c r="A756" s="204" t="s">
        <v>794</v>
      </c>
      <c r="B756" s="333" t="s">
        <v>795</v>
      </c>
      <c r="C756" s="333"/>
      <c r="D756" s="333"/>
      <c r="E756" s="334"/>
      <c r="F756" s="151"/>
      <c r="G756" s="151"/>
      <c r="H756" s="151"/>
      <c r="I756" s="151"/>
      <c r="J756" s="151">
        <f t="shared" ref="J756:J800" si="12">(H756-I756)</f>
        <v>0</v>
      </c>
      <c r="K756" s="155"/>
      <c r="L756" s="171"/>
    </row>
    <row r="757" spans="1:12">
      <c r="A757" s="207"/>
      <c r="B757" s="333" t="s">
        <v>796</v>
      </c>
      <c r="C757" s="333"/>
      <c r="D757" s="333"/>
      <c r="E757" s="334"/>
      <c r="F757" s="151"/>
      <c r="G757" s="151"/>
      <c r="H757" s="151"/>
      <c r="I757" s="151"/>
      <c r="J757" s="151">
        <f t="shared" si="12"/>
        <v>0</v>
      </c>
      <c r="K757" s="155"/>
      <c r="L757" s="171"/>
    </row>
    <row r="758" spans="1:12" ht="15.75" thickBot="1">
      <c r="A758" s="207"/>
      <c r="B758" s="333"/>
      <c r="C758" s="333"/>
      <c r="D758" s="333"/>
      <c r="E758" s="334"/>
      <c r="F758" s="151"/>
      <c r="G758" s="151"/>
      <c r="H758" s="151"/>
      <c r="I758" s="151"/>
      <c r="J758" s="151">
        <f t="shared" si="12"/>
        <v>0</v>
      </c>
      <c r="K758" s="155"/>
      <c r="L758" s="171"/>
    </row>
    <row r="759" spans="1:12" ht="15.75" thickBot="1">
      <c r="A759" s="204" t="s">
        <v>762</v>
      </c>
      <c r="B759" s="333" t="s">
        <v>763</v>
      </c>
      <c r="C759" s="333"/>
      <c r="D759" s="333"/>
      <c r="E759" s="334"/>
      <c r="F759" s="151">
        <v>46601</v>
      </c>
      <c r="G759" s="151"/>
      <c r="H759" s="151">
        <v>46601</v>
      </c>
      <c r="I759" s="151">
        <v>46601</v>
      </c>
      <c r="J759" s="151">
        <f t="shared" si="12"/>
        <v>0</v>
      </c>
      <c r="K759" s="155"/>
      <c r="L759" s="171"/>
    </row>
    <row r="760" spans="1:12">
      <c r="A760" s="207"/>
      <c r="B760" s="333" t="s">
        <v>764</v>
      </c>
      <c r="C760" s="333"/>
      <c r="D760" s="333"/>
      <c r="E760" s="334"/>
      <c r="F760" s="151">
        <v>35783</v>
      </c>
      <c r="G760" s="151"/>
      <c r="H760" s="151">
        <v>35783</v>
      </c>
      <c r="I760" s="151">
        <v>35783</v>
      </c>
      <c r="J760" s="151">
        <f t="shared" si="12"/>
        <v>0</v>
      </c>
      <c r="K760" s="155"/>
      <c r="L760" s="171"/>
    </row>
    <row r="761" spans="1:12">
      <c r="A761" s="178"/>
      <c r="B761" s="335" t="s">
        <v>812</v>
      </c>
      <c r="C761" s="333"/>
      <c r="D761" s="333"/>
      <c r="E761" s="334"/>
      <c r="F761" s="151"/>
      <c r="G761" s="151"/>
      <c r="H761" s="151"/>
      <c r="I761" s="151"/>
      <c r="J761" s="151">
        <f t="shared" si="12"/>
        <v>0</v>
      </c>
      <c r="K761" s="155"/>
      <c r="L761" s="171"/>
    </row>
    <row r="762" spans="1:12">
      <c r="A762" s="178"/>
      <c r="B762" s="335" t="s">
        <v>813</v>
      </c>
      <c r="C762" s="333"/>
      <c r="D762" s="333"/>
      <c r="E762" s="334"/>
      <c r="F762" s="151"/>
      <c r="G762" s="151"/>
      <c r="H762" s="151"/>
      <c r="I762" s="151"/>
      <c r="J762" s="151">
        <f t="shared" si="12"/>
        <v>0</v>
      </c>
      <c r="K762" s="155"/>
      <c r="L762" s="171"/>
    </row>
    <row r="763" spans="1:12">
      <c r="A763" s="178"/>
      <c r="B763" s="335" t="s">
        <v>814</v>
      </c>
      <c r="C763" s="333"/>
      <c r="D763" s="333"/>
      <c r="E763" s="334"/>
      <c r="F763" s="151">
        <v>257500</v>
      </c>
      <c r="G763" s="151"/>
      <c r="H763" s="151">
        <v>257500</v>
      </c>
      <c r="I763" s="151">
        <v>257500</v>
      </c>
      <c r="J763" s="151">
        <f t="shared" si="12"/>
        <v>0</v>
      </c>
      <c r="K763" s="155"/>
      <c r="L763" s="171"/>
    </row>
    <row r="764" spans="1:12">
      <c r="A764" s="178"/>
      <c r="B764" s="335" t="s">
        <v>912</v>
      </c>
      <c r="C764" s="333"/>
      <c r="D764" s="333"/>
      <c r="E764" s="334"/>
      <c r="F764" s="151">
        <v>25186</v>
      </c>
      <c r="G764" s="151"/>
      <c r="H764" s="151">
        <v>25186</v>
      </c>
      <c r="I764" s="151">
        <v>25186</v>
      </c>
      <c r="J764" s="151">
        <f t="shared" si="12"/>
        <v>0</v>
      </c>
      <c r="K764" s="155"/>
      <c r="L764" s="171"/>
    </row>
    <row r="765" spans="1:12">
      <c r="A765" s="178"/>
      <c r="B765" s="335" t="s">
        <v>825</v>
      </c>
      <c r="C765" s="333"/>
      <c r="D765" s="333"/>
      <c r="E765" s="334"/>
      <c r="F765" s="151">
        <v>182500</v>
      </c>
      <c r="G765" s="151"/>
      <c r="H765" s="151">
        <v>182500</v>
      </c>
      <c r="I765" s="151">
        <v>182500</v>
      </c>
      <c r="J765" s="151">
        <f t="shared" si="12"/>
        <v>0</v>
      </c>
      <c r="K765" s="155"/>
      <c r="L765" s="171"/>
    </row>
    <row r="766" spans="1:12">
      <c r="A766" s="178"/>
      <c r="B766" s="335" t="s">
        <v>826</v>
      </c>
      <c r="C766" s="333"/>
      <c r="D766" s="333"/>
      <c r="E766" s="334"/>
      <c r="F766" s="151"/>
      <c r="G766" s="151"/>
      <c r="H766" s="151"/>
      <c r="I766" s="151"/>
      <c r="J766" s="151">
        <f t="shared" si="12"/>
        <v>0</v>
      </c>
      <c r="K766" s="155"/>
      <c r="L766" s="171"/>
    </row>
    <row r="767" spans="1:12">
      <c r="A767" s="207"/>
      <c r="B767" s="333" t="s">
        <v>913</v>
      </c>
      <c r="C767" s="333"/>
      <c r="D767" s="333"/>
      <c r="E767" s="334"/>
      <c r="F767" s="151">
        <v>1200</v>
      </c>
      <c r="G767" s="151"/>
      <c r="H767" s="151">
        <v>1200</v>
      </c>
      <c r="I767" s="151">
        <v>1200</v>
      </c>
      <c r="J767" s="151">
        <f t="shared" si="12"/>
        <v>0</v>
      </c>
      <c r="K767" s="155"/>
      <c r="L767" s="171"/>
    </row>
    <row r="768" spans="1:12">
      <c r="A768" s="207"/>
      <c r="B768" s="599" t="s">
        <v>914</v>
      </c>
      <c r="C768" s="593"/>
      <c r="D768" s="593"/>
      <c r="E768" s="594"/>
      <c r="F768" s="151"/>
      <c r="G768" s="151"/>
      <c r="H768" s="151"/>
      <c r="I768" s="151"/>
      <c r="J768" s="151">
        <f t="shared" si="12"/>
        <v>0</v>
      </c>
      <c r="K768" s="155"/>
      <c r="L768" s="171"/>
    </row>
    <row r="769" spans="1:12">
      <c r="A769" s="207"/>
      <c r="B769" s="599" t="s">
        <v>915</v>
      </c>
      <c r="C769" s="593"/>
      <c r="D769" s="593"/>
      <c r="E769" s="594"/>
      <c r="F769" s="151">
        <v>5657</v>
      </c>
      <c r="G769" s="151"/>
      <c r="H769" s="151">
        <v>5657</v>
      </c>
      <c r="I769" s="151">
        <v>5657</v>
      </c>
      <c r="J769" s="151">
        <f t="shared" si="12"/>
        <v>0</v>
      </c>
      <c r="K769" s="155"/>
      <c r="L769" s="171"/>
    </row>
    <row r="770" spans="1:12">
      <c r="A770" s="178"/>
      <c r="B770" s="335" t="s">
        <v>916</v>
      </c>
      <c r="C770" s="333"/>
      <c r="D770" s="333"/>
      <c r="E770" s="334"/>
      <c r="F770" s="151"/>
      <c r="G770" s="151"/>
      <c r="H770" s="151"/>
      <c r="I770" s="151"/>
      <c r="J770" s="151">
        <f t="shared" si="12"/>
        <v>0</v>
      </c>
      <c r="K770" s="155"/>
      <c r="L770" s="171"/>
    </row>
    <row r="771" spans="1:12">
      <c r="A771" s="178"/>
      <c r="B771" s="335"/>
      <c r="C771" s="333"/>
      <c r="D771" s="333"/>
      <c r="E771" s="334"/>
      <c r="F771" s="151"/>
      <c r="G771" s="151"/>
      <c r="H771" s="151"/>
      <c r="I771" s="151"/>
      <c r="J771" s="151">
        <f t="shared" si="12"/>
        <v>0</v>
      </c>
      <c r="K771" s="155"/>
      <c r="L771" s="171"/>
    </row>
    <row r="772" spans="1:12" ht="15.75" thickBot="1">
      <c r="A772" s="238" t="s">
        <v>771</v>
      </c>
      <c r="B772" s="333" t="s">
        <v>772</v>
      </c>
      <c r="C772" s="333"/>
      <c r="D772" s="333"/>
      <c r="E772" s="334"/>
      <c r="F772" s="151"/>
      <c r="G772" s="151"/>
      <c r="H772" s="151"/>
      <c r="I772" s="151"/>
      <c r="J772" s="151">
        <f t="shared" si="12"/>
        <v>0</v>
      </c>
      <c r="K772" s="155"/>
      <c r="L772" s="171"/>
    </row>
    <row r="773" spans="1:12" ht="15.75" thickBot="1">
      <c r="A773" s="239"/>
      <c r="B773" s="333"/>
      <c r="C773" s="333"/>
      <c r="D773" s="333"/>
      <c r="E773" s="334"/>
      <c r="F773" s="151"/>
      <c r="G773" s="151"/>
      <c r="H773" s="151"/>
      <c r="I773" s="151"/>
      <c r="J773" s="151">
        <f t="shared" si="12"/>
        <v>0</v>
      </c>
      <c r="K773" s="155"/>
      <c r="L773" s="171"/>
    </row>
    <row r="774" spans="1:12" ht="15.75" thickBot="1">
      <c r="A774" s="204" t="s">
        <v>786</v>
      </c>
      <c r="B774" s="333" t="s">
        <v>787</v>
      </c>
      <c r="C774" s="333"/>
      <c r="D774" s="333"/>
      <c r="E774" s="334"/>
      <c r="F774" s="151">
        <v>10000</v>
      </c>
      <c r="G774" s="151"/>
      <c r="H774" s="151">
        <v>10000</v>
      </c>
      <c r="I774" s="151">
        <v>10000</v>
      </c>
      <c r="J774" s="151">
        <f t="shared" si="12"/>
        <v>0</v>
      </c>
      <c r="K774" s="155"/>
      <c r="L774" s="171"/>
    </row>
    <row r="775" spans="1:12">
      <c r="A775" s="220"/>
      <c r="B775" s="567" t="s">
        <v>466</v>
      </c>
      <c r="C775" s="530"/>
      <c r="D775" s="530"/>
      <c r="E775" s="531"/>
      <c r="F775" s="151">
        <v>10000</v>
      </c>
      <c r="G775" s="151"/>
      <c r="H775" s="151">
        <v>10000</v>
      </c>
      <c r="I775" s="151">
        <v>10000</v>
      </c>
      <c r="J775" s="151">
        <f t="shared" si="12"/>
        <v>0</v>
      </c>
      <c r="K775" s="155"/>
      <c r="L775" s="171"/>
    </row>
    <row r="776" spans="1:12">
      <c r="A776" s="220"/>
      <c r="B776" s="333" t="s">
        <v>948</v>
      </c>
      <c r="C776" s="333"/>
      <c r="D776" s="333"/>
      <c r="E776" s="334"/>
      <c r="F776" s="151"/>
      <c r="G776" s="151"/>
      <c r="H776" s="151"/>
      <c r="I776" s="151"/>
      <c r="J776" s="151">
        <f t="shared" si="12"/>
        <v>0</v>
      </c>
      <c r="K776" s="155"/>
      <c r="L776" s="171"/>
    </row>
    <row r="777" spans="1:12">
      <c r="A777" s="220"/>
      <c r="B777" s="567" t="s">
        <v>949</v>
      </c>
      <c r="C777" s="530"/>
      <c r="D777" s="530"/>
      <c r="E777" s="531"/>
      <c r="F777" s="151"/>
      <c r="G777" s="151"/>
      <c r="H777" s="151"/>
      <c r="I777" s="151"/>
      <c r="J777" s="151">
        <f t="shared" si="12"/>
        <v>0</v>
      </c>
      <c r="K777" s="155"/>
      <c r="L777" s="171"/>
    </row>
    <row r="778" spans="1:12" ht="15.75" thickBot="1">
      <c r="A778" s="220"/>
      <c r="B778" s="336"/>
      <c r="C778" s="337"/>
      <c r="D778" s="337"/>
      <c r="E778" s="338"/>
      <c r="F778" s="151"/>
      <c r="G778" s="151"/>
      <c r="H778" s="151"/>
      <c r="I778" s="151"/>
      <c r="J778" s="151">
        <f t="shared" si="12"/>
        <v>0</v>
      </c>
      <c r="K778" s="155"/>
      <c r="L778" s="171"/>
    </row>
    <row r="779" spans="1:12" ht="15.75" thickBot="1">
      <c r="A779" s="204" t="s">
        <v>917</v>
      </c>
      <c r="B779" s="336" t="s">
        <v>155</v>
      </c>
      <c r="C779" s="337"/>
      <c r="D779" s="337"/>
      <c r="E779" s="338"/>
      <c r="F779" s="151">
        <v>25000</v>
      </c>
      <c r="G779" s="151"/>
      <c r="H779" s="151">
        <v>25000</v>
      </c>
      <c r="I779" s="151">
        <v>25000</v>
      </c>
      <c r="J779" s="151">
        <f t="shared" si="12"/>
        <v>0</v>
      </c>
      <c r="K779" s="155"/>
      <c r="L779" s="171"/>
    </row>
    <row r="780" spans="1:12" ht="15.75" thickBot="1">
      <c r="A780" s="224"/>
      <c r="B780" s="336"/>
      <c r="C780" s="337"/>
      <c r="D780" s="337"/>
      <c r="E780" s="338"/>
      <c r="F780" s="151"/>
      <c r="G780" s="151"/>
      <c r="H780" s="151"/>
      <c r="I780" s="151"/>
      <c r="J780" s="151">
        <f t="shared" si="12"/>
        <v>0</v>
      </c>
      <c r="K780" s="155"/>
      <c r="L780" s="171"/>
    </row>
    <row r="781" spans="1:12" ht="15.75" thickBot="1">
      <c r="A781" s="204" t="s">
        <v>918</v>
      </c>
      <c r="B781" s="336" t="s">
        <v>919</v>
      </c>
      <c r="C781" s="337"/>
      <c r="D781" s="337"/>
      <c r="E781" s="338"/>
      <c r="F781" s="151"/>
      <c r="G781" s="151"/>
      <c r="H781" s="151"/>
      <c r="I781" s="151"/>
      <c r="J781" s="151">
        <f t="shared" si="12"/>
        <v>0</v>
      </c>
      <c r="K781" s="155"/>
      <c r="L781" s="171"/>
    </row>
    <row r="782" spans="1:12">
      <c r="A782" s="207"/>
      <c r="B782" s="336" t="s">
        <v>920</v>
      </c>
      <c r="C782" s="337"/>
      <c r="D782" s="337"/>
      <c r="E782" s="338"/>
      <c r="F782" s="151"/>
      <c r="G782" s="151"/>
      <c r="H782" s="151"/>
      <c r="I782" s="151"/>
      <c r="J782" s="151">
        <f t="shared" si="12"/>
        <v>0</v>
      </c>
      <c r="K782" s="416"/>
      <c r="L782" s="426"/>
    </row>
    <row r="783" spans="1:12">
      <c r="A783" s="207"/>
      <c r="B783" s="336" t="s">
        <v>1068</v>
      </c>
      <c r="C783" s="337"/>
      <c r="D783" s="337"/>
      <c r="E783" s="338"/>
      <c r="F783" s="151">
        <v>500</v>
      </c>
      <c r="G783" s="151"/>
      <c r="H783" s="151">
        <v>500</v>
      </c>
      <c r="I783" s="151"/>
      <c r="J783" s="432">
        <f t="shared" si="12"/>
        <v>500</v>
      </c>
      <c r="K783" s="411" t="s">
        <v>1099</v>
      </c>
      <c r="L783" s="427"/>
    </row>
    <row r="784" spans="1:12">
      <c r="A784" s="207"/>
      <c r="B784" s="336" t="s">
        <v>936</v>
      </c>
      <c r="C784" s="337"/>
      <c r="D784" s="337"/>
      <c r="E784" s="338"/>
      <c r="F784" s="151"/>
      <c r="G784" s="151"/>
      <c r="H784" s="151"/>
      <c r="I784" s="151"/>
      <c r="J784" s="151">
        <f t="shared" si="12"/>
        <v>0</v>
      </c>
      <c r="K784" s="411"/>
      <c r="L784" s="427"/>
    </row>
    <row r="785" spans="1:12" ht="15.75" thickBot="1">
      <c r="A785" s="207"/>
      <c r="B785" s="336"/>
      <c r="C785" s="337"/>
      <c r="D785" s="337"/>
      <c r="E785" s="338"/>
      <c r="F785" s="151"/>
      <c r="G785" s="151"/>
      <c r="H785" s="151"/>
      <c r="I785" s="151"/>
      <c r="J785" s="151">
        <f t="shared" si="12"/>
        <v>0</v>
      </c>
      <c r="K785" s="411"/>
      <c r="L785" s="427"/>
    </row>
    <row r="786" spans="1:12" ht="15.75" thickBot="1">
      <c r="A786" s="204" t="s">
        <v>978</v>
      </c>
      <c r="B786" s="336" t="s">
        <v>979</v>
      </c>
      <c r="C786" s="337"/>
      <c r="D786" s="337"/>
      <c r="E786" s="338"/>
      <c r="F786" s="151"/>
      <c r="G786" s="151"/>
      <c r="H786" s="151"/>
      <c r="I786" s="151"/>
      <c r="J786" s="151">
        <f t="shared" si="12"/>
        <v>0</v>
      </c>
      <c r="K786" s="411"/>
      <c r="L786" s="427"/>
    </row>
    <row r="787" spans="1:12">
      <c r="A787" s="178"/>
      <c r="B787" s="336" t="s">
        <v>1059</v>
      </c>
      <c r="C787" s="337"/>
      <c r="D787" s="337"/>
      <c r="E787" s="338"/>
      <c r="F787" s="151">
        <v>2000</v>
      </c>
      <c r="G787" s="151"/>
      <c r="H787" s="151">
        <v>2000</v>
      </c>
      <c r="I787" s="151"/>
      <c r="J787" s="432">
        <f t="shared" si="12"/>
        <v>2000</v>
      </c>
      <c r="K787" s="411" t="s">
        <v>1036</v>
      </c>
      <c r="L787" s="427"/>
    </row>
    <row r="788" spans="1:12">
      <c r="A788" s="178"/>
      <c r="B788" s="336" t="s">
        <v>1060</v>
      </c>
      <c r="C788" s="337"/>
      <c r="D788" s="337"/>
      <c r="E788" s="338"/>
      <c r="F788" s="151">
        <v>3700</v>
      </c>
      <c r="G788" s="151"/>
      <c r="H788" s="151">
        <v>3700</v>
      </c>
      <c r="I788" s="151">
        <v>2700</v>
      </c>
      <c r="J788" s="432">
        <f t="shared" si="12"/>
        <v>1000</v>
      </c>
      <c r="K788" s="411" t="s">
        <v>1036</v>
      </c>
      <c r="L788" s="427"/>
    </row>
    <row r="789" spans="1:12" ht="15.75" thickBot="1">
      <c r="A789" s="178"/>
      <c r="B789" s="336"/>
      <c r="C789" s="337"/>
      <c r="D789" s="337"/>
      <c r="E789" s="338"/>
      <c r="F789" s="151"/>
      <c r="G789" s="151"/>
      <c r="H789" s="151"/>
      <c r="I789" s="151"/>
      <c r="J789" s="151">
        <f t="shared" si="12"/>
        <v>0</v>
      </c>
      <c r="K789" s="411"/>
      <c r="L789" s="427"/>
    </row>
    <row r="790" spans="1:12" ht="15.75" thickBot="1">
      <c r="A790" s="204" t="s">
        <v>1061</v>
      </c>
      <c r="B790" s="336" t="s">
        <v>1062</v>
      </c>
      <c r="C790" s="337"/>
      <c r="D790" s="337"/>
      <c r="E790" s="338"/>
      <c r="F790" s="151">
        <v>2500</v>
      </c>
      <c r="G790" s="151"/>
      <c r="H790" s="151">
        <v>2500</v>
      </c>
      <c r="I790" s="151">
        <v>2500</v>
      </c>
      <c r="J790" s="151">
        <f t="shared" si="12"/>
        <v>0</v>
      </c>
      <c r="K790" s="411"/>
      <c r="L790" s="427"/>
    </row>
    <row r="791" spans="1:12">
      <c r="A791" s="178"/>
      <c r="B791" s="336" t="s">
        <v>1063</v>
      </c>
      <c r="C791" s="337"/>
      <c r="D791" s="337"/>
      <c r="E791" s="338"/>
      <c r="F791" s="151">
        <v>200</v>
      </c>
      <c r="G791" s="151"/>
      <c r="H791" s="151">
        <v>200</v>
      </c>
      <c r="I791" s="151">
        <v>200</v>
      </c>
      <c r="J791" s="151">
        <f t="shared" si="12"/>
        <v>0</v>
      </c>
      <c r="K791" s="411"/>
      <c r="L791" s="427"/>
    </row>
    <row r="792" spans="1:12">
      <c r="A792" s="178"/>
      <c r="B792" s="336" t="s">
        <v>1064</v>
      </c>
      <c r="C792" s="337"/>
      <c r="D792" s="337"/>
      <c r="E792" s="338"/>
      <c r="F792" s="151">
        <v>12000</v>
      </c>
      <c r="G792" s="151"/>
      <c r="H792" s="151">
        <v>12000</v>
      </c>
      <c r="I792" s="151">
        <v>12000</v>
      </c>
      <c r="J792" s="151">
        <f t="shared" si="12"/>
        <v>0</v>
      </c>
      <c r="K792" s="411"/>
      <c r="L792" s="427"/>
    </row>
    <row r="793" spans="1:12">
      <c r="A793" s="178"/>
      <c r="B793" s="336" t="s">
        <v>1065</v>
      </c>
      <c r="C793" s="337"/>
      <c r="D793" s="337"/>
      <c r="E793" s="338"/>
      <c r="F793" s="151">
        <v>12000</v>
      </c>
      <c r="G793" s="151"/>
      <c r="H793" s="151">
        <v>12000</v>
      </c>
      <c r="I793" s="151">
        <v>12000</v>
      </c>
      <c r="J793" s="151">
        <f t="shared" si="12"/>
        <v>0</v>
      </c>
      <c r="K793" s="411"/>
      <c r="L793" s="427"/>
    </row>
    <row r="794" spans="1:12" ht="15.75" thickBot="1">
      <c r="A794" s="178"/>
      <c r="B794" s="336"/>
      <c r="C794" s="337"/>
      <c r="D794" s="337"/>
      <c r="E794" s="338"/>
      <c r="F794" s="151"/>
      <c r="G794" s="151"/>
      <c r="H794" s="151"/>
      <c r="I794" s="151"/>
      <c r="J794" s="151">
        <f t="shared" si="12"/>
        <v>0</v>
      </c>
      <c r="K794" s="411"/>
      <c r="L794" s="427"/>
    </row>
    <row r="795" spans="1:12" ht="15.75" thickBot="1">
      <c r="A795" s="204" t="s">
        <v>1066</v>
      </c>
      <c r="B795" s="336" t="s">
        <v>1067</v>
      </c>
      <c r="C795" s="337"/>
      <c r="D795" s="337"/>
      <c r="E795" s="338"/>
      <c r="F795" s="151">
        <v>190</v>
      </c>
      <c r="G795" s="151"/>
      <c r="H795" s="151">
        <v>190</v>
      </c>
      <c r="I795" s="151">
        <v>190</v>
      </c>
      <c r="J795" s="151">
        <f t="shared" si="12"/>
        <v>0</v>
      </c>
      <c r="K795" s="411"/>
      <c r="L795" s="427"/>
    </row>
    <row r="796" spans="1:12">
      <c r="A796" s="178"/>
      <c r="B796" s="336"/>
      <c r="C796" s="337"/>
      <c r="D796" s="337"/>
      <c r="E796" s="338"/>
      <c r="F796" s="151"/>
      <c r="G796" s="151"/>
      <c r="H796" s="151"/>
      <c r="I796" s="151"/>
      <c r="J796" s="151">
        <f t="shared" si="12"/>
        <v>0</v>
      </c>
      <c r="K796" s="411"/>
      <c r="L796" s="427"/>
    </row>
    <row r="797" spans="1:12">
      <c r="A797" s="178"/>
      <c r="B797" s="336"/>
      <c r="C797" s="337"/>
      <c r="D797" s="337"/>
      <c r="E797" s="338"/>
      <c r="F797" s="151"/>
      <c r="G797" s="151"/>
      <c r="H797" s="151"/>
      <c r="I797" s="151"/>
      <c r="J797" s="151">
        <f t="shared" si="12"/>
        <v>0</v>
      </c>
      <c r="K797" s="411"/>
      <c r="L797" s="427"/>
    </row>
    <row r="798" spans="1:12">
      <c r="A798" s="207"/>
      <c r="B798" s="336"/>
      <c r="C798" s="337"/>
      <c r="D798" s="337"/>
      <c r="E798" s="338"/>
      <c r="F798" s="151"/>
      <c r="G798" s="151"/>
      <c r="H798" s="151"/>
      <c r="I798" s="151"/>
      <c r="J798" s="151">
        <f t="shared" si="12"/>
        <v>0</v>
      </c>
      <c r="K798" s="411"/>
      <c r="L798" s="427"/>
    </row>
    <row r="799" spans="1:12">
      <c r="A799" s="220"/>
      <c r="B799" s="336"/>
      <c r="C799" s="337"/>
      <c r="D799" s="337"/>
      <c r="E799" s="338"/>
      <c r="F799" s="151"/>
      <c r="G799" s="151"/>
      <c r="H799" s="151"/>
      <c r="I799" s="151"/>
      <c r="J799" s="151">
        <f t="shared" si="12"/>
        <v>0</v>
      </c>
      <c r="K799" s="411"/>
      <c r="L799" s="427"/>
    </row>
    <row r="800" spans="1:12">
      <c r="A800" s="220"/>
      <c r="B800" s="567"/>
      <c r="C800" s="530"/>
      <c r="D800" s="530"/>
      <c r="E800" s="531"/>
      <c r="F800" s="151"/>
      <c r="G800" s="151"/>
      <c r="H800" s="151"/>
      <c r="I800" s="151"/>
      <c r="J800" s="151">
        <f t="shared" si="12"/>
        <v>0</v>
      </c>
      <c r="K800" s="411"/>
      <c r="L800" s="427"/>
    </row>
    <row r="801" spans="1:12">
      <c r="A801" s="173"/>
      <c r="B801" s="359"/>
      <c r="C801" s="359"/>
      <c r="D801" s="359"/>
      <c r="E801" s="359"/>
      <c r="F801" s="226">
        <f>SUM(F14:F800)</f>
        <v>3090036</v>
      </c>
      <c r="G801" s="226">
        <f>SUM(G14:G800)</f>
        <v>0</v>
      </c>
      <c r="H801" s="226">
        <f>SUM(H14:H800)</f>
        <v>3090396</v>
      </c>
      <c r="I801" s="226">
        <f>SUM(I14:I800)</f>
        <v>2854388</v>
      </c>
      <c r="J801" s="240">
        <f>SUM(J14:J800)</f>
        <v>236008</v>
      </c>
      <c r="L801" s="428"/>
    </row>
    <row r="802" spans="1:12">
      <c r="A802" s="173"/>
      <c r="B802" s="613"/>
      <c r="C802" s="613"/>
      <c r="D802" s="613"/>
      <c r="E802" s="613"/>
      <c r="F802" s="227"/>
      <c r="G802" s="228" t="s">
        <v>609</v>
      </c>
      <c r="H802" s="228" t="s">
        <v>610</v>
      </c>
      <c r="I802" s="614" t="s">
        <v>611</v>
      </c>
      <c r="J802" s="614"/>
      <c r="L802" s="429"/>
    </row>
    <row r="803" spans="1:12">
      <c r="A803" s="173"/>
      <c r="B803" s="613"/>
      <c r="C803" s="613"/>
      <c r="D803" s="613"/>
      <c r="E803" s="613"/>
      <c r="F803" s="229"/>
      <c r="G803" s="615"/>
      <c r="H803" s="615"/>
      <c r="I803" s="612"/>
      <c r="J803" s="612"/>
      <c r="K803" s="418"/>
      <c r="L803" s="429"/>
    </row>
    <row r="804" spans="1:12">
      <c r="A804" s="173"/>
      <c r="B804" s="613"/>
      <c r="C804" s="613"/>
      <c r="D804" s="613"/>
      <c r="E804" s="613"/>
      <c r="F804" s="229"/>
      <c r="G804" s="616"/>
      <c r="H804" s="616"/>
      <c r="I804" s="612"/>
      <c r="J804" s="612"/>
      <c r="K804" s="418"/>
      <c r="L804" s="429"/>
    </row>
    <row r="805" spans="1:12" ht="15.75" thickBot="1">
      <c r="A805" s="230"/>
      <c r="B805" s="610"/>
      <c r="C805" s="610"/>
      <c r="D805" s="610"/>
      <c r="E805" s="610"/>
      <c r="F805" s="231"/>
      <c r="G805" s="332" t="s">
        <v>922</v>
      </c>
      <c r="H805" s="332" t="s">
        <v>923</v>
      </c>
      <c r="I805" s="611" t="s">
        <v>924</v>
      </c>
      <c r="J805" s="561"/>
      <c r="K805" s="419"/>
      <c r="L805" s="430"/>
    </row>
  </sheetData>
  <mergeCells count="522">
    <mergeCell ref="A12:A13"/>
    <mergeCell ref="B12:E13"/>
    <mergeCell ref="F12:G12"/>
    <mergeCell ref="J12:J13"/>
    <mergeCell ref="K12:L12"/>
    <mergeCell ref="B14:E14"/>
    <mergeCell ref="B15:E15"/>
    <mergeCell ref="B17:E17"/>
    <mergeCell ref="B18:E18"/>
    <mergeCell ref="B19:E19"/>
    <mergeCell ref="B20:E20"/>
    <mergeCell ref="H1:I2"/>
    <mergeCell ref="J1:L2"/>
    <mergeCell ref="H3:L3"/>
    <mergeCell ref="H4:L4"/>
    <mergeCell ref="B27:E27"/>
    <mergeCell ref="B28:E28"/>
    <mergeCell ref="B29:E29"/>
    <mergeCell ref="B30:E30"/>
    <mergeCell ref="B31:E31"/>
    <mergeCell ref="B32:E32"/>
    <mergeCell ref="B21:E21"/>
    <mergeCell ref="B22:E22"/>
    <mergeCell ref="B23:E23"/>
    <mergeCell ref="B24:E24"/>
    <mergeCell ref="B25:E25"/>
    <mergeCell ref="B26:E26"/>
    <mergeCell ref="B40:E40"/>
    <mergeCell ref="B41:E41"/>
    <mergeCell ref="B42:E42"/>
    <mergeCell ref="B43:E43"/>
    <mergeCell ref="B44:E44"/>
    <mergeCell ref="B45:E45"/>
    <mergeCell ref="B33:E33"/>
    <mergeCell ref="B34:E34"/>
    <mergeCell ref="B35:E35"/>
    <mergeCell ref="B36:E36"/>
    <mergeCell ref="B37:E37"/>
    <mergeCell ref="B39:E39"/>
    <mergeCell ref="B54:E54"/>
    <mergeCell ref="B55:E55"/>
    <mergeCell ref="B56:E56"/>
    <mergeCell ref="B57:E57"/>
    <mergeCell ref="B58:E58"/>
    <mergeCell ref="B59:E59"/>
    <mergeCell ref="B46:E46"/>
    <mergeCell ref="B47:E47"/>
    <mergeCell ref="B50:E50"/>
    <mergeCell ref="B51:E51"/>
    <mergeCell ref="B52:E52"/>
    <mergeCell ref="B53:E53"/>
    <mergeCell ref="B66:E66"/>
    <mergeCell ref="B67:E67"/>
    <mergeCell ref="B68:E68"/>
    <mergeCell ref="B69:E69"/>
    <mergeCell ref="B70:E70"/>
    <mergeCell ref="B72:E72"/>
    <mergeCell ref="B60:E60"/>
    <mergeCell ref="B61:E61"/>
    <mergeCell ref="B62:E62"/>
    <mergeCell ref="B63:E63"/>
    <mergeCell ref="B64:E64"/>
    <mergeCell ref="B65:E65"/>
    <mergeCell ref="B92:E92"/>
    <mergeCell ref="B93:E93"/>
    <mergeCell ref="B94:E94"/>
    <mergeCell ref="B95:E95"/>
    <mergeCell ref="B96:E96"/>
    <mergeCell ref="B97:E97"/>
    <mergeCell ref="B73:E73"/>
    <mergeCell ref="B74:E74"/>
    <mergeCell ref="B75:E75"/>
    <mergeCell ref="B76:E76"/>
    <mergeCell ref="B90:E90"/>
    <mergeCell ref="B91:E91"/>
    <mergeCell ref="B104:E104"/>
    <mergeCell ref="B105:E105"/>
    <mergeCell ref="B106:E106"/>
    <mergeCell ref="B107:E107"/>
    <mergeCell ref="B108:E108"/>
    <mergeCell ref="B109:E109"/>
    <mergeCell ref="B98:E98"/>
    <mergeCell ref="B99:E99"/>
    <mergeCell ref="B100:E100"/>
    <mergeCell ref="B101:E101"/>
    <mergeCell ref="B102:E102"/>
    <mergeCell ref="B103:E103"/>
    <mergeCell ref="B116:E116"/>
    <mergeCell ref="B117:E117"/>
    <mergeCell ref="B118:E118"/>
    <mergeCell ref="B119:E119"/>
    <mergeCell ref="B120:E120"/>
    <mergeCell ref="B121:E121"/>
    <mergeCell ref="B110:E110"/>
    <mergeCell ref="B111:E111"/>
    <mergeCell ref="B112:E112"/>
    <mergeCell ref="B113:E113"/>
    <mergeCell ref="B114:E114"/>
    <mergeCell ref="B115:E115"/>
    <mergeCell ref="B128:E128"/>
    <mergeCell ref="B129:E129"/>
    <mergeCell ref="B130:E130"/>
    <mergeCell ref="B131:E131"/>
    <mergeCell ref="B132:E132"/>
    <mergeCell ref="B133:E133"/>
    <mergeCell ref="B122:E122"/>
    <mergeCell ref="B123:E123"/>
    <mergeCell ref="B124:E124"/>
    <mergeCell ref="B125:E125"/>
    <mergeCell ref="B126:E126"/>
    <mergeCell ref="B127:E127"/>
    <mergeCell ref="B140:E140"/>
    <mergeCell ref="B141:E141"/>
    <mergeCell ref="B142:E142"/>
    <mergeCell ref="B145:E145"/>
    <mergeCell ref="B146:E146"/>
    <mergeCell ref="B147:E147"/>
    <mergeCell ref="B134:E134"/>
    <mergeCell ref="B135:E135"/>
    <mergeCell ref="B136:E136"/>
    <mergeCell ref="B137:E137"/>
    <mergeCell ref="B138:E138"/>
    <mergeCell ref="B139:E139"/>
    <mergeCell ref="B160:E160"/>
    <mergeCell ref="B161:E161"/>
    <mergeCell ref="B162:E162"/>
    <mergeCell ref="B163:E163"/>
    <mergeCell ref="B164:E164"/>
    <mergeCell ref="B165:E165"/>
    <mergeCell ref="B148:E148"/>
    <mergeCell ref="B149:E149"/>
    <mergeCell ref="B150:E150"/>
    <mergeCell ref="B156:E156"/>
    <mergeCell ref="B172:E172"/>
    <mergeCell ref="B173:E173"/>
    <mergeCell ref="B174:E174"/>
    <mergeCell ref="B176:E176"/>
    <mergeCell ref="B178:E178"/>
    <mergeCell ref="B166:E166"/>
    <mergeCell ref="B167:E167"/>
    <mergeCell ref="B168:E168"/>
    <mergeCell ref="B169:E169"/>
    <mergeCell ref="B170:E170"/>
    <mergeCell ref="B171:E171"/>
    <mergeCell ref="B175:E175"/>
    <mergeCell ref="B185:E185"/>
    <mergeCell ref="B186:E186"/>
    <mergeCell ref="B187:E187"/>
    <mergeCell ref="B188:E188"/>
    <mergeCell ref="B189:E189"/>
    <mergeCell ref="B190:E190"/>
    <mergeCell ref="B179:E179"/>
    <mergeCell ref="B180:E180"/>
    <mergeCell ref="B181:E181"/>
    <mergeCell ref="B182:E182"/>
    <mergeCell ref="B183:E183"/>
    <mergeCell ref="B184:E184"/>
    <mergeCell ref="B203:E203"/>
    <mergeCell ref="B204:E204"/>
    <mergeCell ref="B205:E205"/>
    <mergeCell ref="B206:E206"/>
    <mergeCell ref="B207:E207"/>
    <mergeCell ref="B208:E208"/>
    <mergeCell ref="B191:E191"/>
    <mergeCell ref="B192:E192"/>
    <mergeCell ref="B193:E193"/>
    <mergeCell ref="B194:E194"/>
    <mergeCell ref="B201:E201"/>
    <mergeCell ref="B202:E202"/>
    <mergeCell ref="B215:E215"/>
    <mergeCell ref="B216:E216"/>
    <mergeCell ref="B217:E217"/>
    <mergeCell ref="B218:E218"/>
    <mergeCell ref="B219:E219"/>
    <mergeCell ref="B220:E220"/>
    <mergeCell ref="B209:E209"/>
    <mergeCell ref="B210:E210"/>
    <mergeCell ref="B211:E211"/>
    <mergeCell ref="B212:E212"/>
    <mergeCell ref="B213:E213"/>
    <mergeCell ref="B214:E214"/>
    <mergeCell ref="B227:E227"/>
    <mergeCell ref="B228:E228"/>
    <mergeCell ref="B229:E229"/>
    <mergeCell ref="B230:E230"/>
    <mergeCell ref="B231:E231"/>
    <mergeCell ref="B232:E232"/>
    <mergeCell ref="B221:E221"/>
    <mergeCell ref="B222:E222"/>
    <mergeCell ref="B223:E223"/>
    <mergeCell ref="B224:E224"/>
    <mergeCell ref="B225:E225"/>
    <mergeCell ref="B226:E226"/>
    <mergeCell ref="B239:E239"/>
    <mergeCell ref="B240:E240"/>
    <mergeCell ref="B241:E241"/>
    <mergeCell ref="B242:E242"/>
    <mergeCell ref="B243:E243"/>
    <mergeCell ref="B244:E244"/>
    <mergeCell ref="B233:E233"/>
    <mergeCell ref="B234:E234"/>
    <mergeCell ref="B235:E235"/>
    <mergeCell ref="B236:E236"/>
    <mergeCell ref="B237:E237"/>
    <mergeCell ref="B238:E238"/>
    <mergeCell ref="B272:E272"/>
    <mergeCell ref="B273:E273"/>
    <mergeCell ref="B274:E274"/>
    <mergeCell ref="B291:E291"/>
    <mergeCell ref="B251:E251"/>
    <mergeCell ref="B253:E253"/>
    <mergeCell ref="B245:E245"/>
    <mergeCell ref="B246:E246"/>
    <mergeCell ref="B247:E247"/>
    <mergeCell ref="B248:E248"/>
    <mergeCell ref="B249:E249"/>
    <mergeCell ref="B250:E250"/>
    <mergeCell ref="B252:E252"/>
    <mergeCell ref="B255:E255"/>
    <mergeCell ref="B256:E256"/>
    <mergeCell ref="B260:E260"/>
    <mergeCell ref="B275:E275"/>
    <mergeCell ref="B276:E276"/>
    <mergeCell ref="B290:E290"/>
    <mergeCell ref="B298:E298"/>
    <mergeCell ref="B299:E299"/>
    <mergeCell ref="B300:E300"/>
    <mergeCell ref="B301:E301"/>
    <mergeCell ref="B302:E302"/>
    <mergeCell ref="B303:E303"/>
    <mergeCell ref="B295:E295"/>
    <mergeCell ref="B296:E296"/>
    <mergeCell ref="B297:E297"/>
    <mergeCell ref="B310:E310"/>
    <mergeCell ref="B311:E311"/>
    <mergeCell ref="B312:E312"/>
    <mergeCell ref="B313:E313"/>
    <mergeCell ref="B314:E314"/>
    <mergeCell ref="B315:E315"/>
    <mergeCell ref="B304:E304"/>
    <mergeCell ref="B305:E305"/>
    <mergeCell ref="B306:E306"/>
    <mergeCell ref="B307:E307"/>
    <mergeCell ref="B308:E308"/>
    <mergeCell ref="B309:E309"/>
    <mergeCell ref="B324:E324"/>
    <mergeCell ref="B327:E327"/>
    <mergeCell ref="B328:E328"/>
    <mergeCell ref="B329:E329"/>
    <mergeCell ref="B323:E323"/>
    <mergeCell ref="B322:E322"/>
    <mergeCell ref="B316:E316"/>
    <mergeCell ref="B317:E317"/>
    <mergeCell ref="B318:E318"/>
    <mergeCell ref="B319:E319"/>
    <mergeCell ref="B320:E320"/>
    <mergeCell ref="B321:E321"/>
    <mergeCell ref="B343:E343"/>
    <mergeCell ref="B344:E344"/>
    <mergeCell ref="B345:E345"/>
    <mergeCell ref="B346:E346"/>
    <mergeCell ref="B347:E347"/>
    <mergeCell ref="B330:E330"/>
    <mergeCell ref="B331:E331"/>
    <mergeCell ref="B335:E335"/>
    <mergeCell ref="B339:E339"/>
    <mergeCell ref="B332:E332"/>
    <mergeCell ref="B333:E333"/>
    <mergeCell ref="B334:E334"/>
    <mergeCell ref="B354:E354"/>
    <mergeCell ref="B355:E355"/>
    <mergeCell ref="B356:E356"/>
    <mergeCell ref="B357:E357"/>
    <mergeCell ref="B361:E361"/>
    <mergeCell ref="B358:E358"/>
    <mergeCell ref="B359:E359"/>
    <mergeCell ref="B360:E360"/>
    <mergeCell ref="B348:E348"/>
    <mergeCell ref="B349:E349"/>
    <mergeCell ref="B350:E350"/>
    <mergeCell ref="B351:E351"/>
    <mergeCell ref="B352:E352"/>
    <mergeCell ref="B353:E353"/>
    <mergeCell ref="B369:E369"/>
    <mergeCell ref="B370:E370"/>
    <mergeCell ref="B371:E371"/>
    <mergeCell ref="B372:E372"/>
    <mergeCell ref="B373:E373"/>
    <mergeCell ref="B374:E374"/>
    <mergeCell ref="B365:E365"/>
    <mergeCell ref="B366:E366"/>
    <mergeCell ref="B367:E367"/>
    <mergeCell ref="B368:E368"/>
    <mergeCell ref="B381:E381"/>
    <mergeCell ref="B382:E382"/>
    <mergeCell ref="B383:E383"/>
    <mergeCell ref="B384:E384"/>
    <mergeCell ref="B385:E385"/>
    <mergeCell ref="B386:E386"/>
    <mergeCell ref="B375:E375"/>
    <mergeCell ref="B376:E376"/>
    <mergeCell ref="B377:E377"/>
    <mergeCell ref="B378:E378"/>
    <mergeCell ref="B379:E379"/>
    <mergeCell ref="B380:E380"/>
    <mergeCell ref="B393:E393"/>
    <mergeCell ref="B394:E394"/>
    <mergeCell ref="B395:E395"/>
    <mergeCell ref="B396:E396"/>
    <mergeCell ref="B397:E397"/>
    <mergeCell ref="B398:E398"/>
    <mergeCell ref="B387:E387"/>
    <mergeCell ref="B388:E388"/>
    <mergeCell ref="B389:E389"/>
    <mergeCell ref="B390:E390"/>
    <mergeCell ref="B391:E391"/>
    <mergeCell ref="B392:E392"/>
    <mergeCell ref="B411:E411"/>
    <mergeCell ref="B413:E413"/>
    <mergeCell ref="B414:E414"/>
    <mergeCell ref="B415:E415"/>
    <mergeCell ref="B412:E412"/>
    <mergeCell ref="B399:E399"/>
    <mergeCell ref="B400:E400"/>
    <mergeCell ref="B401:E401"/>
    <mergeCell ref="B402:E402"/>
    <mergeCell ref="B403:E403"/>
    <mergeCell ref="B404:E404"/>
    <mergeCell ref="B405:E405"/>
    <mergeCell ref="B406:E406"/>
    <mergeCell ref="B433:E433"/>
    <mergeCell ref="B434:E434"/>
    <mergeCell ref="B435:E435"/>
    <mergeCell ref="B436:E436"/>
    <mergeCell ref="B417:E417"/>
    <mergeCell ref="B418:E418"/>
    <mergeCell ref="B419:E419"/>
    <mergeCell ref="B420:E420"/>
    <mergeCell ref="B421:E421"/>
    <mergeCell ref="B422:E422"/>
    <mergeCell ref="B423:E423"/>
    <mergeCell ref="B444:E444"/>
    <mergeCell ref="B445:E445"/>
    <mergeCell ref="B446:E446"/>
    <mergeCell ref="B447:E447"/>
    <mergeCell ref="B448:E448"/>
    <mergeCell ref="B449:E449"/>
    <mergeCell ref="B437:E437"/>
    <mergeCell ref="B438:E438"/>
    <mergeCell ref="B440:E440"/>
    <mergeCell ref="B441:E441"/>
    <mergeCell ref="B442:E442"/>
    <mergeCell ref="B439:E439"/>
    <mergeCell ref="B459:E459"/>
    <mergeCell ref="B460:E460"/>
    <mergeCell ref="B461:E461"/>
    <mergeCell ref="B462:E462"/>
    <mergeCell ref="B463:E463"/>
    <mergeCell ref="B464:E464"/>
    <mergeCell ref="B450:E450"/>
    <mergeCell ref="B451:E451"/>
    <mergeCell ref="B452:E452"/>
    <mergeCell ref="B455:E455"/>
    <mergeCell ref="B456:E456"/>
    <mergeCell ref="B453:E453"/>
    <mergeCell ref="B454:E454"/>
    <mergeCell ref="B477:E477"/>
    <mergeCell ref="B478:E478"/>
    <mergeCell ref="B479:E479"/>
    <mergeCell ref="B480:E480"/>
    <mergeCell ref="B481:E481"/>
    <mergeCell ref="B482:E482"/>
    <mergeCell ref="B472:E472"/>
    <mergeCell ref="B473:E473"/>
    <mergeCell ref="B474:E474"/>
    <mergeCell ref="B475:E475"/>
    <mergeCell ref="B476:E476"/>
    <mergeCell ref="B489:E489"/>
    <mergeCell ref="B492:E492"/>
    <mergeCell ref="B493:E493"/>
    <mergeCell ref="B497:E497"/>
    <mergeCell ref="B490:E490"/>
    <mergeCell ref="B491:E491"/>
    <mergeCell ref="B496:E496"/>
    <mergeCell ref="B483:E483"/>
    <mergeCell ref="B484:E484"/>
    <mergeCell ref="B485:E485"/>
    <mergeCell ref="B486:E486"/>
    <mergeCell ref="B487:E487"/>
    <mergeCell ref="B488:E488"/>
    <mergeCell ref="B504:E504"/>
    <mergeCell ref="B505:E505"/>
    <mergeCell ref="B506:E506"/>
    <mergeCell ref="B507:E507"/>
    <mergeCell ref="B508:E508"/>
    <mergeCell ref="B509:E509"/>
    <mergeCell ref="B498:E498"/>
    <mergeCell ref="B499:E499"/>
    <mergeCell ref="B501:E501"/>
    <mergeCell ref="B502:E502"/>
    <mergeCell ref="B503:E503"/>
    <mergeCell ref="B517:E517"/>
    <mergeCell ref="B518:E518"/>
    <mergeCell ref="B520:E520"/>
    <mergeCell ref="B521:E521"/>
    <mergeCell ref="B522:E522"/>
    <mergeCell ref="B510:E510"/>
    <mergeCell ref="B511:E511"/>
    <mergeCell ref="B512:E512"/>
    <mergeCell ref="B513:E513"/>
    <mergeCell ref="B514:E514"/>
    <mergeCell ref="B516:E516"/>
    <mergeCell ref="B515:E515"/>
    <mergeCell ref="B529:E529"/>
    <mergeCell ref="B530:E530"/>
    <mergeCell ref="B531:E531"/>
    <mergeCell ref="B532:E532"/>
    <mergeCell ref="B533:E533"/>
    <mergeCell ref="B534:E534"/>
    <mergeCell ref="B523:E523"/>
    <mergeCell ref="B524:E524"/>
    <mergeCell ref="B525:E525"/>
    <mergeCell ref="B526:E526"/>
    <mergeCell ref="B527:E527"/>
    <mergeCell ref="B528:E528"/>
    <mergeCell ref="B543:E543"/>
    <mergeCell ref="B545:E545"/>
    <mergeCell ref="B546:E546"/>
    <mergeCell ref="B547:E547"/>
    <mergeCell ref="B548:E548"/>
    <mergeCell ref="B535:E535"/>
    <mergeCell ref="B536:E536"/>
    <mergeCell ref="B537:E537"/>
    <mergeCell ref="B539:E539"/>
    <mergeCell ref="B541:E541"/>
    <mergeCell ref="B538:E538"/>
    <mergeCell ref="B540:E540"/>
    <mergeCell ref="B557:E557"/>
    <mergeCell ref="B558:E558"/>
    <mergeCell ref="B559:E559"/>
    <mergeCell ref="B562:E562"/>
    <mergeCell ref="B563:E563"/>
    <mergeCell ref="B560:E560"/>
    <mergeCell ref="B561:E561"/>
    <mergeCell ref="B549:E549"/>
    <mergeCell ref="B550:E550"/>
    <mergeCell ref="B551:E551"/>
    <mergeCell ref="B553:E553"/>
    <mergeCell ref="B554:E554"/>
    <mergeCell ref="B555:E555"/>
    <mergeCell ref="B552:E552"/>
    <mergeCell ref="B575:E575"/>
    <mergeCell ref="B576:E576"/>
    <mergeCell ref="B579:E579"/>
    <mergeCell ref="B577:E577"/>
    <mergeCell ref="B578:E578"/>
    <mergeCell ref="B566:E566"/>
    <mergeCell ref="B567:E567"/>
    <mergeCell ref="B568:E568"/>
    <mergeCell ref="B571:E571"/>
    <mergeCell ref="B570:E570"/>
    <mergeCell ref="B595:E595"/>
    <mergeCell ref="B597:E597"/>
    <mergeCell ref="B598:E598"/>
    <mergeCell ref="B599:E599"/>
    <mergeCell ref="B608:E608"/>
    <mergeCell ref="B696:E696"/>
    <mergeCell ref="B697:E697"/>
    <mergeCell ref="B614:E614"/>
    <mergeCell ref="B629:E629"/>
    <mergeCell ref="B630:E630"/>
    <mergeCell ref="B637:E637"/>
    <mergeCell ref="B639:E639"/>
    <mergeCell ref="B667:E667"/>
    <mergeCell ref="B583:E583"/>
    <mergeCell ref="B584:E584"/>
    <mergeCell ref="B585:E585"/>
    <mergeCell ref="B586:E586"/>
    <mergeCell ref="B587:E587"/>
    <mergeCell ref="B572:E572"/>
    <mergeCell ref="B573:E573"/>
    <mergeCell ref="B805:E805"/>
    <mergeCell ref="B746:E746"/>
    <mergeCell ref="B768:E768"/>
    <mergeCell ref="B747:E747"/>
    <mergeCell ref="B749:E749"/>
    <mergeCell ref="B750:E750"/>
    <mergeCell ref="B751:E751"/>
    <mergeCell ref="B714:E714"/>
    <mergeCell ref="B716:E716"/>
    <mergeCell ref="B718:E718"/>
    <mergeCell ref="B721:E721"/>
    <mergeCell ref="B707:E707"/>
    <mergeCell ref="B709:E709"/>
    <mergeCell ref="B706:D706"/>
    <mergeCell ref="B708:E708"/>
    <mergeCell ref="B684:E684"/>
    <mergeCell ref="B668:E668"/>
    <mergeCell ref="I805:J805"/>
    <mergeCell ref="B195:E195"/>
    <mergeCell ref="B196:E196"/>
    <mergeCell ref="B197:E197"/>
    <mergeCell ref="B198:E198"/>
    <mergeCell ref="B199:E199"/>
    <mergeCell ref="B200:E200"/>
    <mergeCell ref="I802:J802"/>
    <mergeCell ref="B803:E803"/>
    <mergeCell ref="G803:G804"/>
    <mergeCell ref="H803:H804"/>
    <mergeCell ref="I803:J804"/>
    <mergeCell ref="B804:E804"/>
    <mergeCell ref="B753:E753"/>
    <mergeCell ref="B769:E769"/>
    <mergeCell ref="B775:E775"/>
    <mergeCell ref="B777:E777"/>
    <mergeCell ref="B800:E800"/>
    <mergeCell ref="B802:E802"/>
    <mergeCell ref="B669:E669"/>
    <mergeCell ref="B673:E673"/>
    <mergeCell ref="B691:E691"/>
    <mergeCell ref="B692:E692"/>
    <mergeCell ref="B580:E580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2"/>
  <sheetViews>
    <sheetView topLeftCell="A806" workbookViewId="0">
      <selection activeCell="I818" sqref="I818"/>
    </sheetView>
  </sheetViews>
  <sheetFormatPr defaultRowHeight="15"/>
  <cols>
    <col min="1" max="1" width="20.5703125" style="138" customWidth="1"/>
    <col min="2" max="4" width="9.140625" style="138"/>
    <col min="5" max="5" width="17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31.28515625" style="417" customWidth="1"/>
    <col min="12" max="12" width="27.85546875" style="431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532" t="s">
        <v>730</v>
      </c>
      <c r="I1" s="532"/>
      <c r="J1" s="532" t="s">
        <v>87</v>
      </c>
      <c r="K1" s="532"/>
      <c r="L1" s="532"/>
    </row>
    <row r="2" spans="1:12">
      <c r="A2" s="139"/>
      <c r="B2" s="140" t="s">
        <v>88</v>
      </c>
      <c r="C2" s="141"/>
      <c r="D2" s="142"/>
      <c r="E2" s="142"/>
      <c r="F2" s="142"/>
      <c r="G2" s="142"/>
      <c r="H2" s="532"/>
      <c r="I2" s="532"/>
      <c r="J2" s="532"/>
      <c r="K2" s="532"/>
      <c r="L2" s="532"/>
    </row>
    <row r="3" spans="1:12">
      <c r="A3" s="139"/>
      <c r="B3" s="140" t="s">
        <v>89</v>
      </c>
      <c r="C3" s="141"/>
      <c r="D3" s="142"/>
      <c r="E3" s="142"/>
      <c r="F3" s="142"/>
      <c r="G3" s="142"/>
      <c r="H3" s="533" t="s">
        <v>731</v>
      </c>
      <c r="I3" s="534"/>
      <c r="J3" s="534"/>
      <c r="K3" s="534"/>
      <c r="L3" s="535"/>
    </row>
    <row r="4" spans="1:12">
      <c r="A4" s="143"/>
      <c r="B4" s="144" t="s">
        <v>90</v>
      </c>
      <c r="C4" s="145"/>
      <c r="D4" s="142"/>
      <c r="E4" s="142"/>
      <c r="F4" s="142"/>
      <c r="G4" s="142"/>
      <c r="H4" s="536" t="s">
        <v>732</v>
      </c>
      <c r="I4" s="537"/>
      <c r="J4" s="537"/>
      <c r="K4" s="537"/>
      <c r="L4" s="538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412"/>
      <c r="L5" s="421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412"/>
      <c r="L6" s="422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412"/>
      <c r="L7" s="422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412"/>
      <c r="L8" s="422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412"/>
      <c r="L9" s="422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412"/>
      <c r="L10" s="422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412"/>
      <c r="L11" s="423"/>
    </row>
    <row r="12" spans="1:12">
      <c r="A12" s="539" t="s">
        <v>91</v>
      </c>
      <c r="B12" s="541" t="s">
        <v>92</v>
      </c>
      <c r="C12" s="542"/>
      <c r="D12" s="542"/>
      <c r="E12" s="543"/>
      <c r="F12" s="547" t="s">
        <v>93</v>
      </c>
      <c r="G12" s="547"/>
      <c r="H12" s="149" t="s">
        <v>94</v>
      </c>
      <c r="I12" s="361" t="s">
        <v>95</v>
      </c>
      <c r="J12" s="548" t="s">
        <v>40</v>
      </c>
      <c r="K12" s="549" t="s">
        <v>411</v>
      </c>
      <c r="L12" s="550"/>
    </row>
    <row r="13" spans="1:12" ht="30">
      <c r="A13" s="540"/>
      <c r="B13" s="544"/>
      <c r="C13" s="545"/>
      <c r="D13" s="545"/>
      <c r="E13" s="546"/>
      <c r="F13" s="360" t="s">
        <v>85</v>
      </c>
      <c r="G13" s="149" t="s">
        <v>96</v>
      </c>
      <c r="H13" s="149" t="s">
        <v>85</v>
      </c>
      <c r="I13" s="361" t="s">
        <v>97</v>
      </c>
      <c r="J13" s="548"/>
      <c r="K13" s="154" t="s">
        <v>408</v>
      </c>
      <c r="L13" s="153" t="s">
        <v>409</v>
      </c>
    </row>
    <row r="14" spans="1:12">
      <c r="A14" s="172" t="s">
        <v>98</v>
      </c>
      <c r="B14" s="552" t="s">
        <v>99</v>
      </c>
      <c r="C14" s="553"/>
      <c r="D14" s="553"/>
      <c r="E14" s="554"/>
      <c r="F14" s="151">
        <v>10000</v>
      </c>
      <c r="G14" s="151"/>
      <c r="H14" s="160">
        <v>10000</v>
      </c>
      <c r="I14" s="151">
        <v>10000</v>
      </c>
      <c r="J14" s="151">
        <f>(H14-I14)</f>
        <v>0</v>
      </c>
      <c r="K14" s="155"/>
      <c r="L14" s="171"/>
    </row>
    <row r="15" spans="1:12">
      <c r="A15" s="173"/>
      <c r="B15" s="551" t="s">
        <v>100</v>
      </c>
      <c r="C15" s="530"/>
      <c r="D15" s="530"/>
      <c r="E15" s="531"/>
      <c r="F15" s="151">
        <v>33000</v>
      </c>
      <c r="G15" s="151"/>
      <c r="H15" s="160">
        <v>33000</v>
      </c>
      <c r="I15" s="151">
        <v>15000</v>
      </c>
      <c r="J15" s="432">
        <f t="shared" ref="J15:J79" si="0">(H15-I15)</f>
        <v>18000</v>
      </c>
      <c r="K15" s="155" t="s">
        <v>1129</v>
      </c>
      <c r="L15" s="171"/>
    </row>
    <row r="16" spans="1:12">
      <c r="A16" s="173"/>
      <c r="B16" s="529" t="s">
        <v>996</v>
      </c>
      <c r="C16" s="530"/>
      <c r="D16" s="530"/>
      <c r="E16" s="531"/>
      <c r="F16" s="151">
        <v>28400</v>
      </c>
      <c r="G16" s="151"/>
      <c r="H16" s="160">
        <v>28400</v>
      </c>
      <c r="I16" s="151">
        <v>18400</v>
      </c>
      <c r="J16" s="432">
        <f t="shared" si="0"/>
        <v>10000</v>
      </c>
      <c r="K16" s="155" t="s">
        <v>1129</v>
      </c>
      <c r="L16" s="171"/>
    </row>
    <row r="17" spans="1:12">
      <c r="A17" s="173"/>
      <c r="B17" s="529" t="s">
        <v>101</v>
      </c>
      <c r="C17" s="530"/>
      <c r="D17" s="530"/>
      <c r="E17" s="531"/>
      <c r="F17" s="151">
        <v>100</v>
      </c>
      <c r="G17" s="151"/>
      <c r="H17" s="160">
        <v>100</v>
      </c>
      <c r="I17" s="151">
        <v>100</v>
      </c>
      <c r="J17" s="432">
        <f t="shared" si="0"/>
        <v>0</v>
      </c>
      <c r="K17" s="155"/>
      <c r="L17" s="171"/>
    </row>
    <row r="18" spans="1:12">
      <c r="A18" s="173"/>
      <c r="B18" s="551" t="s">
        <v>102</v>
      </c>
      <c r="C18" s="530"/>
      <c r="D18" s="530"/>
      <c r="E18" s="531"/>
      <c r="F18" s="151">
        <v>17200</v>
      </c>
      <c r="G18" s="151"/>
      <c r="H18" s="160">
        <v>17200</v>
      </c>
      <c r="I18" s="151">
        <v>13530</v>
      </c>
      <c r="J18" s="432">
        <f t="shared" si="0"/>
        <v>3670</v>
      </c>
      <c r="K18" s="155" t="s">
        <v>1123</v>
      </c>
      <c r="L18" s="171"/>
    </row>
    <row r="19" spans="1:12">
      <c r="A19" s="173"/>
      <c r="B19" s="551" t="s">
        <v>103</v>
      </c>
      <c r="C19" s="530"/>
      <c r="D19" s="530"/>
      <c r="E19" s="531"/>
      <c r="F19" s="151">
        <v>5000</v>
      </c>
      <c r="G19" s="151"/>
      <c r="H19" s="160">
        <v>5000</v>
      </c>
      <c r="I19" s="151">
        <v>4740</v>
      </c>
      <c r="J19" s="432">
        <f t="shared" si="0"/>
        <v>260</v>
      </c>
      <c r="K19" s="155" t="s">
        <v>1123</v>
      </c>
      <c r="L19" s="171"/>
    </row>
    <row r="20" spans="1:12">
      <c r="A20" s="173"/>
      <c r="B20" s="555" t="s">
        <v>104</v>
      </c>
      <c r="C20" s="556"/>
      <c r="D20" s="556"/>
      <c r="E20" s="557"/>
      <c r="F20" s="151">
        <v>2400</v>
      </c>
      <c r="G20" s="151"/>
      <c r="H20" s="160">
        <v>2400</v>
      </c>
      <c r="I20" s="151">
        <v>2050</v>
      </c>
      <c r="J20" s="432">
        <f t="shared" si="0"/>
        <v>350</v>
      </c>
      <c r="K20" s="155" t="s">
        <v>1123</v>
      </c>
      <c r="L20" s="171"/>
    </row>
    <row r="21" spans="1:12">
      <c r="A21" s="173"/>
      <c r="B21" s="551" t="s">
        <v>105</v>
      </c>
      <c r="C21" s="530"/>
      <c r="D21" s="530"/>
      <c r="E21" s="531"/>
      <c r="F21" s="151"/>
      <c r="G21" s="151"/>
      <c r="H21" s="160"/>
      <c r="I21" s="151"/>
      <c r="J21" s="432">
        <f t="shared" si="0"/>
        <v>0</v>
      </c>
      <c r="K21" s="155"/>
      <c r="L21" s="171"/>
    </row>
    <row r="22" spans="1:12">
      <c r="A22" s="173"/>
      <c r="B22" s="551" t="s">
        <v>106</v>
      </c>
      <c r="C22" s="530"/>
      <c r="D22" s="530"/>
      <c r="E22" s="531"/>
      <c r="F22" s="151">
        <v>36000</v>
      </c>
      <c r="G22" s="151"/>
      <c r="H22" s="160">
        <v>36000</v>
      </c>
      <c r="I22" s="151">
        <v>18500</v>
      </c>
      <c r="J22" s="432">
        <f t="shared" si="0"/>
        <v>17500</v>
      </c>
      <c r="K22" s="155" t="s">
        <v>1123</v>
      </c>
      <c r="L22" s="171"/>
    </row>
    <row r="23" spans="1:12">
      <c r="A23" s="173"/>
      <c r="B23" s="551" t="s">
        <v>107</v>
      </c>
      <c r="C23" s="530"/>
      <c r="D23" s="530"/>
      <c r="E23" s="531"/>
      <c r="F23" s="151"/>
      <c r="G23" s="151"/>
      <c r="H23" s="160"/>
      <c r="I23" s="151"/>
      <c r="J23" s="151">
        <f t="shared" si="0"/>
        <v>0</v>
      </c>
      <c r="K23" s="155"/>
      <c r="L23" s="171"/>
    </row>
    <row r="24" spans="1:12">
      <c r="A24" s="173"/>
      <c r="B24" s="529" t="s">
        <v>846</v>
      </c>
      <c r="C24" s="530"/>
      <c r="D24" s="530"/>
      <c r="E24" s="531"/>
      <c r="F24" s="151"/>
      <c r="G24" s="151"/>
      <c r="H24" s="160"/>
      <c r="I24" s="151"/>
      <c r="J24" s="151">
        <f t="shared" si="0"/>
        <v>0</v>
      </c>
      <c r="K24" s="155"/>
      <c r="L24" s="171"/>
    </row>
    <row r="25" spans="1:12">
      <c r="A25" s="173"/>
      <c r="B25" s="551" t="s">
        <v>108</v>
      </c>
      <c r="C25" s="530"/>
      <c r="D25" s="530"/>
      <c r="E25" s="531"/>
      <c r="F25" s="151"/>
      <c r="G25" s="151"/>
      <c r="H25" s="160"/>
      <c r="I25" s="151"/>
      <c r="J25" s="151">
        <f t="shared" si="0"/>
        <v>0</v>
      </c>
      <c r="K25" s="155"/>
      <c r="L25" s="171"/>
    </row>
    <row r="26" spans="1:12">
      <c r="A26" s="173"/>
      <c r="B26" s="551" t="s">
        <v>109</v>
      </c>
      <c r="C26" s="530"/>
      <c r="D26" s="530"/>
      <c r="E26" s="531"/>
      <c r="F26" s="151"/>
      <c r="G26" s="151"/>
      <c r="H26" s="160"/>
      <c r="I26" s="151"/>
      <c r="J26" s="151">
        <f t="shared" si="0"/>
        <v>0</v>
      </c>
      <c r="K26" s="155"/>
      <c r="L26" s="171"/>
    </row>
    <row r="27" spans="1:12">
      <c r="A27" s="173"/>
      <c r="B27" s="551" t="s">
        <v>110</v>
      </c>
      <c r="C27" s="530"/>
      <c r="D27" s="530"/>
      <c r="E27" s="531"/>
      <c r="F27" s="151"/>
      <c r="G27" s="151"/>
      <c r="H27" s="160"/>
      <c r="I27" s="151"/>
      <c r="J27" s="151">
        <f t="shared" si="0"/>
        <v>0</v>
      </c>
      <c r="K27" s="155"/>
      <c r="L27" s="171"/>
    </row>
    <row r="28" spans="1:12">
      <c r="A28" s="173"/>
      <c r="B28" s="551" t="s">
        <v>697</v>
      </c>
      <c r="C28" s="530"/>
      <c r="D28" s="530"/>
      <c r="E28" s="531"/>
      <c r="F28" s="151">
        <v>6000</v>
      </c>
      <c r="G28" s="151"/>
      <c r="H28" s="160">
        <v>6000</v>
      </c>
      <c r="I28" s="151">
        <v>6000</v>
      </c>
      <c r="J28" s="151">
        <f t="shared" si="0"/>
        <v>0</v>
      </c>
      <c r="K28" s="155"/>
      <c r="L28" s="171"/>
    </row>
    <row r="29" spans="1:12">
      <c r="A29" s="173"/>
      <c r="B29" s="551" t="s">
        <v>719</v>
      </c>
      <c r="C29" s="530"/>
      <c r="D29" s="530"/>
      <c r="E29" s="531"/>
      <c r="F29" s="151">
        <v>25000</v>
      </c>
      <c r="G29" s="151"/>
      <c r="H29" s="160">
        <v>25000</v>
      </c>
      <c r="I29" s="151">
        <v>13000</v>
      </c>
      <c r="J29" s="432">
        <f t="shared" si="0"/>
        <v>12000</v>
      </c>
      <c r="K29" s="155" t="s">
        <v>1123</v>
      </c>
      <c r="L29" s="171"/>
    </row>
    <row r="30" spans="1:12">
      <c r="A30" s="173"/>
      <c r="B30" s="551" t="s">
        <v>111</v>
      </c>
      <c r="C30" s="530"/>
      <c r="D30" s="530"/>
      <c r="E30" s="531"/>
      <c r="F30" s="151">
        <v>4000</v>
      </c>
      <c r="G30" s="151"/>
      <c r="H30" s="160">
        <v>4000</v>
      </c>
      <c r="I30" s="151">
        <v>3400</v>
      </c>
      <c r="J30" s="432">
        <f t="shared" si="0"/>
        <v>600</v>
      </c>
      <c r="K30" s="155" t="s">
        <v>1123</v>
      </c>
      <c r="L30" s="171"/>
    </row>
    <row r="31" spans="1:12">
      <c r="A31" s="173"/>
      <c r="B31" s="551" t="s">
        <v>112</v>
      </c>
      <c r="C31" s="530"/>
      <c r="D31" s="530"/>
      <c r="E31" s="531"/>
      <c r="F31" s="151">
        <v>3200</v>
      </c>
      <c r="G31" s="151"/>
      <c r="H31" s="160">
        <v>3200</v>
      </c>
      <c r="I31" s="151">
        <v>500</v>
      </c>
      <c r="J31" s="432">
        <f t="shared" si="0"/>
        <v>2700</v>
      </c>
      <c r="K31" s="155" t="s">
        <v>1123</v>
      </c>
      <c r="L31" s="171"/>
    </row>
    <row r="32" spans="1:12">
      <c r="A32" s="173"/>
      <c r="B32" s="558" t="s">
        <v>113</v>
      </c>
      <c r="C32" s="559"/>
      <c r="D32" s="559"/>
      <c r="E32" s="560"/>
      <c r="F32" s="151">
        <v>2500</v>
      </c>
      <c r="G32" s="151"/>
      <c r="H32" s="160">
        <v>2500</v>
      </c>
      <c r="I32" s="151">
        <v>2500</v>
      </c>
      <c r="J32" s="151">
        <f t="shared" si="0"/>
        <v>0</v>
      </c>
      <c r="K32" s="155"/>
      <c r="L32" s="171"/>
    </row>
    <row r="33" spans="1:12">
      <c r="A33" s="173"/>
      <c r="B33" s="558" t="s">
        <v>114</v>
      </c>
      <c r="C33" s="559"/>
      <c r="D33" s="559"/>
      <c r="E33" s="560"/>
      <c r="F33" s="151"/>
      <c r="G33" s="151"/>
      <c r="H33" s="160"/>
      <c r="I33" s="151"/>
      <c r="J33" s="151">
        <f t="shared" si="0"/>
        <v>0</v>
      </c>
      <c r="K33" s="155"/>
      <c r="L33" s="171"/>
    </row>
    <row r="34" spans="1:12">
      <c r="A34" s="173"/>
      <c r="B34" s="551" t="s">
        <v>115</v>
      </c>
      <c r="C34" s="530"/>
      <c r="D34" s="530"/>
      <c r="E34" s="531"/>
      <c r="F34" s="151"/>
      <c r="G34" s="151"/>
      <c r="H34" s="160"/>
      <c r="I34" s="151"/>
      <c r="J34" s="151">
        <f t="shared" si="0"/>
        <v>0</v>
      </c>
      <c r="K34" s="155"/>
      <c r="L34" s="171"/>
    </row>
    <row r="35" spans="1:12">
      <c r="A35" s="173"/>
      <c r="B35" s="551" t="s">
        <v>116</v>
      </c>
      <c r="C35" s="530"/>
      <c r="D35" s="530"/>
      <c r="E35" s="531"/>
      <c r="F35" s="151">
        <v>3000</v>
      </c>
      <c r="G35" s="151"/>
      <c r="H35" s="160">
        <v>3000</v>
      </c>
      <c r="I35" s="151">
        <v>2700</v>
      </c>
      <c r="J35" s="432">
        <f t="shared" si="0"/>
        <v>300</v>
      </c>
      <c r="K35" s="155" t="s">
        <v>1123</v>
      </c>
      <c r="L35" s="171"/>
    </row>
    <row r="36" spans="1:12">
      <c r="A36" s="173"/>
      <c r="B36" s="551" t="s">
        <v>117</v>
      </c>
      <c r="C36" s="530"/>
      <c r="D36" s="530"/>
      <c r="E36" s="531"/>
      <c r="F36" s="151">
        <v>7000</v>
      </c>
      <c r="G36" s="151"/>
      <c r="H36" s="160">
        <v>7000</v>
      </c>
      <c r="I36" s="151">
        <v>4800</v>
      </c>
      <c r="J36" s="432">
        <f t="shared" si="0"/>
        <v>2200</v>
      </c>
      <c r="K36" s="155" t="s">
        <v>1123</v>
      </c>
      <c r="L36" s="171"/>
    </row>
    <row r="37" spans="1:12">
      <c r="A37" s="173"/>
      <c r="B37" s="551" t="s">
        <v>118</v>
      </c>
      <c r="C37" s="530"/>
      <c r="D37" s="530"/>
      <c r="E37" s="531"/>
      <c r="F37" s="151">
        <v>4500</v>
      </c>
      <c r="G37" s="151"/>
      <c r="H37" s="160">
        <v>4500</v>
      </c>
      <c r="I37" s="151">
        <v>4500</v>
      </c>
      <c r="J37" s="151">
        <f t="shared" si="0"/>
        <v>0</v>
      </c>
      <c r="K37" s="155"/>
      <c r="L37" s="171"/>
    </row>
    <row r="38" spans="1:12">
      <c r="A38" s="173"/>
      <c r="B38" s="347" t="s">
        <v>119</v>
      </c>
      <c r="C38" s="337"/>
      <c r="D38" s="337"/>
      <c r="E38" s="338"/>
      <c r="F38" s="151">
        <v>3000</v>
      </c>
      <c r="G38" s="151"/>
      <c r="H38" s="160">
        <v>3000</v>
      </c>
      <c r="I38" s="151">
        <v>1500</v>
      </c>
      <c r="J38" s="432">
        <f t="shared" si="0"/>
        <v>1500</v>
      </c>
      <c r="K38" s="155" t="s">
        <v>1123</v>
      </c>
      <c r="L38" s="171"/>
    </row>
    <row r="39" spans="1:12">
      <c r="A39" s="173"/>
      <c r="B39" s="551" t="s">
        <v>120</v>
      </c>
      <c r="C39" s="530"/>
      <c r="D39" s="530"/>
      <c r="E39" s="531"/>
      <c r="F39" s="151">
        <v>23000</v>
      </c>
      <c r="G39" s="151"/>
      <c r="H39" s="160">
        <v>23000</v>
      </c>
      <c r="I39" s="151">
        <v>13868</v>
      </c>
      <c r="J39" s="432">
        <f t="shared" si="0"/>
        <v>9132</v>
      </c>
      <c r="K39" s="155" t="s">
        <v>1128</v>
      </c>
      <c r="L39" s="171"/>
    </row>
    <row r="40" spans="1:12">
      <c r="A40" s="173"/>
      <c r="B40" s="551" t="s">
        <v>121</v>
      </c>
      <c r="C40" s="530"/>
      <c r="D40" s="530"/>
      <c r="E40" s="531"/>
      <c r="F40" s="151"/>
      <c r="G40" s="151"/>
      <c r="H40" s="160"/>
      <c r="I40" s="151"/>
      <c r="J40" s="432">
        <f t="shared" si="0"/>
        <v>0</v>
      </c>
      <c r="K40" s="155"/>
      <c r="L40" s="171"/>
    </row>
    <row r="41" spans="1:12">
      <c r="A41" s="173"/>
      <c r="B41" s="551" t="s">
        <v>122</v>
      </c>
      <c r="C41" s="530"/>
      <c r="D41" s="530"/>
      <c r="E41" s="531"/>
      <c r="F41" s="151">
        <v>18000</v>
      </c>
      <c r="G41" s="151"/>
      <c r="H41" s="160">
        <v>18000</v>
      </c>
      <c r="I41" s="151">
        <v>11300</v>
      </c>
      <c r="J41" s="432">
        <f t="shared" si="0"/>
        <v>6700</v>
      </c>
      <c r="K41" s="155" t="s">
        <v>1128</v>
      </c>
      <c r="L41" s="171"/>
    </row>
    <row r="42" spans="1:12">
      <c r="A42" s="173"/>
      <c r="B42" s="551" t="s">
        <v>123</v>
      </c>
      <c r="C42" s="530"/>
      <c r="D42" s="530"/>
      <c r="E42" s="531"/>
      <c r="F42" s="151"/>
      <c r="G42" s="151"/>
      <c r="H42" s="160"/>
      <c r="I42" s="151"/>
      <c r="J42" s="432">
        <f t="shared" si="0"/>
        <v>0</v>
      </c>
      <c r="K42" s="155"/>
      <c r="L42" s="171"/>
    </row>
    <row r="43" spans="1:12">
      <c r="A43" s="173"/>
      <c r="B43" s="551" t="s">
        <v>124</v>
      </c>
      <c r="C43" s="530"/>
      <c r="D43" s="530"/>
      <c r="E43" s="531"/>
      <c r="F43" s="151">
        <v>50</v>
      </c>
      <c r="G43" s="151"/>
      <c r="H43" s="160">
        <v>50</v>
      </c>
      <c r="I43" s="151">
        <v>50</v>
      </c>
      <c r="J43" s="151">
        <f t="shared" si="0"/>
        <v>0</v>
      </c>
      <c r="K43" s="155"/>
      <c r="L43" s="171"/>
    </row>
    <row r="44" spans="1:12">
      <c r="A44" s="173"/>
      <c r="B44" s="551" t="s">
        <v>125</v>
      </c>
      <c r="C44" s="530"/>
      <c r="D44" s="530"/>
      <c r="E44" s="531"/>
      <c r="F44" s="151">
        <v>120</v>
      </c>
      <c r="G44" s="151"/>
      <c r="H44" s="160">
        <v>120</v>
      </c>
      <c r="I44" s="151">
        <v>120</v>
      </c>
      <c r="J44" s="151">
        <f t="shared" si="0"/>
        <v>0</v>
      </c>
      <c r="K44" s="155"/>
      <c r="L44" s="171"/>
    </row>
    <row r="45" spans="1:12">
      <c r="A45" s="173"/>
      <c r="B45" s="551" t="s">
        <v>126</v>
      </c>
      <c r="C45" s="530"/>
      <c r="D45" s="530"/>
      <c r="E45" s="531"/>
      <c r="F45" s="151"/>
      <c r="G45" s="151"/>
      <c r="H45" s="160"/>
      <c r="I45" s="151"/>
      <c r="J45" s="151">
        <f t="shared" si="0"/>
        <v>0</v>
      </c>
      <c r="K45" s="155"/>
      <c r="L45" s="171"/>
    </row>
    <row r="46" spans="1:12">
      <c r="A46" s="173"/>
      <c r="B46" s="551" t="s">
        <v>127</v>
      </c>
      <c r="C46" s="530"/>
      <c r="D46" s="530"/>
      <c r="E46" s="531"/>
      <c r="F46" s="151">
        <v>8000</v>
      </c>
      <c r="G46" s="151"/>
      <c r="H46" s="160">
        <v>8000</v>
      </c>
      <c r="I46" s="151">
        <v>8000</v>
      </c>
      <c r="J46" s="151">
        <f t="shared" si="0"/>
        <v>0</v>
      </c>
      <c r="K46" s="155"/>
      <c r="L46" s="171"/>
    </row>
    <row r="47" spans="1:12">
      <c r="A47" s="173"/>
      <c r="B47" s="551" t="s">
        <v>128</v>
      </c>
      <c r="C47" s="530"/>
      <c r="D47" s="530"/>
      <c r="E47" s="531"/>
      <c r="F47" s="151">
        <v>2300</v>
      </c>
      <c r="G47" s="151"/>
      <c r="H47" s="160">
        <v>2300</v>
      </c>
      <c r="I47" s="151">
        <v>1000</v>
      </c>
      <c r="J47" s="432">
        <f t="shared" si="0"/>
        <v>1300</v>
      </c>
      <c r="K47" s="155" t="s">
        <v>1123</v>
      </c>
      <c r="L47" s="171"/>
    </row>
    <row r="48" spans="1:12">
      <c r="A48" s="173"/>
      <c r="B48" s="347" t="s">
        <v>633</v>
      </c>
      <c r="C48" s="337"/>
      <c r="D48" s="337"/>
      <c r="E48" s="338"/>
      <c r="F48" s="151"/>
      <c r="G48" s="151"/>
      <c r="H48" s="160"/>
      <c r="I48" s="151"/>
      <c r="J48" s="151">
        <f t="shared" si="0"/>
        <v>0</v>
      </c>
      <c r="K48" s="155"/>
      <c r="L48" s="171"/>
    </row>
    <row r="49" spans="1:12">
      <c r="A49" s="173"/>
      <c r="B49" s="347" t="s">
        <v>670</v>
      </c>
      <c r="C49" s="337"/>
      <c r="D49" s="337"/>
      <c r="E49" s="338"/>
      <c r="F49" s="151"/>
      <c r="G49" s="151"/>
      <c r="H49" s="160"/>
      <c r="I49" s="151"/>
      <c r="J49" s="151">
        <f t="shared" si="0"/>
        <v>0</v>
      </c>
      <c r="K49" s="155"/>
      <c r="L49" s="171"/>
    </row>
    <row r="50" spans="1:12">
      <c r="A50" s="173"/>
      <c r="B50" s="551" t="s">
        <v>129</v>
      </c>
      <c r="C50" s="530"/>
      <c r="D50" s="530"/>
      <c r="E50" s="531"/>
      <c r="F50" s="151">
        <v>100</v>
      </c>
      <c r="G50" s="151"/>
      <c r="H50" s="160">
        <v>100</v>
      </c>
      <c r="I50" s="151">
        <v>9</v>
      </c>
      <c r="J50" s="432">
        <f t="shared" si="0"/>
        <v>91</v>
      </c>
      <c r="K50" s="155"/>
      <c r="L50" s="171"/>
    </row>
    <row r="51" spans="1:12">
      <c r="A51" s="173"/>
      <c r="B51" s="551" t="s">
        <v>130</v>
      </c>
      <c r="C51" s="530"/>
      <c r="D51" s="530"/>
      <c r="E51" s="531"/>
      <c r="F51" s="151">
        <v>13500</v>
      </c>
      <c r="G51" s="151"/>
      <c r="H51" s="160">
        <v>13500</v>
      </c>
      <c r="I51" s="151">
        <v>13500</v>
      </c>
      <c r="J51" s="151">
        <f t="shared" si="0"/>
        <v>0</v>
      </c>
      <c r="K51" s="155"/>
      <c r="L51" s="171"/>
    </row>
    <row r="52" spans="1:12">
      <c r="A52" s="173"/>
      <c r="B52" s="551" t="s">
        <v>131</v>
      </c>
      <c r="C52" s="530"/>
      <c r="D52" s="530"/>
      <c r="E52" s="531"/>
      <c r="F52" s="151"/>
      <c r="G52" s="151"/>
      <c r="H52" s="160"/>
      <c r="I52" s="151"/>
      <c r="J52" s="151">
        <f t="shared" si="0"/>
        <v>0</v>
      </c>
      <c r="K52" s="155"/>
      <c r="L52" s="171"/>
    </row>
    <row r="53" spans="1:12">
      <c r="A53" s="173"/>
      <c r="B53" s="551" t="s">
        <v>132</v>
      </c>
      <c r="C53" s="530"/>
      <c r="D53" s="530"/>
      <c r="E53" s="531"/>
      <c r="F53" s="151"/>
      <c r="G53" s="151"/>
      <c r="H53" s="160"/>
      <c r="I53" s="151"/>
      <c r="J53" s="151">
        <f t="shared" si="0"/>
        <v>0</v>
      </c>
      <c r="K53" s="155"/>
      <c r="L53" s="171"/>
    </row>
    <row r="54" spans="1:12">
      <c r="A54" s="173"/>
      <c r="B54" s="551" t="s">
        <v>133</v>
      </c>
      <c r="C54" s="530"/>
      <c r="D54" s="530"/>
      <c r="E54" s="531"/>
      <c r="F54" s="151">
        <v>100</v>
      </c>
      <c r="G54" s="151"/>
      <c r="H54" s="160">
        <v>100</v>
      </c>
      <c r="I54" s="151">
        <v>100</v>
      </c>
      <c r="J54" s="151">
        <f t="shared" si="0"/>
        <v>0</v>
      </c>
      <c r="K54" s="155"/>
      <c r="L54" s="171"/>
    </row>
    <row r="55" spans="1:12">
      <c r="A55" s="173"/>
      <c r="B55" s="529" t="s">
        <v>134</v>
      </c>
      <c r="C55" s="530"/>
      <c r="D55" s="530"/>
      <c r="E55" s="531"/>
      <c r="F55" s="151"/>
      <c r="G55" s="151"/>
      <c r="H55" s="160"/>
      <c r="I55" s="151"/>
      <c r="J55" s="151">
        <f t="shared" si="0"/>
        <v>0</v>
      </c>
      <c r="K55" s="155"/>
      <c r="L55" s="171"/>
    </row>
    <row r="56" spans="1:12">
      <c r="A56" s="173"/>
      <c r="B56" s="551" t="s">
        <v>135</v>
      </c>
      <c r="C56" s="530"/>
      <c r="D56" s="530"/>
      <c r="E56" s="531"/>
      <c r="F56" s="151">
        <v>15000</v>
      </c>
      <c r="G56" s="151"/>
      <c r="H56" s="160">
        <v>15000</v>
      </c>
      <c r="I56" s="151">
        <v>15000</v>
      </c>
      <c r="J56" s="151">
        <f t="shared" si="0"/>
        <v>0</v>
      </c>
      <c r="K56" s="155"/>
      <c r="L56" s="171"/>
    </row>
    <row r="57" spans="1:12">
      <c r="A57" s="173"/>
      <c r="B57" s="551" t="s">
        <v>136</v>
      </c>
      <c r="C57" s="530"/>
      <c r="D57" s="530"/>
      <c r="E57" s="531"/>
      <c r="F57" s="151">
        <v>600</v>
      </c>
      <c r="G57" s="151"/>
      <c r="H57" s="160">
        <v>600</v>
      </c>
      <c r="I57" s="151">
        <v>150</v>
      </c>
      <c r="J57" s="432">
        <f t="shared" si="0"/>
        <v>450</v>
      </c>
      <c r="K57" s="155" t="s">
        <v>1127</v>
      </c>
      <c r="L57" s="171"/>
    </row>
    <row r="58" spans="1:12">
      <c r="A58" s="173"/>
      <c r="B58" s="551" t="s">
        <v>137</v>
      </c>
      <c r="C58" s="530"/>
      <c r="D58" s="530"/>
      <c r="E58" s="531"/>
      <c r="F58" s="151"/>
      <c r="G58" s="151"/>
      <c r="H58" s="160"/>
      <c r="I58" s="151"/>
      <c r="J58" s="151">
        <f t="shared" si="0"/>
        <v>0</v>
      </c>
      <c r="K58" s="155"/>
      <c r="L58" s="171"/>
    </row>
    <row r="59" spans="1:12">
      <c r="A59" s="173"/>
      <c r="B59" s="551" t="s">
        <v>138</v>
      </c>
      <c r="C59" s="530"/>
      <c r="D59" s="530"/>
      <c r="E59" s="531"/>
      <c r="F59" s="151"/>
      <c r="G59" s="151"/>
      <c r="H59" s="160"/>
      <c r="I59" s="151"/>
      <c r="J59" s="151">
        <f t="shared" si="0"/>
        <v>0</v>
      </c>
      <c r="K59" s="155"/>
      <c r="L59" s="171"/>
    </row>
    <row r="60" spans="1:12">
      <c r="A60" s="173"/>
      <c r="B60" s="551" t="s">
        <v>139</v>
      </c>
      <c r="C60" s="530"/>
      <c r="D60" s="530"/>
      <c r="E60" s="531"/>
      <c r="F60" s="151"/>
      <c r="G60" s="151"/>
      <c r="H60" s="160"/>
      <c r="I60" s="151"/>
      <c r="J60" s="151">
        <f t="shared" si="0"/>
        <v>0</v>
      </c>
      <c r="K60" s="155"/>
      <c r="L60" s="171"/>
    </row>
    <row r="61" spans="1:12">
      <c r="A61" s="173"/>
      <c r="B61" s="551" t="s">
        <v>140</v>
      </c>
      <c r="C61" s="530"/>
      <c r="D61" s="530"/>
      <c r="E61" s="531"/>
      <c r="F61" s="151"/>
      <c r="G61" s="151"/>
      <c r="H61" s="160"/>
      <c r="I61" s="151"/>
      <c r="J61" s="151">
        <f t="shared" si="0"/>
        <v>0</v>
      </c>
      <c r="K61" s="155"/>
      <c r="L61" s="171"/>
    </row>
    <row r="62" spans="1:12">
      <c r="A62" s="173"/>
      <c r="B62" s="551" t="s">
        <v>141</v>
      </c>
      <c r="C62" s="530"/>
      <c r="D62" s="530"/>
      <c r="E62" s="531"/>
      <c r="F62" s="151">
        <v>21000</v>
      </c>
      <c r="G62" s="151"/>
      <c r="H62" s="160">
        <v>21000</v>
      </c>
      <c r="I62" s="151">
        <v>15000</v>
      </c>
      <c r="J62" s="432">
        <f t="shared" si="0"/>
        <v>6000</v>
      </c>
      <c r="K62" s="155" t="s">
        <v>1123</v>
      </c>
      <c r="L62" s="171"/>
    </row>
    <row r="63" spans="1:12">
      <c r="A63" s="173"/>
      <c r="B63" s="551" t="s">
        <v>142</v>
      </c>
      <c r="C63" s="530"/>
      <c r="D63" s="530"/>
      <c r="E63" s="531"/>
      <c r="F63" s="151">
        <v>15000</v>
      </c>
      <c r="G63" s="151"/>
      <c r="H63" s="160">
        <v>15000</v>
      </c>
      <c r="I63" s="151">
        <v>15000</v>
      </c>
      <c r="J63" s="151">
        <f t="shared" si="0"/>
        <v>0</v>
      </c>
      <c r="K63" s="155"/>
      <c r="L63" s="171"/>
    </row>
    <row r="64" spans="1:12">
      <c r="A64" s="173"/>
      <c r="B64" s="551" t="s">
        <v>143</v>
      </c>
      <c r="C64" s="530"/>
      <c r="D64" s="530"/>
      <c r="E64" s="531"/>
      <c r="F64" s="151">
        <v>2500</v>
      </c>
      <c r="G64" s="151"/>
      <c r="H64" s="160">
        <v>2500</v>
      </c>
      <c r="I64" s="151">
        <v>2500</v>
      </c>
      <c r="J64" s="151">
        <f t="shared" si="0"/>
        <v>0</v>
      </c>
      <c r="K64" s="155"/>
      <c r="L64" s="171"/>
    </row>
    <row r="65" spans="1:12">
      <c r="A65" s="173"/>
      <c r="B65" s="551" t="s">
        <v>144</v>
      </c>
      <c r="C65" s="530"/>
      <c r="D65" s="530"/>
      <c r="E65" s="531"/>
      <c r="F65" s="151"/>
      <c r="G65" s="151"/>
      <c r="H65" s="160"/>
      <c r="I65" s="151"/>
      <c r="J65" s="151">
        <f t="shared" si="0"/>
        <v>0</v>
      </c>
      <c r="K65" s="155"/>
      <c r="L65" s="171"/>
    </row>
    <row r="66" spans="1:12">
      <c r="A66" s="173"/>
      <c r="B66" s="551" t="s">
        <v>145</v>
      </c>
      <c r="C66" s="530"/>
      <c r="D66" s="530"/>
      <c r="E66" s="531"/>
      <c r="F66" s="151"/>
      <c r="G66" s="151"/>
      <c r="H66" s="160"/>
      <c r="I66" s="151"/>
      <c r="J66" s="151">
        <f t="shared" si="0"/>
        <v>0</v>
      </c>
      <c r="K66" s="155"/>
      <c r="L66" s="171"/>
    </row>
    <row r="67" spans="1:12">
      <c r="A67" s="174"/>
      <c r="B67" s="551" t="s">
        <v>146</v>
      </c>
      <c r="C67" s="530"/>
      <c r="D67" s="530"/>
      <c r="E67" s="531"/>
      <c r="F67" s="151">
        <v>800</v>
      </c>
      <c r="G67" s="151"/>
      <c r="H67" s="160">
        <v>800</v>
      </c>
      <c r="I67" s="151">
        <v>800</v>
      </c>
      <c r="J67" s="151">
        <f t="shared" si="0"/>
        <v>0</v>
      </c>
      <c r="K67" s="155"/>
      <c r="L67" s="171"/>
    </row>
    <row r="68" spans="1:12">
      <c r="A68" s="173"/>
      <c r="B68" s="551" t="s">
        <v>147</v>
      </c>
      <c r="C68" s="530"/>
      <c r="D68" s="530"/>
      <c r="E68" s="531"/>
      <c r="F68" s="151"/>
      <c r="G68" s="151"/>
      <c r="H68" s="160"/>
      <c r="I68" s="151"/>
      <c r="J68" s="151">
        <f t="shared" si="0"/>
        <v>0</v>
      </c>
      <c r="K68" s="155"/>
      <c r="L68" s="171"/>
    </row>
    <row r="69" spans="1:12">
      <c r="A69" s="173"/>
      <c r="B69" s="551" t="s">
        <v>148</v>
      </c>
      <c r="C69" s="530"/>
      <c r="D69" s="530"/>
      <c r="E69" s="531"/>
      <c r="F69" s="151"/>
      <c r="G69" s="151"/>
      <c r="H69" s="160"/>
      <c r="I69" s="151"/>
      <c r="J69" s="151">
        <f t="shared" si="0"/>
        <v>0</v>
      </c>
      <c r="K69" s="155"/>
      <c r="L69" s="171"/>
    </row>
    <row r="70" spans="1:12">
      <c r="A70" s="173"/>
      <c r="B70" s="551" t="s">
        <v>149</v>
      </c>
      <c r="C70" s="530"/>
      <c r="D70" s="530"/>
      <c r="E70" s="531"/>
      <c r="F70" s="151"/>
      <c r="G70" s="151"/>
      <c r="H70" s="160"/>
      <c r="I70" s="151"/>
      <c r="J70" s="151">
        <f t="shared" si="0"/>
        <v>0</v>
      </c>
      <c r="K70" s="155"/>
      <c r="L70" s="171"/>
    </row>
    <row r="71" spans="1:12">
      <c r="A71" s="173"/>
      <c r="B71" s="355" t="s">
        <v>1038</v>
      </c>
      <c r="C71" s="337"/>
      <c r="D71" s="337"/>
      <c r="E71" s="338"/>
      <c r="F71" s="151">
        <v>5000</v>
      </c>
      <c r="G71" s="151"/>
      <c r="H71" s="160">
        <v>5000</v>
      </c>
      <c r="I71" s="151">
        <v>3700</v>
      </c>
      <c r="J71" s="432">
        <f t="shared" si="0"/>
        <v>1300</v>
      </c>
      <c r="K71" s="155" t="s">
        <v>1123</v>
      </c>
      <c r="L71" s="171"/>
    </row>
    <row r="72" spans="1:12">
      <c r="A72" s="174"/>
      <c r="B72" s="551" t="s">
        <v>150</v>
      </c>
      <c r="C72" s="530"/>
      <c r="D72" s="530"/>
      <c r="E72" s="531"/>
      <c r="F72" s="151"/>
      <c r="G72" s="151"/>
      <c r="H72" s="160"/>
      <c r="I72" s="151"/>
      <c r="J72" s="151">
        <f t="shared" si="0"/>
        <v>0</v>
      </c>
      <c r="K72" s="155"/>
      <c r="L72" s="171"/>
    </row>
    <row r="73" spans="1:12">
      <c r="A73" s="173"/>
      <c r="B73" s="551" t="s">
        <v>151</v>
      </c>
      <c r="C73" s="530"/>
      <c r="D73" s="530"/>
      <c r="E73" s="531"/>
      <c r="F73" s="151">
        <v>500</v>
      </c>
      <c r="G73" s="151"/>
      <c r="H73" s="160">
        <v>500</v>
      </c>
      <c r="I73" s="151">
        <v>500</v>
      </c>
      <c r="J73" s="151">
        <f t="shared" si="0"/>
        <v>0</v>
      </c>
      <c r="K73" s="155"/>
      <c r="L73" s="171"/>
    </row>
    <row r="74" spans="1:12">
      <c r="A74" s="173"/>
      <c r="B74" s="551" t="s">
        <v>152</v>
      </c>
      <c r="C74" s="530"/>
      <c r="D74" s="530"/>
      <c r="E74" s="531"/>
      <c r="F74" s="151">
        <v>2000</v>
      </c>
      <c r="G74" s="151"/>
      <c r="H74" s="160">
        <v>2000</v>
      </c>
      <c r="I74" s="151">
        <v>2000</v>
      </c>
      <c r="J74" s="151">
        <f t="shared" si="0"/>
        <v>0</v>
      </c>
      <c r="K74" s="155"/>
      <c r="L74" s="171"/>
    </row>
    <row r="75" spans="1:12">
      <c r="A75" s="173"/>
      <c r="B75" s="551" t="s">
        <v>615</v>
      </c>
      <c r="C75" s="530"/>
      <c r="D75" s="530"/>
      <c r="E75" s="531"/>
      <c r="F75" s="151">
        <v>700</v>
      </c>
      <c r="G75" s="151"/>
      <c r="H75" s="160">
        <v>700</v>
      </c>
      <c r="I75" s="151">
        <v>700</v>
      </c>
      <c r="J75" s="151">
        <f t="shared" si="0"/>
        <v>0</v>
      </c>
      <c r="K75" s="155"/>
      <c r="L75" s="171"/>
    </row>
    <row r="76" spans="1:12">
      <c r="A76" s="173"/>
      <c r="B76" s="551" t="s">
        <v>153</v>
      </c>
      <c r="C76" s="530"/>
      <c r="D76" s="530"/>
      <c r="E76" s="531"/>
      <c r="F76" s="151">
        <v>20</v>
      </c>
      <c r="G76" s="151"/>
      <c r="H76" s="160">
        <v>20</v>
      </c>
      <c r="I76" s="151">
        <v>20</v>
      </c>
      <c r="J76" s="151">
        <f t="shared" si="0"/>
        <v>0</v>
      </c>
      <c r="K76" s="155"/>
      <c r="L76" s="171"/>
    </row>
    <row r="77" spans="1:12">
      <c r="A77" s="173"/>
      <c r="B77" s="347" t="s">
        <v>715</v>
      </c>
      <c r="C77" s="337"/>
      <c r="D77" s="337"/>
      <c r="E77" s="338"/>
      <c r="F77" s="151">
        <v>200</v>
      </c>
      <c r="G77" s="151"/>
      <c r="H77" s="160">
        <v>200</v>
      </c>
      <c r="I77" s="151"/>
      <c r="J77" s="432">
        <f t="shared" si="0"/>
        <v>200</v>
      </c>
      <c r="K77" s="155" t="s">
        <v>1123</v>
      </c>
      <c r="L77" s="171"/>
    </row>
    <row r="78" spans="1:12">
      <c r="A78" s="173"/>
      <c r="B78" s="347" t="s">
        <v>413</v>
      </c>
      <c r="C78" s="337"/>
      <c r="D78" s="337"/>
      <c r="E78" s="338"/>
      <c r="F78" s="151"/>
      <c r="G78" s="151"/>
      <c r="H78" s="160"/>
      <c r="I78" s="151"/>
      <c r="J78" s="151">
        <f t="shared" si="0"/>
        <v>0</v>
      </c>
      <c r="K78" s="155"/>
      <c r="L78" s="171"/>
    </row>
    <row r="79" spans="1:12">
      <c r="A79" s="173"/>
      <c r="B79" s="347" t="s">
        <v>616</v>
      </c>
      <c r="C79" s="337"/>
      <c r="D79" s="337"/>
      <c r="E79" s="338"/>
      <c r="F79" s="151"/>
      <c r="G79" s="151"/>
      <c r="H79" s="160"/>
      <c r="I79" s="151"/>
      <c r="J79" s="151">
        <f t="shared" si="0"/>
        <v>0</v>
      </c>
      <c r="K79" s="155"/>
      <c r="L79" s="171"/>
    </row>
    <row r="80" spans="1:12">
      <c r="A80" s="173"/>
      <c r="B80" s="347" t="s">
        <v>617</v>
      </c>
      <c r="C80" s="337"/>
      <c r="D80" s="337"/>
      <c r="E80" s="338"/>
      <c r="F80" s="151">
        <v>200</v>
      </c>
      <c r="G80" s="151"/>
      <c r="H80" s="160">
        <v>200</v>
      </c>
      <c r="I80" s="160">
        <v>200</v>
      </c>
      <c r="J80" s="151">
        <f t="shared" ref="J80:J143" si="1">(H80-I80)</f>
        <v>0</v>
      </c>
      <c r="K80" s="155"/>
      <c r="L80" s="171"/>
    </row>
    <row r="81" spans="1:12">
      <c r="A81" s="173"/>
      <c r="B81" s="347" t="s">
        <v>618</v>
      </c>
      <c r="C81" s="337"/>
      <c r="D81" s="337"/>
      <c r="E81" s="338"/>
      <c r="F81" s="151"/>
      <c r="G81" s="151"/>
      <c r="H81" s="160"/>
      <c r="I81" s="151"/>
      <c r="J81" s="151">
        <f t="shared" si="1"/>
        <v>0</v>
      </c>
      <c r="K81" s="155"/>
      <c r="L81" s="171"/>
    </row>
    <row r="82" spans="1:12">
      <c r="A82" s="173"/>
      <c r="B82" s="347" t="s">
        <v>619</v>
      </c>
      <c r="C82" s="337"/>
      <c r="D82" s="337"/>
      <c r="E82" s="338"/>
      <c r="F82" s="151"/>
      <c r="G82" s="151"/>
      <c r="H82" s="160"/>
      <c r="I82" s="151"/>
      <c r="J82" s="151">
        <f t="shared" si="1"/>
        <v>0</v>
      </c>
      <c r="K82" s="155"/>
      <c r="L82" s="171"/>
    </row>
    <row r="83" spans="1:12">
      <c r="A83" s="173"/>
      <c r="B83" s="347" t="s">
        <v>620</v>
      </c>
      <c r="C83" s="337"/>
      <c r="D83" s="337"/>
      <c r="E83" s="338"/>
      <c r="F83" s="151"/>
      <c r="G83" s="151"/>
      <c r="H83" s="160"/>
      <c r="I83" s="151"/>
      <c r="J83" s="151">
        <f t="shared" si="1"/>
        <v>0</v>
      </c>
      <c r="K83" s="155"/>
      <c r="L83" s="171"/>
    </row>
    <row r="84" spans="1:12">
      <c r="A84" s="173"/>
      <c r="B84" s="347" t="s">
        <v>583</v>
      </c>
      <c r="C84" s="337"/>
      <c r="D84" s="337"/>
      <c r="E84" s="338"/>
      <c r="F84" s="151">
        <v>500</v>
      </c>
      <c r="G84" s="151"/>
      <c r="H84" s="160">
        <v>500</v>
      </c>
      <c r="I84" s="151">
        <v>241</v>
      </c>
      <c r="J84" s="432">
        <f t="shared" si="1"/>
        <v>259</v>
      </c>
      <c r="K84" s="155" t="s">
        <v>1109</v>
      </c>
      <c r="L84" s="171"/>
    </row>
    <row r="85" spans="1:12">
      <c r="A85" s="173"/>
      <c r="B85" s="355" t="s">
        <v>847</v>
      </c>
      <c r="C85" s="337"/>
      <c r="D85" s="337"/>
      <c r="E85" s="338"/>
      <c r="F85" s="151"/>
      <c r="G85" s="151"/>
      <c r="H85" s="160"/>
      <c r="I85" s="151"/>
      <c r="J85" s="151">
        <f t="shared" si="1"/>
        <v>0</v>
      </c>
      <c r="K85" s="155"/>
      <c r="L85" s="171"/>
    </row>
    <row r="86" spans="1:12">
      <c r="A86" s="173"/>
      <c r="B86" s="355" t="s">
        <v>848</v>
      </c>
      <c r="C86" s="337"/>
      <c r="D86" s="337"/>
      <c r="E86" s="338"/>
      <c r="F86" s="151"/>
      <c r="G86" s="151"/>
      <c r="H86" s="160"/>
      <c r="I86" s="151"/>
      <c r="J86" s="151">
        <f t="shared" si="1"/>
        <v>0</v>
      </c>
      <c r="K86" s="155"/>
      <c r="L86" s="171"/>
    </row>
    <row r="87" spans="1:12">
      <c r="A87" s="173"/>
      <c r="B87" s="355" t="s">
        <v>849</v>
      </c>
      <c r="C87" s="337"/>
      <c r="D87" s="337"/>
      <c r="E87" s="338"/>
      <c r="F87" s="151"/>
      <c r="G87" s="151"/>
      <c r="H87" s="160"/>
      <c r="I87" s="151"/>
      <c r="J87" s="151">
        <f t="shared" si="1"/>
        <v>0</v>
      </c>
      <c r="K87" s="155"/>
      <c r="L87" s="171"/>
    </row>
    <row r="88" spans="1:12">
      <c r="A88" s="173"/>
      <c r="B88" s="355" t="s">
        <v>850</v>
      </c>
      <c r="C88" s="337"/>
      <c r="D88" s="337"/>
      <c r="E88" s="338"/>
      <c r="F88" s="151"/>
      <c r="G88" s="151"/>
      <c r="H88" s="160"/>
      <c r="I88" s="151"/>
      <c r="J88" s="151">
        <f t="shared" si="1"/>
        <v>0</v>
      </c>
      <c r="K88" s="155"/>
      <c r="L88" s="171"/>
    </row>
    <row r="89" spans="1:12">
      <c r="A89" s="173"/>
      <c r="B89" s="355" t="s">
        <v>851</v>
      </c>
      <c r="C89" s="337"/>
      <c r="D89" s="337"/>
      <c r="E89" s="338"/>
      <c r="F89" s="151"/>
      <c r="G89" s="151"/>
      <c r="H89" s="160"/>
      <c r="I89" s="151"/>
      <c r="J89" s="151">
        <f t="shared" si="1"/>
        <v>0</v>
      </c>
      <c r="K89" s="413"/>
      <c r="L89" s="171"/>
    </row>
    <row r="90" spans="1:12">
      <c r="A90" s="173"/>
      <c r="B90" s="561"/>
      <c r="C90" s="562"/>
      <c r="D90" s="562"/>
      <c r="E90" s="563"/>
      <c r="F90" s="151"/>
      <c r="G90" s="151"/>
      <c r="H90" s="160"/>
      <c r="I90" s="151"/>
      <c r="J90" s="151">
        <f t="shared" si="1"/>
        <v>0</v>
      </c>
      <c r="K90" s="155"/>
      <c r="L90" s="171"/>
    </row>
    <row r="91" spans="1:12">
      <c r="A91" s="172" t="s">
        <v>156</v>
      </c>
      <c r="B91" s="551" t="s">
        <v>157</v>
      </c>
      <c r="C91" s="530"/>
      <c r="D91" s="530"/>
      <c r="E91" s="531"/>
      <c r="F91" s="151">
        <v>5500</v>
      </c>
      <c r="G91" s="151"/>
      <c r="H91" s="160">
        <v>5500</v>
      </c>
      <c r="I91" s="151">
        <v>1700</v>
      </c>
      <c r="J91" s="420">
        <f t="shared" si="1"/>
        <v>3800</v>
      </c>
      <c r="K91" s="155"/>
      <c r="L91" s="171" t="s">
        <v>1117</v>
      </c>
    </row>
    <row r="92" spans="1:12">
      <c r="A92" s="173"/>
      <c r="B92" s="551" t="s">
        <v>158</v>
      </c>
      <c r="C92" s="530"/>
      <c r="D92" s="530"/>
      <c r="E92" s="531"/>
      <c r="F92" s="151">
        <v>5500</v>
      </c>
      <c r="G92" s="151"/>
      <c r="H92" s="160">
        <v>5500</v>
      </c>
      <c r="I92" s="151">
        <v>800</v>
      </c>
      <c r="J92" s="420">
        <f t="shared" si="1"/>
        <v>4700</v>
      </c>
      <c r="K92" s="155"/>
      <c r="L92" s="171" t="s">
        <v>1117</v>
      </c>
    </row>
    <row r="93" spans="1:12">
      <c r="A93" s="173"/>
      <c r="B93" s="551" t="s">
        <v>159</v>
      </c>
      <c r="C93" s="530"/>
      <c r="D93" s="530"/>
      <c r="E93" s="531"/>
      <c r="F93" s="151"/>
      <c r="G93" s="151"/>
      <c r="H93" s="160"/>
      <c r="I93" s="151"/>
      <c r="J93" s="151">
        <f t="shared" si="1"/>
        <v>0</v>
      </c>
      <c r="K93" s="155"/>
      <c r="L93" s="171"/>
    </row>
    <row r="94" spans="1:12">
      <c r="A94" s="173"/>
      <c r="B94" s="551" t="s">
        <v>160</v>
      </c>
      <c r="C94" s="530"/>
      <c r="D94" s="530"/>
      <c r="E94" s="531"/>
      <c r="F94" s="151"/>
      <c r="G94" s="151"/>
      <c r="H94" s="160"/>
      <c r="I94" s="151"/>
      <c r="J94" s="151">
        <f t="shared" si="1"/>
        <v>0</v>
      </c>
      <c r="K94" s="155"/>
      <c r="L94" s="171"/>
    </row>
    <row r="95" spans="1:12">
      <c r="A95" s="173"/>
      <c r="B95" s="551" t="s">
        <v>161</v>
      </c>
      <c r="C95" s="530"/>
      <c r="D95" s="530"/>
      <c r="E95" s="531"/>
      <c r="F95" s="151"/>
      <c r="G95" s="151"/>
      <c r="H95" s="160"/>
      <c r="I95" s="151"/>
      <c r="J95" s="151">
        <f t="shared" si="1"/>
        <v>0</v>
      </c>
      <c r="K95" s="155"/>
      <c r="L95" s="171"/>
    </row>
    <row r="96" spans="1:12">
      <c r="A96" s="173"/>
      <c r="B96" s="551" t="s">
        <v>162</v>
      </c>
      <c r="C96" s="530"/>
      <c r="D96" s="530"/>
      <c r="E96" s="531"/>
      <c r="F96" s="151">
        <v>51000</v>
      </c>
      <c r="G96" s="151"/>
      <c r="H96" s="160">
        <v>51000</v>
      </c>
      <c r="I96" s="151">
        <v>48120</v>
      </c>
      <c r="J96" s="420">
        <f t="shared" si="1"/>
        <v>2880</v>
      </c>
      <c r="K96" s="155"/>
      <c r="L96" s="171" t="s">
        <v>1117</v>
      </c>
    </row>
    <row r="97" spans="1:12">
      <c r="A97" s="173"/>
      <c r="B97" s="551" t="s">
        <v>163</v>
      </c>
      <c r="C97" s="530"/>
      <c r="D97" s="530"/>
      <c r="E97" s="531"/>
      <c r="F97" s="151"/>
      <c r="G97" s="151"/>
      <c r="H97" s="160"/>
      <c r="I97" s="151"/>
      <c r="J97" s="420">
        <f t="shared" si="1"/>
        <v>0</v>
      </c>
      <c r="K97" s="155"/>
      <c r="L97" s="171"/>
    </row>
    <row r="98" spans="1:12">
      <c r="A98" s="173"/>
      <c r="B98" s="551" t="s">
        <v>164</v>
      </c>
      <c r="C98" s="530"/>
      <c r="D98" s="530"/>
      <c r="E98" s="531"/>
      <c r="F98" s="151">
        <v>25000</v>
      </c>
      <c r="G98" s="151"/>
      <c r="H98" s="160">
        <v>25000</v>
      </c>
      <c r="I98" s="151">
        <v>19863</v>
      </c>
      <c r="J98" s="420">
        <f t="shared" si="1"/>
        <v>5137</v>
      </c>
      <c r="K98" s="155"/>
      <c r="L98" s="171" t="s">
        <v>1117</v>
      </c>
    </row>
    <row r="99" spans="1:12">
      <c r="A99" s="173"/>
      <c r="B99" s="551" t="s">
        <v>165</v>
      </c>
      <c r="C99" s="530"/>
      <c r="D99" s="530"/>
      <c r="E99" s="531"/>
      <c r="F99" s="151"/>
      <c r="G99" s="151"/>
      <c r="H99" s="160"/>
      <c r="I99" s="151"/>
      <c r="J99" s="151">
        <f t="shared" si="1"/>
        <v>0</v>
      </c>
      <c r="K99" s="155"/>
      <c r="L99" s="171"/>
    </row>
    <row r="100" spans="1:12">
      <c r="A100" s="173"/>
      <c r="B100" s="551" t="s">
        <v>166</v>
      </c>
      <c r="C100" s="530"/>
      <c r="D100" s="530"/>
      <c r="E100" s="531"/>
      <c r="F100" s="151">
        <v>2100</v>
      </c>
      <c r="G100" s="151"/>
      <c r="H100" s="160">
        <v>2100</v>
      </c>
      <c r="I100" s="151">
        <v>2100</v>
      </c>
      <c r="J100" s="151">
        <f t="shared" si="1"/>
        <v>0</v>
      </c>
      <c r="K100" s="155"/>
      <c r="L100" s="171"/>
    </row>
    <row r="101" spans="1:12">
      <c r="A101" s="173"/>
      <c r="B101" s="551" t="s">
        <v>167</v>
      </c>
      <c r="C101" s="530"/>
      <c r="D101" s="530"/>
      <c r="E101" s="531"/>
      <c r="F101" s="151"/>
      <c r="G101" s="151"/>
      <c r="H101" s="160"/>
      <c r="I101" s="151"/>
      <c r="J101" s="151">
        <f t="shared" si="1"/>
        <v>0</v>
      </c>
      <c r="K101" s="155"/>
      <c r="L101" s="171"/>
    </row>
    <row r="102" spans="1:12">
      <c r="A102" s="173"/>
      <c r="B102" s="529" t="s">
        <v>852</v>
      </c>
      <c r="C102" s="530"/>
      <c r="D102" s="530"/>
      <c r="E102" s="531"/>
      <c r="F102" s="151"/>
      <c r="G102" s="151"/>
      <c r="H102" s="160"/>
      <c r="I102" s="151"/>
      <c r="J102" s="151">
        <f t="shared" si="1"/>
        <v>0</v>
      </c>
      <c r="K102" s="155"/>
      <c r="L102" s="171"/>
    </row>
    <row r="103" spans="1:12">
      <c r="A103" s="173"/>
      <c r="B103" s="529" t="s">
        <v>853</v>
      </c>
      <c r="C103" s="530"/>
      <c r="D103" s="530"/>
      <c r="E103" s="531"/>
      <c r="F103" s="151"/>
      <c r="G103" s="151"/>
      <c r="H103" s="160"/>
      <c r="I103" s="151"/>
      <c r="J103" s="151">
        <f t="shared" si="1"/>
        <v>0</v>
      </c>
      <c r="K103" s="155"/>
      <c r="L103" s="171"/>
    </row>
    <row r="104" spans="1:12">
      <c r="A104" s="173"/>
      <c r="B104" s="529" t="s">
        <v>854</v>
      </c>
      <c r="C104" s="530"/>
      <c r="D104" s="530"/>
      <c r="E104" s="531"/>
      <c r="F104" s="151"/>
      <c r="G104" s="151"/>
      <c r="H104" s="160"/>
      <c r="I104" s="151"/>
      <c r="J104" s="151">
        <f t="shared" si="1"/>
        <v>0</v>
      </c>
      <c r="K104" s="155"/>
      <c r="L104" s="171"/>
    </row>
    <row r="105" spans="1:12">
      <c r="A105" s="173"/>
      <c r="B105" s="551" t="s">
        <v>168</v>
      </c>
      <c r="C105" s="530"/>
      <c r="D105" s="530"/>
      <c r="E105" s="531"/>
      <c r="F105" s="151"/>
      <c r="G105" s="151"/>
      <c r="H105" s="160"/>
      <c r="I105" s="151"/>
      <c r="J105" s="151">
        <f t="shared" si="1"/>
        <v>0</v>
      </c>
      <c r="K105" s="155"/>
      <c r="L105" s="171"/>
    </row>
    <row r="106" spans="1:12">
      <c r="A106" s="173"/>
      <c r="B106" s="551" t="s">
        <v>169</v>
      </c>
      <c r="C106" s="530"/>
      <c r="D106" s="530"/>
      <c r="E106" s="531"/>
      <c r="F106" s="151"/>
      <c r="G106" s="151"/>
      <c r="H106" s="160"/>
      <c r="I106" s="151"/>
      <c r="J106" s="151">
        <f t="shared" si="1"/>
        <v>0</v>
      </c>
      <c r="K106" s="155"/>
      <c r="L106" s="171"/>
    </row>
    <row r="107" spans="1:12">
      <c r="A107" s="173"/>
      <c r="B107" s="551" t="s">
        <v>170</v>
      </c>
      <c r="C107" s="530"/>
      <c r="D107" s="530"/>
      <c r="E107" s="531"/>
      <c r="F107" s="151">
        <v>5175</v>
      </c>
      <c r="G107" s="151"/>
      <c r="H107" s="160">
        <v>5175</v>
      </c>
      <c r="I107" s="151">
        <v>5175</v>
      </c>
      <c r="J107" s="151">
        <f t="shared" si="1"/>
        <v>0</v>
      </c>
      <c r="K107" s="155"/>
      <c r="L107" s="171"/>
    </row>
    <row r="108" spans="1:12">
      <c r="A108" s="173"/>
      <c r="B108" s="551" t="s">
        <v>171</v>
      </c>
      <c r="C108" s="530"/>
      <c r="D108" s="530"/>
      <c r="E108" s="531"/>
      <c r="F108" s="151">
        <v>1500</v>
      </c>
      <c r="G108" s="151"/>
      <c r="H108" s="160">
        <v>1500</v>
      </c>
      <c r="I108" s="151">
        <v>1500</v>
      </c>
      <c r="J108" s="151">
        <f t="shared" si="1"/>
        <v>0</v>
      </c>
      <c r="K108" s="155"/>
      <c r="L108" s="171"/>
    </row>
    <row r="109" spans="1:12">
      <c r="A109" s="173"/>
      <c r="B109" s="551" t="s">
        <v>172</v>
      </c>
      <c r="C109" s="530"/>
      <c r="D109" s="530"/>
      <c r="E109" s="531"/>
      <c r="F109" s="151">
        <v>8500</v>
      </c>
      <c r="G109" s="151"/>
      <c r="H109" s="160">
        <v>8500</v>
      </c>
      <c r="I109" s="151">
        <v>3500</v>
      </c>
      <c r="J109" s="420">
        <f t="shared" si="1"/>
        <v>5000</v>
      </c>
      <c r="K109" s="155"/>
      <c r="L109" s="171" t="s">
        <v>1117</v>
      </c>
    </row>
    <row r="110" spans="1:12">
      <c r="A110" s="173"/>
      <c r="B110" s="551" t="s">
        <v>173</v>
      </c>
      <c r="C110" s="530"/>
      <c r="D110" s="530"/>
      <c r="E110" s="531"/>
      <c r="F110" s="151">
        <v>8500</v>
      </c>
      <c r="G110" s="151"/>
      <c r="H110" s="160">
        <v>8500</v>
      </c>
      <c r="I110" s="151">
        <v>3500</v>
      </c>
      <c r="J110" s="420">
        <f t="shared" si="1"/>
        <v>5000</v>
      </c>
      <c r="K110" s="155"/>
      <c r="L110" s="171" t="s">
        <v>1117</v>
      </c>
    </row>
    <row r="111" spans="1:12">
      <c r="A111" s="173"/>
      <c r="B111" s="551" t="s">
        <v>174</v>
      </c>
      <c r="C111" s="530"/>
      <c r="D111" s="530"/>
      <c r="E111" s="531"/>
      <c r="F111" s="151">
        <v>15000</v>
      </c>
      <c r="G111" s="151"/>
      <c r="H111" s="160">
        <v>15000</v>
      </c>
      <c r="I111" s="151">
        <v>7100</v>
      </c>
      <c r="J111" s="420">
        <f t="shared" si="1"/>
        <v>7900</v>
      </c>
      <c r="K111" s="155"/>
      <c r="L111" s="171" t="s">
        <v>1117</v>
      </c>
    </row>
    <row r="112" spans="1:12">
      <c r="A112" s="173"/>
      <c r="B112" s="551" t="s">
        <v>175</v>
      </c>
      <c r="C112" s="530"/>
      <c r="D112" s="530"/>
      <c r="E112" s="531"/>
      <c r="F112" s="151"/>
      <c r="G112" s="151"/>
      <c r="H112" s="160"/>
      <c r="I112" s="151"/>
      <c r="J112" s="151">
        <f t="shared" si="1"/>
        <v>0</v>
      </c>
      <c r="K112" s="155"/>
      <c r="L112" s="171"/>
    </row>
    <row r="113" spans="1:12">
      <c r="A113" s="173"/>
      <c r="B113" s="551" t="s">
        <v>176</v>
      </c>
      <c r="C113" s="530"/>
      <c r="D113" s="530"/>
      <c r="E113" s="531"/>
      <c r="F113" s="151"/>
      <c r="G113" s="151"/>
      <c r="H113" s="160"/>
      <c r="I113" s="151"/>
      <c r="J113" s="151">
        <f t="shared" si="1"/>
        <v>0</v>
      </c>
      <c r="K113" s="155"/>
      <c r="L113" s="171"/>
    </row>
    <row r="114" spans="1:12">
      <c r="A114" s="173"/>
      <c r="B114" s="551" t="s">
        <v>177</v>
      </c>
      <c r="C114" s="530"/>
      <c r="D114" s="530"/>
      <c r="E114" s="531"/>
      <c r="F114" s="151">
        <v>93500</v>
      </c>
      <c r="G114" s="151"/>
      <c r="H114" s="160">
        <v>93500</v>
      </c>
      <c r="I114" s="151">
        <v>72400</v>
      </c>
      <c r="J114" s="420">
        <f t="shared" si="1"/>
        <v>21100</v>
      </c>
      <c r="K114" s="155"/>
      <c r="L114" s="171" t="s">
        <v>1117</v>
      </c>
    </row>
    <row r="115" spans="1:12">
      <c r="A115" s="173"/>
      <c r="B115" s="551" t="s">
        <v>178</v>
      </c>
      <c r="C115" s="530"/>
      <c r="D115" s="530"/>
      <c r="E115" s="531"/>
      <c r="F115" s="151">
        <v>9000</v>
      </c>
      <c r="G115" s="151"/>
      <c r="H115" s="160">
        <v>9000</v>
      </c>
      <c r="I115" s="151">
        <v>5800</v>
      </c>
      <c r="J115" s="420">
        <f t="shared" si="1"/>
        <v>3200</v>
      </c>
      <c r="K115" s="155"/>
      <c r="L115" s="171" t="s">
        <v>1117</v>
      </c>
    </row>
    <row r="116" spans="1:12">
      <c r="A116" s="173"/>
      <c r="B116" s="551" t="s">
        <v>179</v>
      </c>
      <c r="C116" s="530"/>
      <c r="D116" s="530"/>
      <c r="E116" s="531"/>
      <c r="F116" s="151">
        <v>9000</v>
      </c>
      <c r="G116" s="151"/>
      <c r="H116" s="160">
        <v>9000</v>
      </c>
      <c r="I116" s="151">
        <v>5600</v>
      </c>
      <c r="J116" s="420">
        <f t="shared" si="1"/>
        <v>3400</v>
      </c>
      <c r="K116" s="155"/>
      <c r="L116" s="171" t="s">
        <v>1117</v>
      </c>
    </row>
    <row r="117" spans="1:12">
      <c r="A117" s="173"/>
      <c r="B117" s="529" t="s">
        <v>180</v>
      </c>
      <c r="C117" s="530"/>
      <c r="D117" s="530"/>
      <c r="E117" s="531"/>
      <c r="F117" s="151">
        <v>5000</v>
      </c>
      <c r="G117" s="151"/>
      <c r="H117" s="160">
        <v>5000</v>
      </c>
      <c r="I117" s="151">
        <v>5000</v>
      </c>
      <c r="J117" s="420">
        <f t="shared" si="1"/>
        <v>0</v>
      </c>
      <c r="K117" s="155"/>
      <c r="L117" s="171"/>
    </row>
    <row r="118" spans="1:12">
      <c r="A118" s="173"/>
      <c r="B118" s="551" t="s">
        <v>181</v>
      </c>
      <c r="C118" s="530"/>
      <c r="D118" s="530"/>
      <c r="E118" s="531"/>
      <c r="F118" s="151">
        <v>5000</v>
      </c>
      <c r="G118" s="151"/>
      <c r="H118" s="160">
        <v>5000</v>
      </c>
      <c r="I118" s="151">
        <v>5000</v>
      </c>
      <c r="J118" s="420">
        <f t="shared" si="1"/>
        <v>0</v>
      </c>
      <c r="K118" s="155"/>
      <c r="L118" s="171"/>
    </row>
    <row r="119" spans="1:12">
      <c r="A119" s="173"/>
      <c r="B119" s="551" t="s">
        <v>182</v>
      </c>
      <c r="C119" s="530"/>
      <c r="D119" s="530"/>
      <c r="E119" s="531"/>
      <c r="F119" s="151">
        <v>2000</v>
      </c>
      <c r="G119" s="151"/>
      <c r="H119" s="160">
        <v>2000</v>
      </c>
      <c r="I119" s="151"/>
      <c r="J119" s="420">
        <f t="shared" si="1"/>
        <v>2000</v>
      </c>
      <c r="K119" s="155"/>
      <c r="L119" s="171" t="s">
        <v>1117</v>
      </c>
    </row>
    <row r="120" spans="1:12">
      <c r="A120" s="173"/>
      <c r="B120" s="551" t="s">
        <v>183</v>
      </c>
      <c r="C120" s="530"/>
      <c r="D120" s="530"/>
      <c r="E120" s="531"/>
      <c r="F120" s="151">
        <v>1000</v>
      </c>
      <c r="G120" s="151"/>
      <c r="H120" s="160">
        <v>1000</v>
      </c>
      <c r="I120" s="151">
        <v>1000</v>
      </c>
      <c r="J120" s="420">
        <f t="shared" si="1"/>
        <v>0</v>
      </c>
      <c r="K120" s="155"/>
      <c r="L120" s="171"/>
    </row>
    <row r="121" spans="1:12">
      <c r="A121" s="173"/>
      <c r="B121" s="529" t="s">
        <v>816</v>
      </c>
      <c r="C121" s="530"/>
      <c r="D121" s="530"/>
      <c r="E121" s="531"/>
      <c r="F121" s="151">
        <v>10000</v>
      </c>
      <c r="G121" s="151"/>
      <c r="H121" s="160">
        <v>10000</v>
      </c>
      <c r="I121" s="151">
        <v>6300</v>
      </c>
      <c r="J121" s="420">
        <f t="shared" si="1"/>
        <v>3700</v>
      </c>
      <c r="K121" s="155"/>
      <c r="L121" s="171" t="s">
        <v>1117</v>
      </c>
    </row>
    <row r="122" spans="1:12">
      <c r="A122" s="173"/>
      <c r="B122" s="551" t="s">
        <v>184</v>
      </c>
      <c r="C122" s="530"/>
      <c r="D122" s="530"/>
      <c r="E122" s="531"/>
      <c r="F122" s="151"/>
      <c r="G122" s="151"/>
      <c r="H122" s="160"/>
      <c r="I122" s="151"/>
      <c r="J122" s="420">
        <f t="shared" si="1"/>
        <v>0</v>
      </c>
      <c r="K122" s="155"/>
      <c r="L122" s="171"/>
    </row>
    <row r="123" spans="1:12">
      <c r="A123" s="173"/>
      <c r="B123" s="551" t="s">
        <v>185</v>
      </c>
      <c r="C123" s="530"/>
      <c r="D123" s="530"/>
      <c r="E123" s="531"/>
      <c r="F123" s="151"/>
      <c r="G123" s="151"/>
      <c r="H123" s="160"/>
      <c r="I123" s="151"/>
      <c r="J123" s="151">
        <f t="shared" si="1"/>
        <v>0</v>
      </c>
      <c r="K123" s="155"/>
      <c r="L123" s="171"/>
    </row>
    <row r="124" spans="1:12">
      <c r="A124" s="173"/>
      <c r="B124" s="551" t="s">
        <v>414</v>
      </c>
      <c r="C124" s="530"/>
      <c r="D124" s="530"/>
      <c r="E124" s="531"/>
      <c r="F124" s="151"/>
      <c r="G124" s="151"/>
      <c r="H124" s="160"/>
      <c r="I124" s="151"/>
      <c r="J124" s="151">
        <f t="shared" si="1"/>
        <v>0</v>
      </c>
      <c r="K124" s="155"/>
      <c r="L124" s="171"/>
    </row>
    <row r="125" spans="1:12">
      <c r="A125" s="173"/>
      <c r="B125" s="551" t="s">
        <v>186</v>
      </c>
      <c r="C125" s="530"/>
      <c r="D125" s="530"/>
      <c r="E125" s="531"/>
      <c r="F125" s="151">
        <v>6275</v>
      </c>
      <c r="G125" s="151"/>
      <c r="H125" s="160">
        <v>6275</v>
      </c>
      <c r="I125" s="151">
        <v>6275</v>
      </c>
      <c r="J125" s="151">
        <f t="shared" si="1"/>
        <v>0</v>
      </c>
      <c r="K125" s="155"/>
      <c r="L125" s="171"/>
    </row>
    <row r="126" spans="1:12">
      <c r="A126" s="173"/>
      <c r="B126" s="551" t="s">
        <v>187</v>
      </c>
      <c r="C126" s="530"/>
      <c r="D126" s="530"/>
      <c r="E126" s="531"/>
      <c r="F126" s="151"/>
      <c r="G126" s="151"/>
      <c r="H126" s="160"/>
      <c r="I126" s="151"/>
      <c r="J126" s="151">
        <f t="shared" si="1"/>
        <v>0</v>
      </c>
      <c r="K126" s="155"/>
      <c r="L126" s="171"/>
    </row>
    <row r="127" spans="1:12">
      <c r="A127" s="173"/>
      <c r="B127" s="551" t="s">
        <v>188</v>
      </c>
      <c r="C127" s="530"/>
      <c r="D127" s="530"/>
      <c r="E127" s="531"/>
      <c r="F127" s="151">
        <v>5000</v>
      </c>
      <c r="G127" s="151"/>
      <c r="H127" s="160">
        <v>5000</v>
      </c>
      <c r="I127" s="151">
        <v>1500</v>
      </c>
      <c r="J127" s="420">
        <f t="shared" si="1"/>
        <v>3500</v>
      </c>
      <c r="K127" s="155"/>
      <c r="L127" s="171" t="s">
        <v>1117</v>
      </c>
    </row>
    <row r="128" spans="1:12">
      <c r="A128" s="173"/>
      <c r="B128" s="551" t="s">
        <v>189</v>
      </c>
      <c r="C128" s="530"/>
      <c r="D128" s="530"/>
      <c r="E128" s="531"/>
      <c r="F128" s="151">
        <v>1000</v>
      </c>
      <c r="G128" s="151"/>
      <c r="H128" s="160">
        <v>1000</v>
      </c>
      <c r="I128" s="151">
        <v>1000</v>
      </c>
      <c r="J128" s="420">
        <f t="shared" si="1"/>
        <v>0</v>
      </c>
      <c r="K128" s="155"/>
      <c r="L128" s="171"/>
    </row>
    <row r="129" spans="1:12">
      <c r="A129" s="173"/>
      <c r="B129" s="551" t="s">
        <v>190</v>
      </c>
      <c r="C129" s="530"/>
      <c r="D129" s="530"/>
      <c r="E129" s="531"/>
      <c r="F129" s="151">
        <v>6000</v>
      </c>
      <c r="G129" s="151"/>
      <c r="H129" s="160">
        <v>6000</v>
      </c>
      <c r="I129" s="151">
        <v>1680</v>
      </c>
      <c r="J129" s="420">
        <f t="shared" si="1"/>
        <v>4320</v>
      </c>
      <c r="K129" s="155"/>
      <c r="L129" s="171" t="s">
        <v>1117</v>
      </c>
    </row>
    <row r="130" spans="1:12">
      <c r="A130" s="173"/>
      <c r="B130" s="529" t="s">
        <v>997</v>
      </c>
      <c r="C130" s="530"/>
      <c r="D130" s="530"/>
      <c r="E130" s="531"/>
      <c r="F130" s="151"/>
      <c r="G130" s="151"/>
      <c r="H130" s="160"/>
      <c r="I130" s="151"/>
      <c r="J130" s="151">
        <f t="shared" si="1"/>
        <v>0</v>
      </c>
      <c r="K130" s="155"/>
      <c r="L130" s="171"/>
    </row>
    <row r="131" spans="1:12">
      <c r="A131" s="173"/>
      <c r="B131" s="529" t="s">
        <v>998</v>
      </c>
      <c r="C131" s="530"/>
      <c r="D131" s="530"/>
      <c r="E131" s="531"/>
      <c r="F131" s="151"/>
      <c r="G131" s="151"/>
      <c r="H131" s="160"/>
      <c r="I131" s="151"/>
      <c r="J131" s="151">
        <f t="shared" si="1"/>
        <v>0</v>
      </c>
      <c r="K131" s="155"/>
      <c r="L131" s="171"/>
    </row>
    <row r="132" spans="1:12">
      <c r="A132" s="173"/>
      <c r="B132" s="529" t="s">
        <v>999</v>
      </c>
      <c r="C132" s="530"/>
      <c r="D132" s="530"/>
      <c r="E132" s="531"/>
      <c r="F132" s="151"/>
      <c r="G132" s="151"/>
      <c r="H132" s="160"/>
      <c r="I132" s="151"/>
      <c r="J132" s="151">
        <f t="shared" si="1"/>
        <v>0</v>
      </c>
      <c r="K132" s="155"/>
      <c r="L132" s="171"/>
    </row>
    <row r="133" spans="1:12">
      <c r="A133" s="173"/>
      <c r="B133" s="529" t="s">
        <v>1000</v>
      </c>
      <c r="C133" s="530"/>
      <c r="D133" s="530"/>
      <c r="E133" s="531"/>
      <c r="F133" s="151"/>
      <c r="G133" s="151"/>
      <c r="H133" s="160"/>
      <c r="I133" s="151"/>
      <c r="J133" s="151">
        <f t="shared" si="1"/>
        <v>0</v>
      </c>
      <c r="K133" s="155"/>
      <c r="L133" s="171"/>
    </row>
    <row r="134" spans="1:12">
      <c r="A134" s="173"/>
      <c r="B134" s="551" t="s">
        <v>195</v>
      </c>
      <c r="C134" s="530"/>
      <c r="D134" s="530"/>
      <c r="E134" s="531"/>
      <c r="F134" s="151"/>
      <c r="G134" s="151"/>
      <c r="H134" s="160"/>
      <c r="I134" s="151"/>
      <c r="J134" s="151">
        <f t="shared" si="1"/>
        <v>0</v>
      </c>
      <c r="K134" s="155"/>
      <c r="L134" s="171"/>
    </row>
    <row r="135" spans="1:12">
      <c r="A135" s="173"/>
      <c r="B135" s="551" t="s">
        <v>196</v>
      </c>
      <c r="C135" s="530"/>
      <c r="D135" s="530"/>
      <c r="E135" s="531"/>
      <c r="F135" s="151"/>
      <c r="G135" s="151"/>
      <c r="H135" s="160"/>
      <c r="I135" s="151"/>
      <c r="J135" s="151">
        <f t="shared" si="1"/>
        <v>0</v>
      </c>
      <c r="K135" s="155"/>
      <c r="L135" s="171"/>
    </row>
    <row r="136" spans="1:12">
      <c r="A136" s="173"/>
      <c r="B136" s="551" t="s">
        <v>197</v>
      </c>
      <c r="C136" s="530"/>
      <c r="D136" s="530"/>
      <c r="E136" s="531"/>
      <c r="F136" s="151"/>
      <c r="G136" s="151"/>
      <c r="H136" s="160"/>
      <c r="I136" s="151"/>
      <c r="J136" s="151">
        <f t="shared" si="1"/>
        <v>0</v>
      </c>
      <c r="K136" s="155"/>
      <c r="L136" s="171"/>
    </row>
    <row r="137" spans="1:12">
      <c r="A137" s="173"/>
      <c r="B137" s="551" t="s">
        <v>198</v>
      </c>
      <c r="C137" s="530"/>
      <c r="D137" s="530"/>
      <c r="E137" s="531"/>
      <c r="F137" s="151"/>
      <c r="G137" s="151"/>
      <c r="H137" s="160"/>
      <c r="I137" s="151"/>
      <c r="J137" s="151">
        <f t="shared" si="1"/>
        <v>0</v>
      </c>
      <c r="K137" s="155"/>
      <c r="L137" s="171"/>
    </row>
    <row r="138" spans="1:12">
      <c r="A138" s="173"/>
      <c r="B138" s="529" t="s">
        <v>199</v>
      </c>
      <c r="C138" s="530"/>
      <c r="D138" s="530"/>
      <c r="E138" s="531"/>
      <c r="F138" s="151">
        <v>4200</v>
      </c>
      <c r="G138" s="151"/>
      <c r="H138" s="160">
        <v>4200</v>
      </c>
      <c r="I138" s="151">
        <v>4200</v>
      </c>
      <c r="J138" s="420">
        <f t="shared" si="1"/>
        <v>0</v>
      </c>
      <c r="K138" s="155"/>
      <c r="L138" s="171"/>
    </row>
    <row r="139" spans="1:12">
      <c r="A139" s="173"/>
      <c r="B139" s="551" t="s">
        <v>200</v>
      </c>
      <c r="C139" s="530"/>
      <c r="D139" s="530"/>
      <c r="E139" s="531"/>
      <c r="F139" s="151"/>
      <c r="G139" s="151"/>
      <c r="H139" s="160"/>
      <c r="I139" s="151"/>
      <c r="J139" s="420">
        <f t="shared" si="1"/>
        <v>0</v>
      </c>
      <c r="K139" s="155"/>
      <c r="L139" s="171"/>
    </row>
    <row r="140" spans="1:12">
      <c r="A140" s="173"/>
      <c r="B140" s="551" t="s">
        <v>201</v>
      </c>
      <c r="C140" s="530"/>
      <c r="D140" s="530"/>
      <c r="E140" s="531"/>
      <c r="F140" s="151">
        <v>76800</v>
      </c>
      <c r="G140" s="151"/>
      <c r="H140" s="160">
        <v>76800</v>
      </c>
      <c r="I140" s="151">
        <v>75000</v>
      </c>
      <c r="J140" s="420">
        <f t="shared" si="1"/>
        <v>1800</v>
      </c>
      <c r="K140" s="155"/>
      <c r="L140" s="171" t="s">
        <v>1117</v>
      </c>
    </row>
    <row r="141" spans="1:12">
      <c r="A141" s="173"/>
      <c r="B141" s="551" t="s">
        <v>202</v>
      </c>
      <c r="C141" s="530"/>
      <c r="D141" s="530"/>
      <c r="E141" s="531"/>
      <c r="F141" s="151">
        <v>110000</v>
      </c>
      <c r="G141" s="151"/>
      <c r="H141" s="160">
        <v>110000</v>
      </c>
      <c r="I141" s="151">
        <v>83990</v>
      </c>
      <c r="J141" s="420">
        <f t="shared" si="1"/>
        <v>26010</v>
      </c>
      <c r="K141" s="155"/>
      <c r="L141" s="171" t="s">
        <v>1117</v>
      </c>
    </row>
    <row r="142" spans="1:12">
      <c r="A142" s="173"/>
      <c r="B142" s="551" t="s">
        <v>203</v>
      </c>
      <c r="C142" s="530"/>
      <c r="D142" s="530"/>
      <c r="E142" s="531"/>
      <c r="F142" s="151">
        <v>35000</v>
      </c>
      <c r="G142" s="151"/>
      <c r="H142" s="160">
        <v>35000</v>
      </c>
      <c r="I142" s="151">
        <v>27000</v>
      </c>
      <c r="J142" s="420">
        <f t="shared" si="1"/>
        <v>8000</v>
      </c>
      <c r="K142" s="155"/>
      <c r="L142" s="171" t="s">
        <v>1117</v>
      </c>
    </row>
    <row r="143" spans="1:12">
      <c r="A143" s="173"/>
      <c r="B143" s="175" t="s">
        <v>204</v>
      </c>
      <c r="C143" s="176"/>
      <c r="D143" s="176"/>
      <c r="E143" s="177"/>
      <c r="F143" s="151">
        <v>60500</v>
      </c>
      <c r="G143" s="151"/>
      <c r="H143" s="160">
        <v>60500</v>
      </c>
      <c r="I143" s="151">
        <v>26400</v>
      </c>
      <c r="J143" s="420">
        <f t="shared" si="1"/>
        <v>34100</v>
      </c>
      <c r="K143" s="155"/>
      <c r="L143" s="171" t="s">
        <v>1117</v>
      </c>
    </row>
    <row r="144" spans="1:12">
      <c r="A144" s="173"/>
      <c r="B144" s="175" t="s">
        <v>205</v>
      </c>
      <c r="C144" s="176"/>
      <c r="D144" s="176"/>
      <c r="E144" s="177"/>
      <c r="F144" s="151">
        <v>40000</v>
      </c>
      <c r="G144" s="151"/>
      <c r="H144" s="160">
        <v>40000</v>
      </c>
      <c r="I144" s="151">
        <v>29600</v>
      </c>
      <c r="J144" s="420">
        <f t="shared" ref="J144:J211" si="2">(H144-I144)</f>
        <v>10400</v>
      </c>
      <c r="K144" s="155"/>
      <c r="L144" s="171" t="s">
        <v>1117</v>
      </c>
    </row>
    <row r="145" spans="1:12">
      <c r="A145" s="173"/>
      <c r="B145" s="529" t="s">
        <v>855</v>
      </c>
      <c r="C145" s="530"/>
      <c r="D145" s="530"/>
      <c r="E145" s="531"/>
      <c r="F145" s="151"/>
      <c r="G145" s="151"/>
      <c r="H145" s="160"/>
      <c r="I145" s="151"/>
      <c r="J145" s="420">
        <f t="shared" si="2"/>
        <v>0</v>
      </c>
      <c r="K145" s="155"/>
      <c r="L145" s="171"/>
    </row>
    <row r="146" spans="1:12">
      <c r="A146" s="173"/>
      <c r="B146" s="551" t="s">
        <v>736</v>
      </c>
      <c r="C146" s="530"/>
      <c r="D146" s="530"/>
      <c r="E146" s="531"/>
      <c r="F146" s="151">
        <v>13000</v>
      </c>
      <c r="G146" s="151"/>
      <c r="H146" s="160">
        <v>13000</v>
      </c>
      <c r="I146" s="151">
        <v>2700</v>
      </c>
      <c r="J146" s="420">
        <f t="shared" si="2"/>
        <v>10300</v>
      </c>
      <c r="K146" s="155"/>
      <c r="L146" s="171" t="s">
        <v>1117</v>
      </c>
    </row>
    <row r="147" spans="1:12">
      <c r="A147" s="173"/>
      <c r="B147" s="529" t="s">
        <v>963</v>
      </c>
      <c r="C147" s="530"/>
      <c r="D147" s="530"/>
      <c r="E147" s="531"/>
      <c r="F147" s="151">
        <v>11424</v>
      </c>
      <c r="G147" s="151"/>
      <c r="H147" s="160">
        <v>11424</v>
      </c>
      <c r="I147" s="151">
        <v>10682</v>
      </c>
      <c r="J147" s="420">
        <f t="shared" si="2"/>
        <v>742</v>
      </c>
      <c r="K147" s="155"/>
      <c r="L147" s="171" t="s">
        <v>1117</v>
      </c>
    </row>
    <row r="148" spans="1:12">
      <c r="A148" s="178"/>
      <c r="B148" s="529" t="s">
        <v>856</v>
      </c>
      <c r="C148" s="530"/>
      <c r="D148" s="530"/>
      <c r="E148" s="531"/>
      <c r="F148" s="151"/>
      <c r="G148" s="151"/>
      <c r="H148" s="160"/>
      <c r="I148" s="151"/>
      <c r="J148" s="420">
        <f t="shared" si="2"/>
        <v>0</v>
      </c>
      <c r="K148" s="155"/>
      <c r="L148" s="171"/>
    </row>
    <row r="149" spans="1:12">
      <c r="A149" s="178"/>
      <c r="B149" s="529" t="s">
        <v>857</v>
      </c>
      <c r="C149" s="530"/>
      <c r="D149" s="530"/>
      <c r="E149" s="531"/>
      <c r="F149" s="151"/>
      <c r="G149" s="151"/>
      <c r="H149" s="160"/>
      <c r="I149" s="151"/>
      <c r="J149" s="151">
        <f t="shared" si="2"/>
        <v>0</v>
      </c>
      <c r="K149" s="155"/>
      <c r="L149" s="171"/>
    </row>
    <row r="150" spans="1:12">
      <c r="A150" s="178"/>
      <c r="B150" s="551" t="s">
        <v>621</v>
      </c>
      <c r="C150" s="530"/>
      <c r="D150" s="530"/>
      <c r="E150" s="531"/>
      <c r="F150" s="151">
        <v>8250</v>
      </c>
      <c r="G150" s="151"/>
      <c r="H150" s="160">
        <v>8250</v>
      </c>
      <c r="I150" s="151">
        <v>8250</v>
      </c>
      <c r="J150" s="151">
        <f t="shared" si="2"/>
        <v>0</v>
      </c>
      <c r="K150" s="155"/>
      <c r="L150" s="171"/>
    </row>
    <row r="151" spans="1:12">
      <c r="A151" s="178"/>
      <c r="B151" s="347" t="s">
        <v>416</v>
      </c>
      <c r="C151" s="337"/>
      <c r="D151" s="337"/>
      <c r="E151" s="338"/>
      <c r="F151" s="151"/>
      <c r="G151" s="151"/>
      <c r="H151" s="160"/>
      <c r="I151" s="151"/>
      <c r="J151" s="151">
        <f t="shared" si="2"/>
        <v>0</v>
      </c>
      <c r="K151" s="155"/>
      <c r="L151" s="171"/>
    </row>
    <row r="152" spans="1:12">
      <c r="A152" s="178"/>
      <c r="B152" s="347" t="s">
        <v>417</v>
      </c>
      <c r="C152" s="337"/>
      <c r="D152" s="337"/>
      <c r="E152" s="338"/>
      <c r="F152" s="151"/>
      <c r="G152" s="151"/>
      <c r="H152" s="160"/>
      <c r="I152" s="151"/>
      <c r="J152" s="151">
        <f t="shared" si="2"/>
        <v>0</v>
      </c>
      <c r="K152" s="155"/>
      <c r="L152" s="171"/>
    </row>
    <row r="153" spans="1:12">
      <c r="A153" s="178"/>
      <c r="B153" s="347" t="s">
        <v>720</v>
      </c>
      <c r="C153" s="337"/>
      <c r="D153" s="337"/>
      <c r="E153" s="338"/>
      <c r="F153" s="151">
        <v>11000</v>
      </c>
      <c r="G153" s="151"/>
      <c r="H153" s="160">
        <v>11000</v>
      </c>
      <c r="I153" s="151">
        <v>8300</v>
      </c>
      <c r="J153" s="420">
        <f t="shared" si="2"/>
        <v>2700</v>
      </c>
      <c r="K153" s="155"/>
      <c r="L153" s="171" t="s">
        <v>1117</v>
      </c>
    </row>
    <row r="154" spans="1:12">
      <c r="A154" s="178"/>
      <c r="B154" s="347" t="s">
        <v>721</v>
      </c>
      <c r="C154" s="337"/>
      <c r="D154" s="337"/>
      <c r="E154" s="338"/>
      <c r="F154" s="151">
        <v>11000</v>
      </c>
      <c r="G154" s="151"/>
      <c r="H154" s="160">
        <v>11000</v>
      </c>
      <c r="I154" s="151">
        <v>7200</v>
      </c>
      <c r="J154" s="420">
        <f t="shared" si="2"/>
        <v>3800</v>
      </c>
      <c r="K154" s="155"/>
      <c r="L154" s="171" t="s">
        <v>1117</v>
      </c>
    </row>
    <row r="155" spans="1:12">
      <c r="A155" s="178"/>
      <c r="B155" s="355" t="s">
        <v>858</v>
      </c>
      <c r="C155" s="337"/>
      <c r="D155" s="337"/>
      <c r="E155" s="338"/>
      <c r="F155" s="151"/>
      <c r="G155" s="151"/>
      <c r="H155" s="160"/>
      <c r="I155" s="151"/>
      <c r="J155" s="151">
        <f t="shared" si="2"/>
        <v>0</v>
      </c>
      <c r="K155" s="155"/>
      <c r="L155" s="171"/>
    </row>
    <row r="156" spans="1:12">
      <c r="A156" s="179"/>
      <c r="B156" s="529" t="s">
        <v>859</v>
      </c>
      <c r="C156" s="530"/>
      <c r="D156" s="530"/>
      <c r="E156" s="531"/>
      <c r="F156" s="151"/>
      <c r="G156" s="151"/>
      <c r="H156" s="160"/>
      <c r="I156" s="151"/>
      <c r="J156" s="151">
        <f t="shared" si="2"/>
        <v>0</v>
      </c>
      <c r="K156" s="155"/>
      <c r="L156" s="171"/>
    </row>
    <row r="157" spans="1:12">
      <c r="A157" s="299"/>
      <c r="B157" s="355" t="s">
        <v>1039</v>
      </c>
      <c r="C157" s="337"/>
      <c r="D157" s="337"/>
      <c r="E157" s="338"/>
      <c r="F157" s="151">
        <v>4000</v>
      </c>
      <c r="G157" s="151"/>
      <c r="H157" s="160">
        <v>4000</v>
      </c>
      <c r="I157" s="151">
        <v>860</v>
      </c>
      <c r="J157" s="432">
        <f t="shared" si="2"/>
        <v>3140</v>
      </c>
      <c r="K157" s="155" t="s">
        <v>1123</v>
      </c>
      <c r="L157" s="171"/>
    </row>
    <row r="158" spans="1:12">
      <c r="A158" s="299"/>
      <c r="B158" s="355" t="s">
        <v>1040</v>
      </c>
      <c r="C158" s="337"/>
      <c r="D158" s="337"/>
      <c r="E158" s="338"/>
      <c r="F158" s="151">
        <v>1500</v>
      </c>
      <c r="G158" s="151"/>
      <c r="H158" s="160">
        <v>1500</v>
      </c>
      <c r="I158" s="151">
        <v>430</v>
      </c>
      <c r="J158" s="432">
        <f t="shared" si="2"/>
        <v>1070</v>
      </c>
      <c r="K158" s="155" t="s">
        <v>1123</v>
      </c>
      <c r="L158" s="171"/>
    </row>
    <row r="159" spans="1:12">
      <c r="A159" s="299"/>
      <c r="B159" s="352"/>
      <c r="C159" s="353"/>
      <c r="D159" s="353"/>
      <c r="E159" s="354"/>
      <c r="F159" s="151"/>
      <c r="G159" s="151"/>
      <c r="H159" s="160"/>
      <c r="I159" s="151"/>
      <c r="J159" s="151">
        <f t="shared" si="2"/>
        <v>0</v>
      </c>
      <c r="K159" s="155"/>
      <c r="L159" s="171"/>
    </row>
    <row r="160" spans="1:12">
      <c r="A160" s="172" t="s">
        <v>418</v>
      </c>
      <c r="B160" s="551" t="s">
        <v>419</v>
      </c>
      <c r="C160" s="530"/>
      <c r="D160" s="530"/>
      <c r="E160" s="531"/>
      <c r="F160" s="151"/>
      <c r="G160" s="151"/>
      <c r="H160" s="160"/>
      <c r="I160" s="151"/>
      <c r="J160" s="151">
        <f t="shared" si="2"/>
        <v>0</v>
      </c>
      <c r="K160" s="155"/>
      <c r="L160" s="171"/>
    </row>
    <row r="161" spans="1:12">
      <c r="A161" s="172"/>
      <c r="B161" s="561"/>
      <c r="C161" s="562"/>
      <c r="D161" s="562"/>
      <c r="E161" s="563"/>
      <c r="F161" s="151"/>
      <c r="G161" s="151"/>
      <c r="H161" s="160"/>
      <c r="I161" s="151"/>
      <c r="J161" s="151">
        <f t="shared" si="2"/>
        <v>0</v>
      </c>
      <c r="K161" s="155"/>
      <c r="L161" s="171"/>
    </row>
    <row r="162" spans="1:12">
      <c r="A162" s="172" t="s">
        <v>393</v>
      </c>
      <c r="B162" s="551" t="s">
        <v>392</v>
      </c>
      <c r="C162" s="530"/>
      <c r="D162" s="530"/>
      <c r="E162" s="531"/>
      <c r="F162" s="151">
        <v>400</v>
      </c>
      <c r="G162" s="151"/>
      <c r="H162" s="160">
        <v>400</v>
      </c>
      <c r="I162" s="151"/>
      <c r="J162" s="432">
        <f t="shared" si="2"/>
        <v>400</v>
      </c>
      <c r="K162" s="155" t="s">
        <v>1126</v>
      </c>
      <c r="L162" s="171"/>
    </row>
    <row r="163" spans="1:12">
      <c r="A163" s="172"/>
      <c r="B163" s="551" t="s">
        <v>391</v>
      </c>
      <c r="C163" s="530"/>
      <c r="D163" s="530"/>
      <c r="E163" s="531"/>
      <c r="F163" s="151">
        <v>150</v>
      </c>
      <c r="G163" s="151"/>
      <c r="H163" s="160">
        <v>150</v>
      </c>
      <c r="I163" s="151"/>
      <c r="J163" s="432">
        <f t="shared" si="2"/>
        <v>150</v>
      </c>
      <c r="K163" s="155" t="s">
        <v>1126</v>
      </c>
      <c r="L163" s="171"/>
    </row>
    <row r="164" spans="1:12">
      <c r="A164" s="172"/>
      <c r="B164" s="561"/>
      <c r="C164" s="562"/>
      <c r="D164" s="562"/>
      <c r="E164" s="563"/>
      <c r="F164" s="151"/>
      <c r="G164" s="151"/>
      <c r="H164" s="160"/>
      <c r="I164" s="151"/>
      <c r="J164" s="151">
        <f t="shared" si="2"/>
        <v>0</v>
      </c>
      <c r="K164" s="155"/>
      <c r="L164" s="171"/>
    </row>
    <row r="165" spans="1:12">
      <c r="A165" s="172" t="s">
        <v>420</v>
      </c>
      <c r="B165" s="551" t="s">
        <v>421</v>
      </c>
      <c r="C165" s="530"/>
      <c r="D165" s="530"/>
      <c r="E165" s="531"/>
      <c r="F165" s="151"/>
      <c r="G165" s="151"/>
      <c r="H165" s="160"/>
      <c r="I165" s="151"/>
      <c r="J165" s="151">
        <f t="shared" si="2"/>
        <v>0</v>
      </c>
      <c r="K165" s="155"/>
      <c r="L165" s="171"/>
    </row>
    <row r="166" spans="1:12">
      <c r="A166" s="173"/>
      <c r="B166" s="551" t="s">
        <v>422</v>
      </c>
      <c r="C166" s="530"/>
      <c r="D166" s="530"/>
      <c r="E166" s="531"/>
      <c r="F166" s="151">
        <v>15000</v>
      </c>
      <c r="G166" s="151"/>
      <c r="H166" s="160">
        <v>15000</v>
      </c>
      <c r="I166" s="151">
        <v>15000</v>
      </c>
      <c r="J166" s="151">
        <f t="shared" si="2"/>
        <v>0</v>
      </c>
      <c r="K166" s="155"/>
      <c r="L166" s="171"/>
    </row>
    <row r="167" spans="1:12">
      <c r="A167" s="173"/>
      <c r="B167" s="551" t="s">
        <v>423</v>
      </c>
      <c r="C167" s="530"/>
      <c r="D167" s="530"/>
      <c r="E167" s="531"/>
      <c r="F167" s="151"/>
      <c r="G167" s="151"/>
      <c r="H167" s="160"/>
      <c r="I167" s="151"/>
      <c r="J167" s="151">
        <f t="shared" si="2"/>
        <v>0</v>
      </c>
      <c r="K167" s="155"/>
      <c r="L167" s="171"/>
    </row>
    <row r="168" spans="1:12">
      <c r="A168" s="173"/>
      <c r="B168" s="551" t="s">
        <v>424</v>
      </c>
      <c r="C168" s="530"/>
      <c r="D168" s="530"/>
      <c r="E168" s="531"/>
      <c r="F168" s="151"/>
      <c r="G168" s="151"/>
      <c r="H168" s="160"/>
      <c r="I168" s="151"/>
      <c r="J168" s="151">
        <f t="shared" si="2"/>
        <v>0</v>
      </c>
      <c r="K168" s="155"/>
      <c r="L168" s="171"/>
    </row>
    <row r="169" spans="1:12">
      <c r="A169" s="173"/>
      <c r="B169" s="551" t="s">
        <v>425</v>
      </c>
      <c r="C169" s="530"/>
      <c r="D169" s="530"/>
      <c r="E169" s="531"/>
      <c r="F169" s="151">
        <v>400</v>
      </c>
      <c r="G169" s="151"/>
      <c r="H169" s="160">
        <v>400</v>
      </c>
      <c r="I169" s="151">
        <v>400</v>
      </c>
      <c r="J169" s="151">
        <f t="shared" si="2"/>
        <v>0</v>
      </c>
      <c r="K169" s="155"/>
      <c r="L169" s="171"/>
    </row>
    <row r="170" spans="1:12">
      <c r="A170" s="173"/>
      <c r="B170" s="551" t="s">
        <v>426</v>
      </c>
      <c r="C170" s="530"/>
      <c r="D170" s="530"/>
      <c r="E170" s="531"/>
      <c r="F170" s="151"/>
      <c r="G170" s="151"/>
      <c r="H170" s="160"/>
      <c r="I170" s="151"/>
      <c r="J170" s="151">
        <f t="shared" si="2"/>
        <v>0</v>
      </c>
      <c r="K170" s="155"/>
      <c r="L170" s="171"/>
    </row>
    <row r="171" spans="1:12">
      <c r="A171" s="173"/>
      <c r="B171" s="551" t="s">
        <v>427</v>
      </c>
      <c r="C171" s="530"/>
      <c r="D171" s="530"/>
      <c r="E171" s="531"/>
      <c r="F171" s="151">
        <v>8000</v>
      </c>
      <c r="G171" s="151"/>
      <c r="H171" s="160">
        <v>8000</v>
      </c>
      <c r="I171" s="151">
        <v>8000</v>
      </c>
      <c r="J171" s="151">
        <f t="shared" si="2"/>
        <v>0</v>
      </c>
      <c r="K171" s="155"/>
      <c r="L171" s="171"/>
    </row>
    <row r="172" spans="1:12">
      <c r="A172" s="173"/>
      <c r="B172" s="551" t="s">
        <v>428</v>
      </c>
      <c r="C172" s="530"/>
      <c r="D172" s="530"/>
      <c r="E172" s="531"/>
      <c r="F172" s="151"/>
      <c r="G172" s="151"/>
      <c r="H172" s="160"/>
      <c r="I172" s="151"/>
      <c r="J172" s="151">
        <f t="shared" si="2"/>
        <v>0</v>
      </c>
      <c r="K172" s="155"/>
      <c r="L172" s="171"/>
    </row>
    <row r="173" spans="1:12">
      <c r="A173" s="173"/>
      <c r="B173" s="529" t="s">
        <v>776</v>
      </c>
      <c r="C173" s="530"/>
      <c r="D173" s="530"/>
      <c r="E173" s="531"/>
      <c r="F173" s="151"/>
      <c r="G173" s="151"/>
      <c r="H173" s="160"/>
      <c r="I173" s="151"/>
      <c r="J173" s="151">
        <f t="shared" si="2"/>
        <v>0</v>
      </c>
      <c r="K173" s="155"/>
      <c r="L173" s="171"/>
    </row>
    <row r="174" spans="1:12">
      <c r="A174" s="173"/>
      <c r="B174" s="551" t="s">
        <v>429</v>
      </c>
      <c r="C174" s="530"/>
      <c r="D174" s="530"/>
      <c r="E174" s="531"/>
      <c r="F174" s="151">
        <v>3000</v>
      </c>
      <c r="G174" s="151"/>
      <c r="H174" s="160">
        <v>3000</v>
      </c>
      <c r="I174" s="151">
        <v>3000</v>
      </c>
      <c r="J174" s="151">
        <f t="shared" si="2"/>
        <v>0</v>
      </c>
      <c r="K174" s="155"/>
      <c r="L174" s="171"/>
    </row>
    <row r="175" spans="1:12">
      <c r="A175" s="173"/>
      <c r="B175" s="551" t="s">
        <v>430</v>
      </c>
      <c r="C175" s="530"/>
      <c r="D175" s="530"/>
      <c r="E175" s="531"/>
      <c r="F175" s="151"/>
      <c r="G175" s="151"/>
      <c r="H175" s="160"/>
      <c r="I175" s="151"/>
      <c r="J175" s="151">
        <f t="shared" si="2"/>
        <v>0</v>
      </c>
      <c r="K175" s="155"/>
      <c r="L175" s="171"/>
    </row>
    <row r="176" spans="1:12">
      <c r="A176" s="173"/>
      <c r="B176" s="551" t="s">
        <v>431</v>
      </c>
      <c r="C176" s="530"/>
      <c r="D176" s="530"/>
      <c r="E176" s="531"/>
      <c r="F176" s="151">
        <v>14000</v>
      </c>
      <c r="G176" s="151"/>
      <c r="H176" s="160">
        <v>14000</v>
      </c>
      <c r="I176" s="151">
        <v>14000</v>
      </c>
      <c r="J176" s="151">
        <f t="shared" si="2"/>
        <v>0</v>
      </c>
      <c r="K176" s="155"/>
      <c r="L176" s="171"/>
    </row>
    <row r="177" spans="1:12">
      <c r="A177" s="173"/>
      <c r="B177" s="347" t="s">
        <v>432</v>
      </c>
      <c r="C177" s="337"/>
      <c r="D177" s="337"/>
      <c r="E177" s="338"/>
      <c r="F177" s="151">
        <v>10000</v>
      </c>
      <c r="G177" s="151"/>
      <c r="H177" s="160">
        <v>10000</v>
      </c>
      <c r="I177" s="151">
        <v>10000</v>
      </c>
      <c r="J177" s="151">
        <f t="shared" si="2"/>
        <v>0</v>
      </c>
      <c r="K177" s="155"/>
      <c r="L177" s="171"/>
    </row>
    <row r="178" spans="1:12">
      <c r="A178" s="173"/>
      <c r="B178" s="551"/>
      <c r="C178" s="530"/>
      <c r="D178" s="530"/>
      <c r="E178" s="531"/>
      <c r="F178" s="151"/>
      <c r="G178" s="151"/>
      <c r="H178" s="160"/>
      <c r="I178" s="151"/>
      <c r="J178" s="151">
        <f t="shared" si="2"/>
        <v>0</v>
      </c>
      <c r="K178" s="155"/>
      <c r="L178" s="171"/>
    </row>
    <row r="179" spans="1:12">
      <c r="A179" s="172" t="s">
        <v>206</v>
      </c>
      <c r="B179" s="551" t="s">
        <v>207</v>
      </c>
      <c r="C179" s="530"/>
      <c r="D179" s="530"/>
      <c r="E179" s="531"/>
      <c r="F179" s="151">
        <v>4500</v>
      </c>
      <c r="G179" s="151"/>
      <c r="H179" s="160">
        <v>4500</v>
      </c>
      <c r="I179" s="151">
        <v>4200</v>
      </c>
      <c r="J179" s="420">
        <f t="shared" si="2"/>
        <v>300</v>
      </c>
      <c r="K179" s="155"/>
      <c r="L179" s="171" t="s">
        <v>1119</v>
      </c>
    </row>
    <row r="180" spans="1:12">
      <c r="A180" s="173"/>
      <c r="B180" s="551" t="s">
        <v>208</v>
      </c>
      <c r="C180" s="530"/>
      <c r="D180" s="530"/>
      <c r="E180" s="531"/>
      <c r="F180" s="151"/>
      <c r="G180" s="151"/>
      <c r="H180" s="160"/>
      <c r="I180" s="151"/>
      <c r="J180" s="151">
        <f t="shared" si="2"/>
        <v>0</v>
      </c>
      <c r="K180" s="155"/>
      <c r="L180" s="171"/>
    </row>
    <row r="181" spans="1:12">
      <c r="A181" s="173"/>
      <c r="B181" s="551" t="s">
        <v>833</v>
      </c>
      <c r="C181" s="530"/>
      <c r="D181" s="530"/>
      <c r="E181" s="531"/>
      <c r="F181" s="151"/>
      <c r="G181" s="151"/>
      <c r="H181" s="160"/>
      <c r="I181" s="151"/>
      <c r="J181" s="151">
        <f t="shared" si="2"/>
        <v>0</v>
      </c>
      <c r="K181" s="155"/>
      <c r="L181" s="171"/>
    </row>
    <row r="182" spans="1:12">
      <c r="A182" s="173"/>
      <c r="B182" s="551" t="s">
        <v>660</v>
      </c>
      <c r="C182" s="530"/>
      <c r="D182" s="530"/>
      <c r="E182" s="531"/>
      <c r="F182" s="151">
        <v>18000</v>
      </c>
      <c r="G182" s="151"/>
      <c r="H182" s="160">
        <v>18000</v>
      </c>
      <c r="I182" s="151">
        <v>10560</v>
      </c>
      <c r="J182" s="420">
        <f t="shared" si="2"/>
        <v>7440</v>
      </c>
      <c r="K182" s="155"/>
      <c r="L182" s="171" t="s">
        <v>1119</v>
      </c>
    </row>
    <row r="183" spans="1:12">
      <c r="A183" s="173"/>
      <c r="B183" s="551" t="s">
        <v>722</v>
      </c>
      <c r="C183" s="530"/>
      <c r="D183" s="530"/>
      <c r="E183" s="531"/>
      <c r="F183" s="151">
        <v>15920</v>
      </c>
      <c r="G183" s="151"/>
      <c r="H183" s="160">
        <v>15920</v>
      </c>
      <c r="I183" s="151">
        <v>15920</v>
      </c>
      <c r="J183" s="151">
        <f t="shared" si="2"/>
        <v>0</v>
      </c>
      <c r="K183" s="155"/>
      <c r="L183" s="171"/>
    </row>
    <row r="184" spans="1:12">
      <c r="A184" s="173"/>
      <c r="B184" s="551" t="s">
        <v>666</v>
      </c>
      <c r="C184" s="530"/>
      <c r="D184" s="530"/>
      <c r="E184" s="531"/>
      <c r="F184" s="151">
        <v>56320</v>
      </c>
      <c r="G184" s="151"/>
      <c r="H184" s="160">
        <v>56320</v>
      </c>
      <c r="I184" s="151">
        <v>56320</v>
      </c>
      <c r="J184" s="151">
        <f t="shared" si="2"/>
        <v>0</v>
      </c>
      <c r="K184" s="155"/>
      <c r="L184" s="171"/>
    </row>
    <row r="185" spans="1:12">
      <c r="A185" s="173"/>
      <c r="B185" s="551" t="s">
        <v>661</v>
      </c>
      <c r="C185" s="530"/>
      <c r="D185" s="530"/>
      <c r="E185" s="531"/>
      <c r="F185" s="151"/>
      <c r="G185" s="151"/>
      <c r="H185" s="160"/>
      <c r="I185" s="151"/>
      <c r="J185" s="151">
        <f t="shared" si="2"/>
        <v>0</v>
      </c>
      <c r="K185" s="155"/>
      <c r="L185" s="171"/>
    </row>
    <row r="186" spans="1:12">
      <c r="A186" s="173"/>
      <c r="B186" s="551" t="s">
        <v>209</v>
      </c>
      <c r="C186" s="530"/>
      <c r="D186" s="530"/>
      <c r="E186" s="531"/>
      <c r="F186" s="151">
        <v>4300</v>
      </c>
      <c r="G186" s="151"/>
      <c r="H186" s="160">
        <v>4300</v>
      </c>
      <c r="I186" s="151">
        <v>3600</v>
      </c>
      <c r="J186" s="420">
        <f t="shared" si="2"/>
        <v>700</v>
      </c>
      <c r="K186" s="155"/>
      <c r="L186" s="171" t="s">
        <v>1119</v>
      </c>
    </row>
    <row r="187" spans="1:12">
      <c r="A187" s="173"/>
      <c r="B187" s="551" t="s">
        <v>834</v>
      </c>
      <c r="C187" s="530"/>
      <c r="D187" s="530"/>
      <c r="E187" s="531"/>
      <c r="F187" s="151"/>
      <c r="G187" s="151"/>
      <c r="H187" s="160"/>
      <c r="I187" s="151"/>
      <c r="J187" s="151">
        <f t="shared" si="2"/>
        <v>0</v>
      </c>
      <c r="K187" s="155"/>
      <c r="L187" s="171"/>
    </row>
    <row r="188" spans="1:12">
      <c r="A188" s="173"/>
      <c r="B188" s="551" t="s">
        <v>700</v>
      </c>
      <c r="C188" s="530"/>
      <c r="D188" s="530"/>
      <c r="E188" s="531"/>
      <c r="F188" s="151"/>
      <c r="G188" s="151"/>
      <c r="H188" s="160"/>
      <c r="I188" s="151"/>
      <c r="J188" s="151">
        <f t="shared" si="2"/>
        <v>0</v>
      </c>
      <c r="K188" s="155"/>
      <c r="L188" s="171"/>
    </row>
    <row r="189" spans="1:12">
      <c r="A189" s="173"/>
      <c r="B189" s="551" t="s">
        <v>210</v>
      </c>
      <c r="C189" s="530"/>
      <c r="D189" s="530"/>
      <c r="E189" s="531"/>
      <c r="F189" s="151"/>
      <c r="G189" s="151"/>
      <c r="H189" s="160"/>
      <c r="I189" s="151"/>
      <c r="J189" s="151">
        <f t="shared" si="2"/>
        <v>0</v>
      </c>
      <c r="K189" s="155"/>
      <c r="L189" s="171"/>
    </row>
    <row r="190" spans="1:12">
      <c r="A190" s="173"/>
      <c r="B190" s="551" t="s">
        <v>211</v>
      </c>
      <c r="C190" s="530"/>
      <c r="D190" s="530"/>
      <c r="E190" s="531"/>
      <c r="F190" s="151">
        <v>14400</v>
      </c>
      <c r="G190" s="151"/>
      <c r="H190" s="160">
        <v>14400</v>
      </c>
      <c r="I190" s="151">
        <v>14400</v>
      </c>
      <c r="J190" s="151">
        <f t="shared" si="2"/>
        <v>0</v>
      </c>
      <c r="K190" s="155"/>
      <c r="L190" s="171"/>
    </row>
    <row r="191" spans="1:12">
      <c r="A191" s="173"/>
      <c r="B191" s="551" t="s">
        <v>212</v>
      </c>
      <c r="C191" s="530"/>
      <c r="D191" s="530"/>
      <c r="E191" s="531"/>
      <c r="F191" s="151">
        <v>5900</v>
      </c>
      <c r="G191" s="151"/>
      <c r="H191" s="160">
        <v>5900</v>
      </c>
      <c r="I191" s="151">
        <v>3200</v>
      </c>
      <c r="J191" s="420">
        <f t="shared" si="2"/>
        <v>2700</v>
      </c>
      <c r="K191" s="155"/>
      <c r="L191" s="171" t="s">
        <v>1119</v>
      </c>
    </row>
    <row r="192" spans="1:12">
      <c r="A192" s="173"/>
      <c r="B192" s="551" t="s">
        <v>213</v>
      </c>
      <c r="C192" s="530"/>
      <c r="D192" s="530"/>
      <c r="E192" s="531"/>
      <c r="F192" s="151">
        <v>5900</v>
      </c>
      <c r="G192" s="151"/>
      <c r="H192" s="160">
        <v>5900</v>
      </c>
      <c r="I192" s="151">
        <v>3200</v>
      </c>
      <c r="J192" s="420">
        <f t="shared" si="2"/>
        <v>2700</v>
      </c>
      <c r="K192" s="155"/>
      <c r="L192" s="171" t="s">
        <v>1119</v>
      </c>
    </row>
    <row r="193" spans="1:12">
      <c r="A193" s="173"/>
      <c r="B193" s="551" t="s">
        <v>214</v>
      </c>
      <c r="C193" s="530"/>
      <c r="D193" s="530"/>
      <c r="E193" s="531"/>
      <c r="F193" s="151"/>
      <c r="G193" s="151"/>
      <c r="H193" s="160"/>
      <c r="I193" s="151"/>
      <c r="J193" s="420">
        <f t="shared" si="2"/>
        <v>0</v>
      </c>
      <c r="K193" s="155"/>
      <c r="L193" s="171"/>
    </row>
    <row r="194" spans="1:12">
      <c r="A194" s="173"/>
      <c r="B194" s="529" t="s">
        <v>797</v>
      </c>
      <c r="C194" s="530"/>
      <c r="D194" s="530"/>
      <c r="E194" s="531"/>
      <c r="F194" s="151"/>
      <c r="G194" s="151"/>
      <c r="H194" s="160"/>
      <c r="I194" s="151"/>
      <c r="J194" s="151">
        <f t="shared" si="2"/>
        <v>0</v>
      </c>
      <c r="K194" s="155"/>
      <c r="L194" s="171"/>
    </row>
    <row r="195" spans="1:12">
      <c r="A195" s="173"/>
      <c r="B195" s="529" t="s">
        <v>215</v>
      </c>
      <c r="C195" s="530"/>
      <c r="D195" s="530"/>
      <c r="E195" s="531"/>
      <c r="F195" s="151">
        <v>6200</v>
      </c>
      <c r="G195" s="151"/>
      <c r="H195" s="160">
        <v>6200</v>
      </c>
      <c r="I195" s="151">
        <v>4139</v>
      </c>
      <c r="J195" s="420">
        <f t="shared" si="2"/>
        <v>2061</v>
      </c>
      <c r="K195" s="155"/>
      <c r="L195" s="171" t="s">
        <v>1119</v>
      </c>
    </row>
    <row r="196" spans="1:12">
      <c r="A196" s="173"/>
      <c r="B196" s="551" t="s">
        <v>701</v>
      </c>
      <c r="C196" s="530"/>
      <c r="D196" s="530"/>
      <c r="E196" s="531"/>
      <c r="F196" s="151"/>
      <c r="G196" s="151"/>
      <c r="H196" s="160"/>
      <c r="I196" s="151"/>
      <c r="J196" s="151">
        <f t="shared" si="2"/>
        <v>0</v>
      </c>
      <c r="K196" s="155"/>
      <c r="L196" s="171"/>
    </row>
    <row r="197" spans="1:12">
      <c r="A197" s="173"/>
      <c r="B197" s="551" t="s">
        <v>216</v>
      </c>
      <c r="C197" s="530"/>
      <c r="D197" s="530"/>
      <c r="E197" s="531"/>
      <c r="F197" s="151"/>
      <c r="G197" s="151"/>
      <c r="H197" s="160"/>
      <c r="I197" s="151"/>
      <c r="J197" s="151">
        <f t="shared" si="2"/>
        <v>0</v>
      </c>
      <c r="K197" s="155"/>
      <c r="L197" s="171"/>
    </row>
    <row r="198" spans="1:12">
      <c r="A198" s="173"/>
      <c r="B198" s="551" t="s">
        <v>217</v>
      </c>
      <c r="C198" s="530"/>
      <c r="D198" s="530"/>
      <c r="E198" s="531"/>
      <c r="F198" s="151"/>
      <c r="G198" s="151"/>
      <c r="H198" s="160"/>
      <c r="I198" s="151"/>
      <c r="J198" s="151">
        <f t="shared" si="2"/>
        <v>0</v>
      </c>
      <c r="K198" s="155"/>
      <c r="L198" s="171"/>
    </row>
    <row r="199" spans="1:12">
      <c r="A199" s="173"/>
      <c r="B199" s="551" t="s">
        <v>218</v>
      </c>
      <c r="C199" s="530"/>
      <c r="D199" s="530"/>
      <c r="E199" s="531"/>
      <c r="F199" s="151"/>
      <c r="G199" s="151"/>
      <c r="H199" s="160"/>
      <c r="I199" s="151"/>
      <c r="J199" s="151">
        <f t="shared" si="2"/>
        <v>0</v>
      </c>
      <c r="K199" s="155"/>
      <c r="L199" s="171"/>
    </row>
    <row r="200" spans="1:12">
      <c r="A200" s="173"/>
      <c r="B200" s="551" t="s">
        <v>219</v>
      </c>
      <c r="C200" s="530"/>
      <c r="D200" s="530"/>
      <c r="E200" s="531"/>
      <c r="F200" s="151"/>
      <c r="G200" s="151"/>
      <c r="H200" s="160"/>
      <c r="I200" s="151"/>
      <c r="J200" s="151">
        <f t="shared" si="2"/>
        <v>0</v>
      </c>
      <c r="K200" s="155"/>
      <c r="L200" s="171"/>
    </row>
    <row r="201" spans="1:12">
      <c r="A201" s="173"/>
      <c r="B201" s="551" t="s">
        <v>220</v>
      </c>
      <c r="C201" s="530"/>
      <c r="D201" s="530"/>
      <c r="E201" s="531"/>
      <c r="F201" s="151"/>
      <c r="G201" s="151"/>
      <c r="H201" s="160"/>
      <c r="I201" s="151"/>
      <c r="J201" s="151">
        <f t="shared" si="2"/>
        <v>0</v>
      </c>
      <c r="K201" s="155"/>
      <c r="L201" s="171"/>
    </row>
    <row r="202" spans="1:12">
      <c r="A202" s="173"/>
      <c r="B202" s="529" t="s">
        <v>925</v>
      </c>
      <c r="C202" s="530"/>
      <c r="D202" s="530"/>
      <c r="E202" s="531"/>
      <c r="F202" s="151">
        <v>450</v>
      </c>
      <c r="G202" s="151"/>
      <c r="H202" s="160">
        <v>450</v>
      </c>
      <c r="I202" s="151">
        <v>450</v>
      </c>
      <c r="J202" s="151">
        <f t="shared" si="2"/>
        <v>0</v>
      </c>
      <c r="K202" s="155"/>
      <c r="L202" s="171"/>
    </row>
    <row r="203" spans="1:12">
      <c r="A203" s="173"/>
      <c r="B203" s="529" t="s">
        <v>926</v>
      </c>
      <c r="C203" s="530"/>
      <c r="D203" s="530"/>
      <c r="E203" s="531"/>
      <c r="F203" s="151">
        <v>13700</v>
      </c>
      <c r="G203" s="151"/>
      <c r="H203" s="160">
        <v>13700</v>
      </c>
      <c r="I203" s="151">
        <v>5300</v>
      </c>
      <c r="J203" s="420">
        <f t="shared" si="2"/>
        <v>8400</v>
      </c>
      <c r="K203" s="155"/>
      <c r="L203" s="171" t="s">
        <v>1119</v>
      </c>
    </row>
    <row r="204" spans="1:12">
      <c r="A204" s="173"/>
      <c r="B204" s="551" t="s">
        <v>221</v>
      </c>
      <c r="C204" s="530"/>
      <c r="D204" s="530"/>
      <c r="E204" s="531"/>
      <c r="F204" s="151"/>
      <c r="G204" s="151"/>
      <c r="H204" s="160"/>
      <c r="I204" s="151"/>
      <c r="J204" s="420">
        <f t="shared" si="2"/>
        <v>0</v>
      </c>
      <c r="K204" s="155"/>
      <c r="L204" s="171"/>
    </row>
    <row r="205" spans="1:12">
      <c r="A205" s="173"/>
      <c r="B205" s="551" t="s">
        <v>222</v>
      </c>
      <c r="C205" s="530"/>
      <c r="D205" s="530"/>
      <c r="E205" s="531"/>
      <c r="F205" s="151"/>
      <c r="G205" s="151"/>
      <c r="H205" s="160"/>
      <c r="I205" s="151"/>
      <c r="J205" s="420">
        <f t="shared" si="2"/>
        <v>0</v>
      </c>
      <c r="K205" s="155"/>
      <c r="L205" s="171"/>
    </row>
    <row r="206" spans="1:12">
      <c r="A206" s="173"/>
      <c r="B206" s="551" t="s">
        <v>223</v>
      </c>
      <c r="C206" s="530"/>
      <c r="D206" s="530"/>
      <c r="E206" s="531"/>
      <c r="F206" s="151">
        <v>2200</v>
      </c>
      <c r="G206" s="151"/>
      <c r="H206" s="160">
        <v>2200</v>
      </c>
      <c r="I206" s="151">
        <v>1800</v>
      </c>
      <c r="J206" s="420">
        <f t="shared" si="2"/>
        <v>400</v>
      </c>
      <c r="K206" s="155"/>
      <c r="L206" s="171" t="s">
        <v>1119</v>
      </c>
    </row>
    <row r="207" spans="1:12">
      <c r="A207" s="173"/>
      <c r="B207" s="529" t="s">
        <v>224</v>
      </c>
      <c r="C207" s="530"/>
      <c r="D207" s="530"/>
      <c r="E207" s="531"/>
      <c r="F207" s="151">
        <v>2300</v>
      </c>
      <c r="G207" s="151"/>
      <c r="H207" s="160">
        <v>2300</v>
      </c>
      <c r="I207" s="151">
        <v>2300</v>
      </c>
      <c r="J207" s="420">
        <f t="shared" si="2"/>
        <v>0</v>
      </c>
      <c r="K207" s="155"/>
      <c r="L207" s="171"/>
    </row>
    <row r="208" spans="1:12">
      <c r="A208" s="173"/>
      <c r="B208" s="551" t="s">
        <v>225</v>
      </c>
      <c r="C208" s="530"/>
      <c r="D208" s="530"/>
      <c r="E208" s="531"/>
      <c r="F208" s="151"/>
      <c r="G208" s="151"/>
      <c r="H208" s="160"/>
      <c r="I208" s="151"/>
      <c r="J208" s="151">
        <f t="shared" si="2"/>
        <v>0</v>
      </c>
      <c r="K208" s="155"/>
      <c r="L208" s="171"/>
    </row>
    <row r="209" spans="1:12">
      <c r="A209" s="173"/>
      <c r="B209" s="551" t="s">
        <v>226</v>
      </c>
      <c r="C209" s="530"/>
      <c r="D209" s="530"/>
      <c r="E209" s="531"/>
      <c r="F209" s="151"/>
      <c r="G209" s="151"/>
      <c r="H209" s="160"/>
      <c r="I209" s="151"/>
      <c r="J209" s="151">
        <f t="shared" si="2"/>
        <v>0</v>
      </c>
      <c r="K209" s="155"/>
      <c r="L209" s="171"/>
    </row>
    <row r="210" spans="1:12">
      <c r="A210" s="173"/>
      <c r="B210" s="551" t="s">
        <v>227</v>
      </c>
      <c r="C210" s="530"/>
      <c r="D210" s="530"/>
      <c r="E210" s="531"/>
      <c r="F210" s="151">
        <v>2700</v>
      </c>
      <c r="G210" s="151"/>
      <c r="H210" s="160">
        <v>2700</v>
      </c>
      <c r="I210" s="151">
        <v>2100</v>
      </c>
      <c r="J210" s="420">
        <f t="shared" si="2"/>
        <v>600</v>
      </c>
      <c r="K210" s="155"/>
      <c r="L210" s="171" t="s">
        <v>1119</v>
      </c>
    </row>
    <row r="211" spans="1:12">
      <c r="A211" s="173"/>
      <c r="B211" s="551" t="s">
        <v>228</v>
      </c>
      <c r="C211" s="530"/>
      <c r="D211" s="530"/>
      <c r="E211" s="531"/>
      <c r="F211" s="151">
        <v>59600</v>
      </c>
      <c r="G211" s="151"/>
      <c r="H211" s="160">
        <v>59600</v>
      </c>
      <c r="I211" s="151">
        <v>41200</v>
      </c>
      <c r="J211" s="420">
        <f t="shared" si="2"/>
        <v>18400</v>
      </c>
      <c r="K211" s="155"/>
      <c r="L211" s="171" t="s">
        <v>1119</v>
      </c>
    </row>
    <row r="212" spans="1:12">
      <c r="A212" s="173"/>
      <c r="B212" s="551" t="s">
        <v>229</v>
      </c>
      <c r="C212" s="530"/>
      <c r="D212" s="530"/>
      <c r="E212" s="531"/>
      <c r="F212" s="151">
        <v>2700</v>
      </c>
      <c r="G212" s="151"/>
      <c r="H212" s="160">
        <v>2700</v>
      </c>
      <c r="I212" s="151">
        <v>1344</v>
      </c>
      <c r="J212" s="420">
        <f t="shared" ref="J212:J276" si="3">(H212-I212)</f>
        <v>1356</v>
      </c>
      <c r="K212" s="155"/>
      <c r="L212" s="171" t="s">
        <v>1119</v>
      </c>
    </row>
    <row r="213" spans="1:12">
      <c r="A213" s="173"/>
      <c r="B213" s="551" t="s">
        <v>230</v>
      </c>
      <c r="C213" s="530"/>
      <c r="D213" s="530"/>
      <c r="E213" s="531"/>
      <c r="F213" s="151">
        <v>1500</v>
      </c>
      <c r="G213" s="180"/>
      <c r="H213" s="160">
        <v>1500</v>
      </c>
      <c r="I213" s="151">
        <v>600</v>
      </c>
      <c r="J213" s="420">
        <f t="shared" si="3"/>
        <v>900</v>
      </c>
      <c r="K213" s="155"/>
      <c r="L213" s="171" t="s">
        <v>1119</v>
      </c>
    </row>
    <row r="214" spans="1:12">
      <c r="A214" s="173"/>
      <c r="B214" s="551" t="s">
        <v>231</v>
      </c>
      <c r="C214" s="530"/>
      <c r="D214" s="530"/>
      <c r="E214" s="531"/>
      <c r="F214" s="151">
        <v>1800</v>
      </c>
      <c r="G214" s="180"/>
      <c r="H214" s="160">
        <v>1800</v>
      </c>
      <c r="I214" s="151">
        <v>1500</v>
      </c>
      <c r="J214" s="420">
        <f t="shared" si="3"/>
        <v>300</v>
      </c>
      <c r="K214" s="155"/>
      <c r="L214" s="171" t="s">
        <v>1119</v>
      </c>
    </row>
    <row r="215" spans="1:12">
      <c r="A215" s="173"/>
      <c r="B215" s="551" t="s">
        <v>232</v>
      </c>
      <c r="C215" s="530"/>
      <c r="D215" s="530"/>
      <c r="E215" s="531"/>
      <c r="F215" s="151">
        <v>300</v>
      </c>
      <c r="G215" s="151"/>
      <c r="H215" s="160">
        <v>300</v>
      </c>
      <c r="I215" s="151">
        <v>300</v>
      </c>
      <c r="J215" s="151">
        <f t="shared" si="3"/>
        <v>0</v>
      </c>
      <c r="K215" s="155"/>
      <c r="L215" s="171"/>
    </row>
    <row r="216" spans="1:12">
      <c r="A216" s="173"/>
      <c r="B216" s="551" t="s">
        <v>233</v>
      </c>
      <c r="C216" s="530"/>
      <c r="D216" s="530"/>
      <c r="E216" s="531"/>
      <c r="F216" s="151"/>
      <c r="G216" s="151"/>
      <c r="H216" s="160"/>
      <c r="I216" s="151"/>
      <c r="J216" s="151">
        <f t="shared" si="3"/>
        <v>0</v>
      </c>
      <c r="K216" s="155"/>
      <c r="L216" s="171"/>
    </row>
    <row r="217" spans="1:12">
      <c r="A217" s="173"/>
      <c r="B217" s="551" t="s">
        <v>234</v>
      </c>
      <c r="C217" s="530"/>
      <c r="D217" s="530"/>
      <c r="E217" s="531"/>
      <c r="F217" s="151">
        <v>300</v>
      </c>
      <c r="G217" s="151"/>
      <c r="H217" s="160">
        <v>300</v>
      </c>
      <c r="I217" s="151">
        <v>300</v>
      </c>
      <c r="J217" s="151">
        <f t="shared" si="3"/>
        <v>0</v>
      </c>
      <c r="K217" s="155"/>
      <c r="L217" s="171"/>
    </row>
    <row r="218" spans="1:12">
      <c r="A218" s="173"/>
      <c r="B218" s="551" t="s">
        <v>235</v>
      </c>
      <c r="C218" s="530"/>
      <c r="D218" s="530"/>
      <c r="E218" s="531"/>
      <c r="F218" s="151">
        <v>300</v>
      </c>
      <c r="G218" s="151"/>
      <c r="H218" s="160">
        <v>300</v>
      </c>
      <c r="I218" s="151">
        <v>300</v>
      </c>
      <c r="J218" s="151">
        <f t="shared" si="3"/>
        <v>0</v>
      </c>
      <c r="K218" s="155"/>
      <c r="L218" s="171"/>
    </row>
    <row r="219" spans="1:12">
      <c r="A219" s="173"/>
      <c r="B219" s="551" t="s">
        <v>236</v>
      </c>
      <c r="C219" s="530"/>
      <c r="D219" s="530"/>
      <c r="E219" s="531"/>
      <c r="F219" s="151"/>
      <c r="G219" s="151"/>
      <c r="H219" s="160"/>
      <c r="I219" s="151"/>
      <c r="J219" s="151">
        <f t="shared" si="3"/>
        <v>0</v>
      </c>
      <c r="K219" s="155"/>
      <c r="L219" s="171"/>
    </row>
    <row r="220" spans="1:12">
      <c r="A220" s="173"/>
      <c r="B220" s="551" t="s">
        <v>433</v>
      </c>
      <c r="C220" s="530"/>
      <c r="D220" s="530"/>
      <c r="E220" s="531"/>
      <c r="F220" s="151"/>
      <c r="G220" s="151"/>
      <c r="H220" s="160"/>
      <c r="I220" s="151"/>
      <c r="J220" s="151">
        <f t="shared" si="3"/>
        <v>0</v>
      </c>
      <c r="K220" s="155"/>
      <c r="L220" s="171"/>
    </row>
    <row r="221" spans="1:12">
      <c r="A221" s="173"/>
      <c r="B221" s="551" t="s">
        <v>237</v>
      </c>
      <c r="C221" s="530"/>
      <c r="D221" s="530"/>
      <c r="E221" s="531"/>
      <c r="F221" s="151">
        <v>41000</v>
      </c>
      <c r="G221" s="180"/>
      <c r="H221" s="160">
        <v>41000</v>
      </c>
      <c r="I221" s="151">
        <v>34000</v>
      </c>
      <c r="J221" s="420">
        <f t="shared" si="3"/>
        <v>7000</v>
      </c>
      <c r="K221" s="155"/>
      <c r="L221" s="171" t="s">
        <v>1119</v>
      </c>
    </row>
    <row r="222" spans="1:12">
      <c r="A222" s="173"/>
      <c r="B222" s="551" t="s">
        <v>238</v>
      </c>
      <c r="C222" s="530"/>
      <c r="D222" s="530"/>
      <c r="E222" s="531"/>
      <c r="F222" s="151">
        <v>250000</v>
      </c>
      <c r="G222" s="180"/>
      <c r="H222" s="160">
        <v>250000</v>
      </c>
      <c r="I222" s="151">
        <v>196000</v>
      </c>
      <c r="J222" s="420">
        <f t="shared" si="3"/>
        <v>54000</v>
      </c>
      <c r="K222" s="155"/>
      <c r="L222" s="171" t="s">
        <v>1119</v>
      </c>
    </row>
    <row r="223" spans="1:12">
      <c r="A223" s="173"/>
      <c r="B223" s="551" t="s">
        <v>835</v>
      </c>
      <c r="C223" s="530"/>
      <c r="D223" s="530"/>
      <c r="E223" s="531"/>
      <c r="F223" s="151"/>
      <c r="G223" s="180"/>
      <c r="H223" s="160"/>
      <c r="I223" s="151"/>
      <c r="J223" s="151">
        <f t="shared" si="3"/>
        <v>0</v>
      </c>
      <c r="K223" s="155"/>
      <c r="L223" s="171"/>
    </row>
    <row r="224" spans="1:12">
      <c r="A224" s="173"/>
      <c r="B224" s="551" t="s">
        <v>239</v>
      </c>
      <c r="C224" s="530"/>
      <c r="D224" s="530"/>
      <c r="E224" s="531"/>
      <c r="F224" s="151">
        <v>4000</v>
      </c>
      <c r="G224" s="180"/>
      <c r="H224" s="160">
        <v>4000</v>
      </c>
      <c r="I224" s="151">
        <v>3200</v>
      </c>
      <c r="J224" s="420">
        <f t="shared" si="3"/>
        <v>800</v>
      </c>
      <c r="K224" s="155"/>
      <c r="L224" s="171" t="s">
        <v>1119</v>
      </c>
    </row>
    <row r="225" spans="1:12">
      <c r="A225" s="173"/>
      <c r="B225" s="551" t="s">
        <v>240</v>
      </c>
      <c r="C225" s="530"/>
      <c r="D225" s="530"/>
      <c r="E225" s="531"/>
      <c r="F225" s="151">
        <v>17200</v>
      </c>
      <c r="G225" s="180"/>
      <c r="H225" s="160">
        <v>17200</v>
      </c>
      <c r="I225" s="151">
        <v>14400</v>
      </c>
      <c r="J225" s="420">
        <f t="shared" si="3"/>
        <v>2800</v>
      </c>
      <c r="K225" s="155"/>
      <c r="L225" s="171" t="s">
        <v>1119</v>
      </c>
    </row>
    <row r="226" spans="1:12">
      <c r="A226" s="173"/>
      <c r="B226" s="551" t="s">
        <v>241</v>
      </c>
      <c r="C226" s="530"/>
      <c r="D226" s="530"/>
      <c r="E226" s="531"/>
      <c r="F226" s="151">
        <v>26400</v>
      </c>
      <c r="G226" s="180"/>
      <c r="H226" s="160">
        <v>26400</v>
      </c>
      <c r="I226" s="151">
        <v>17600</v>
      </c>
      <c r="J226" s="420">
        <f t="shared" si="3"/>
        <v>8800</v>
      </c>
      <c r="K226" s="155"/>
      <c r="L226" s="171" t="s">
        <v>1119</v>
      </c>
    </row>
    <row r="227" spans="1:12">
      <c r="A227" s="173"/>
      <c r="B227" s="551" t="s">
        <v>242</v>
      </c>
      <c r="C227" s="530"/>
      <c r="D227" s="530"/>
      <c r="E227" s="531"/>
      <c r="F227" s="151">
        <v>28000</v>
      </c>
      <c r="G227" s="180"/>
      <c r="H227" s="160">
        <v>28000</v>
      </c>
      <c r="I227" s="151">
        <v>19200</v>
      </c>
      <c r="J227" s="420">
        <f t="shared" si="3"/>
        <v>8800</v>
      </c>
      <c r="K227" s="155"/>
      <c r="L227" s="171" t="s">
        <v>1119</v>
      </c>
    </row>
    <row r="228" spans="1:12">
      <c r="A228" s="173"/>
      <c r="B228" s="551" t="s">
        <v>243</v>
      </c>
      <c r="C228" s="530"/>
      <c r="D228" s="530"/>
      <c r="E228" s="531"/>
      <c r="F228" s="151">
        <v>2700</v>
      </c>
      <c r="G228" s="151"/>
      <c r="H228" s="160">
        <v>2700</v>
      </c>
      <c r="I228" s="151">
        <v>1800</v>
      </c>
      <c r="J228" s="420">
        <f t="shared" si="3"/>
        <v>900</v>
      </c>
      <c r="K228" s="155"/>
      <c r="L228" s="171" t="s">
        <v>1119</v>
      </c>
    </row>
    <row r="229" spans="1:12">
      <c r="A229" s="173"/>
      <c r="B229" s="551" t="s">
        <v>244</v>
      </c>
      <c r="C229" s="530"/>
      <c r="D229" s="530"/>
      <c r="E229" s="531"/>
      <c r="F229" s="151">
        <v>2800</v>
      </c>
      <c r="G229" s="151"/>
      <c r="H229" s="160">
        <v>2800</v>
      </c>
      <c r="I229" s="151">
        <v>2000</v>
      </c>
      <c r="J229" s="420">
        <f t="shared" si="3"/>
        <v>800</v>
      </c>
      <c r="K229" s="155"/>
      <c r="L229" s="171" t="s">
        <v>1119</v>
      </c>
    </row>
    <row r="230" spans="1:12">
      <c r="A230" s="173"/>
      <c r="B230" s="551" t="s">
        <v>245</v>
      </c>
      <c r="C230" s="530"/>
      <c r="D230" s="530"/>
      <c r="E230" s="531"/>
      <c r="F230" s="151">
        <v>2080</v>
      </c>
      <c r="G230" s="151"/>
      <c r="H230" s="160">
        <v>2080</v>
      </c>
      <c r="I230" s="151">
        <v>1760</v>
      </c>
      <c r="J230" s="420">
        <f t="shared" si="3"/>
        <v>320</v>
      </c>
      <c r="K230" s="155"/>
      <c r="L230" s="171" t="s">
        <v>1119</v>
      </c>
    </row>
    <row r="231" spans="1:12">
      <c r="A231" s="173"/>
      <c r="B231" s="551" t="s">
        <v>246</v>
      </c>
      <c r="C231" s="530"/>
      <c r="D231" s="530"/>
      <c r="E231" s="531"/>
      <c r="F231" s="151">
        <v>480</v>
      </c>
      <c r="G231" s="151"/>
      <c r="H231" s="160">
        <v>480</v>
      </c>
      <c r="I231" s="151">
        <v>480</v>
      </c>
      <c r="J231" s="151">
        <f t="shared" si="3"/>
        <v>0</v>
      </c>
      <c r="K231" s="155"/>
      <c r="L231" s="171"/>
    </row>
    <row r="232" spans="1:12">
      <c r="A232" s="173"/>
      <c r="B232" s="529" t="s">
        <v>247</v>
      </c>
      <c r="C232" s="530"/>
      <c r="D232" s="530"/>
      <c r="E232" s="531"/>
      <c r="F232" s="151">
        <v>2560</v>
      </c>
      <c r="G232" s="151"/>
      <c r="H232" s="160">
        <v>2560</v>
      </c>
      <c r="I232" s="151">
        <v>1920</v>
      </c>
      <c r="J232" s="420">
        <f t="shared" si="3"/>
        <v>640</v>
      </c>
      <c r="K232" s="155"/>
      <c r="L232" s="171" t="s">
        <v>1125</v>
      </c>
    </row>
    <row r="233" spans="1:12">
      <c r="A233" s="173"/>
      <c r="B233" s="551" t="s">
        <v>248</v>
      </c>
      <c r="C233" s="530"/>
      <c r="D233" s="530"/>
      <c r="E233" s="531"/>
      <c r="F233" s="151">
        <v>1120</v>
      </c>
      <c r="G233" s="151"/>
      <c r="H233" s="160">
        <v>1120</v>
      </c>
      <c r="I233" s="151">
        <v>480</v>
      </c>
      <c r="J233" s="420">
        <f t="shared" si="3"/>
        <v>640</v>
      </c>
      <c r="K233" s="155"/>
      <c r="L233" s="171" t="s">
        <v>1125</v>
      </c>
    </row>
    <row r="234" spans="1:12">
      <c r="A234" s="173"/>
      <c r="B234" s="551" t="s">
        <v>249</v>
      </c>
      <c r="C234" s="530"/>
      <c r="D234" s="530"/>
      <c r="E234" s="531"/>
      <c r="F234" s="151">
        <v>1280</v>
      </c>
      <c r="G234" s="151"/>
      <c r="H234" s="160">
        <v>1280</v>
      </c>
      <c r="I234" s="151">
        <v>960</v>
      </c>
      <c r="J234" s="420">
        <f t="shared" si="3"/>
        <v>320</v>
      </c>
      <c r="K234" s="155"/>
      <c r="L234" s="171" t="s">
        <v>1125</v>
      </c>
    </row>
    <row r="235" spans="1:12">
      <c r="A235" s="173"/>
      <c r="B235" s="551" t="s">
        <v>250</v>
      </c>
      <c r="C235" s="530"/>
      <c r="D235" s="530"/>
      <c r="E235" s="531"/>
      <c r="F235" s="160">
        <v>29000</v>
      </c>
      <c r="G235" s="151"/>
      <c r="H235" s="160">
        <v>29000</v>
      </c>
      <c r="I235" s="151">
        <v>18000</v>
      </c>
      <c r="J235" s="420">
        <f t="shared" si="3"/>
        <v>11000</v>
      </c>
      <c r="K235" s="155"/>
      <c r="L235" s="171" t="s">
        <v>1125</v>
      </c>
    </row>
    <row r="236" spans="1:12">
      <c r="A236" s="173"/>
      <c r="B236" s="551" t="s">
        <v>251</v>
      </c>
      <c r="C236" s="530"/>
      <c r="D236" s="530"/>
      <c r="E236" s="531"/>
      <c r="F236" s="151">
        <v>134000</v>
      </c>
      <c r="G236" s="151"/>
      <c r="H236" s="160">
        <v>134000</v>
      </c>
      <c r="I236" s="151">
        <v>86000</v>
      </c>
      <c r="J236" s="420">
        <f t="shared" si="3"/>
        <v>48000</v>
      </c>
      <c r="K236" s="155"/>
      <c r="L236" s="171" t="s">
        <v>1125</v>
      </c>
    </row>
    <row r="237" spans="1:12">
      <c r="A237" s="173"/>
      <c r="B237" s="551" t="s">
        <v>702</v>
      </c>
      <c r="C237" s="530"/>
      <c r="D237" s="530"/>
      <c r="E237" s="531"/>
      <c r="F237" s="151">
        <v>57600</v>
      </c>
      <c r="G237" s="151"/>
      <c r="H237" s="160">
        <v>57600</v>
      </c>
      <c r="I237" s="151">
        <v>47900</v>
      </c>
      <c r="J237" s="420">
        <f t="shared" si="3"/>
        <v>9700</v>
      </c>
      <c r="K237" s="155"/>
      <c r="L237" s="171" t="s">
        <v>1119</v>
      </c>
    </row>
    <row r="238" spans="1:12">
      <c r="A238" s="173"/>
      <c r="B238" s="551" t="s">
        <v>394</v>
      </c>
      <c r="C238" s="530"/>
      <c r="D238" s="530"/>
      <c r="E238" s="531"/>
      <c r="F238" s="151"/>
      <c r="G238" s="151"/>
      <c r="H238" s="160"/>
      <c r="I238" s="151"/>
      <c r="J238" s="151">
        <f t="shared" si="3"/>
        <v>0</v>
      </c>
      <c r="K238" s="155"/>
      <c r="L238" s="171"/>
    </row>
    <row r="239" spans="1:12">
      <c r="A239" s="173"/>
      <c r="B239" s="529" t="s">
        <v>860</v>
      </c>
      <c r="C239" s="530"/>
      <c r="D239" s="530"/>
      <c r="E239" s="531"/>
      <c r="F239" s="151"/>
      <c r="G239" s="151"/>
      <c r="H239" s="160"/>
      <c r="I239" s="151"/>
      <c r="J239" s="151">
        <f t="shared" si="3"/>
        <v>0</v>
      </c>
      <c r="K239" s="155"/>
      <c r="L239" s="171"/>
    </row>
    <row r="240" spans="1:12">
      <c r="A240" s="173"/>
      <c r="B240" s="551" t="s">
        <v>252</v>
      </c>
      <c r="C240" s="530"/>
      <c r="D240" s="530"/>
      <c r="E240" s="531"/>
      <c r="F240" s="151">
        <v>1800</v>
      </c>
      <c r="G240" s="151"/>
      <c r="H240" s="160">
        <v>1800</v>
      </c>
      <c r="I240" s="151">
        <v>1800</v>
      </c>
      <c r="J240" s="151">
        <f t="shared" si="3"/>
        <v>0</v>
      </c>
      <c r="K240" s="155"/>
      <c r="L240" s="171"/>
    </row>
    <row r="241" spans="1:12">
      <c r="A241" s="173"/>
      <c r="B241" s="551" t="s">
        <v>253</v>
      </c>
      <c r="C241" s="530"/>
      <c r="D241" s="530"/>
      <c r="E241" s="531"/>
      <c r="F241" s="151"/>
      <c r="G241" s="151"/>
      <c r="H241" s="160"/>
      <c r="I241" s="151"/>
      <c r="J241" s="151">
        <f t="shared" si="3"/>
        <v>0</v>
      </c>
      <c r="K241" s="155"/>
      <c r="L241" s="171"/>
    </row>
    <row r="242" spans="1:12">
      <c r="A242" s="173"/>
      <c r="B242" s="551" t="s">
        <v>254</v>
      </c>
      <c r="C242" s="530"/>
      <c r="D242" s="530"/>
      <c r="E242" s="531"/>
      <c r="F242" s="151">
        <v>5700</v>
      </c>
      <c r="G242" s="151"/>
      <c r="H242" s="160">
        <v>5700</v>
      </c>
      <c r="I242" s="151">
        <v>5700</v>
      </c>
      <c r="J242" s="151">
        <f t="shared" si="3"/>
        <v>0</v>
      </c>
      <c r="K242" s="155"/>
      <c r="L242" s="171"/>
    </row>
    <row r="243" spans="1:12">
      <c r="A243" s="173"/>
      <c r="B243" s="551" t="s">
        <v>255</v>
      </c>
      <c r="C243" s="530"/>
      <c r="D243" s="530"/>
      <c r="E243" s="531"/>
      <c r="F243" s="151">
        <v>1500</v>
      </c>
      <c r="G243" s="151"/>
      <c r="H243" s="160">
        <v>1500</v>
      </c>
      <c r="I243" s="151">
        <v>1200</v>
      </c>
      <c r="J243" s="420">
        <f t="shared" si="3"/>
        <v>300</v>
      </c>
      <c r="K243" s="155"/>
      <c r="L243" s="171" t="s">
        <v>1119</v>
      </c>
    </row>
    <row r="244" spans="1:12">
      <c r="A244" s="173"/>
      <c r="B244" s="551" t="s">
        <v>256</v>
      </c>
      <c r="C244" s="530"/>
      <c r="D244" s="530"/>
      <c r="E244" s="531"/>
      <c r="F244" s="151">
        <v>27360</v>
      </c>
      <c r="G244" s="151"/>
      <c r="H244" s="160">
        <v>27360</v>
      </c>
      <c r="I244" s="151">
        <v>14160</v>
      </c>
      <c r="J244" s="420">
        <f t="shared" si="3"/>
        <v>13200</v>
      </c>
      <c r="K244" s="155"/>
      <c r="L244" s="171" t="s">
        <v>1119</v>
      </c>
    </row>
    <row r="245" spans="1:12">
      <c r="A245" s="173"/>
      <c r="B245" s="551" t="s">
        <v>257</v>
      </c>
      <c r="C245" s="530"/>
      <c r="D245" s="530"/>
      <c r="E245" s="531"/>
      <c r="F245" s="151">
        <v>7600</v>
      </c>
      <c r="G245" s="151"/>
      <c r="H245" s="160">
        <v>7600</v>
      </c>
      <c r="I245" s="151">
        <v>5470</v>
      </c>
      <c r="J245" s="420">
        <f t="shared" si="3"/>
        <v>2130</v>
      </c>
      <c r="K245" s="155"/>
      <c r="L245" s="171" t="s">
        <v>1119</v>
      </c>
    </row>
    <row r="246" spans="1:12">
      <c r="A246" s="173"/>
      <c r="B246" s="551" t="s">
        <v>258</v>
      </c>
      <c r="C246" s="530"/>
      <c r="D246" s="530"/>
      <c r="E246" s="531"/>
      <c r="F246" s="151">
        <v>28700</v>
      </c>
      <c r="G246" s="151"/>
      <c r="H246" s="160">
        <v>28700</v>
      </c>
      <c r="I246" s="151">
        <v>26850</v>
      </c>
      <c r="J246" s="420">
        <f t="shared" si="3"/>
        <v>1850</v>
      </c>
      <c r="K246" s="155"/>
      <c r="L246" s="171" t="s">
        <v>1119</v>
      </c>
    </row>
    <row r="247" spans="1:12">
      <c r="A247" s="173"/>
      <c r="B247" s="551" t="s">
        <v>259</v>
      </c>
      <c r="C247" s="530"/>
      <c r="D247" s="530"/>
      <c r="E247" s="531"/>
      <c r="F247" s="151"/>
      <c r="G247" s="151"/>
      <c r="H247" s="160"/>
      <c r="I247" s="151"/>
      <c r="J247" s="151">
        <f t="shared" si="3"/>
        <v>0</v>
      </c>
      <c r="K247" s="155"/>
      <c r="L247" s="171"/>
    </row>
    <row r="248" spans="1:12">
      <c r="A248" s="173"/>
      <c r="B248" s="347" t="s">
        <v>434</v>
      </c>
      <c r="C248" s="337"/>
      <c r="D248" s="337"/>
      <c r="E248" s="338"/>
      <c r="F248" s="151"/>
      <c r="G248" s="151"/>
      <c r="H248" s="160"/>
      <c r="I248" s="151"/>
      <c r="J248" s="151">
        <f t="shared" si="3"/>
        <v>0</v>
      </c>
      <c r="K248" s="155"/>
      <c r="L248" s="171"/>
    </row>
    <row r="249" spans="1:12">
      <c r="A249" s="173"/>
      <c r="B249" s="551" t="s">
        <v>664</v>
      </c>
      <c r="C249" s="530"/>
      <c r="D249" s="530"/>
      <c r="E249" s="531"/>
      <c r="F249" s="151"/>
      <c r="G249" s="151"/>
      <c r="H249" s="160"/>
      <c r="I249" s="151"/>
      <c r="J249" s="151">
        <f t="shared" si="3"/>
        <v>0</v>
      </c>
      <c r="K249" s="155"/>
      <c r="L249" s="171"/>
    </row>
    <row r="250" spans="1:12">
      <c r="A250" s="173"/>
      <c r="B250" s="551" t="s">
        <v>665</v>
      </c>
      <c r="C250" s="530"/>
      <c r="D250" s="530"/>
      <c r="E250" s="531"/>
      <c r="F250" s="151"/>
      <c r="G250" s="151"/>
      <c r="H250" s="160"/>
      <c r="I250" s="151"/>
      <c r="J250" s="151">
        <f t="shared" si="3"/>
        <v>0</v>
      </c>
      <c r="K250" s="155"/>
      <c r="L250" s="171"/>
    </row>
    <row r="251" spans="1:12">
      <c r="A251" s="173"/>
      <c r="B251" s="347" t="s">
        <v>435</v>
      </c>
      <c r="C251" s="337"/>
      <c r="D251" s="337"/>
      <c r="E251" s="338"/>
      <c r="F251" s="151">
        <v>7600</v>
      </c>
      <c r="G251" s="151"/>
      <c r="H251" s="160">
        <v>7600</v>
      </c>
      <c r="I251" s="151">
        <v>4200</v>
      </c>
      <c r="J251" s="420">
        <f t="shared" si="3"/>
        <v>3400</v>
      </c>
      <c r="K251" s="155"/>
      <c r="L251" s="171" t="s">
        <v>1119</v>
      </c>
    </row>
    <row r="252" spans="1:12">
      <c r="A252" s="173"/>
      <c r="B252" s="347" t="s">
        <v>436</v>
      </c>
      <c r="C252" s="337"/>
      <c r="D252" s="337"/>
      <c r="E252" s="338"/>
      <c r="F252" s="151">
        <v>7600</v>
      </c>
      <c r="G252" s="151"/>
      <c r="H252" s="160">
        <v>7600</v>
      </c>
      <c r="I252" s="151">
        <v>4300</v>
      </c>
      <c r="J252" s="420">
        <f t="shared" si="3"/>
        <v>3300</v>
      </c>
      <c r="K252" s="155"/>
      <c r="L252" s="171" t="s">
        <v>1119</v>
      </c>
    </row>
    <row r="253" spans="1:12">
      <c r="A253" s="173"/>
      <c r="B253" s="347" t="s">
        <v>437</v>
      </c>
      <c r="C253" s="337"/>
      <c r="D253" s="337"/>
      <c r="E253" s="338"/>
      <c r="F253" s="151">
        <v>7600</v>
      </c>
      <c r="G253" s="151"/>
      <c r="H253" s="160">
        <v>7600</v>
      </c>
      <c r="I253" s="151">
        <v>4000</v>
      </c>
      <c r="J253" s="420">
        <f t="shared" si="3"/>
        <v>3600</v>
      </c>
      <c r="K253" s="155"/>
      <c r="L253" s="171" t="s">
        <v>1119</v>
      </c>
    </row>
    <row r="254" spans="1:12">
      <c r="A254" s="173"/>
      <c r="B254" s="551" t="s">
        <v>703</v>
      </c>
      <c r="C254" s="530"/>
      <c r="D254" s="530"/>
      <c r="E254" s="531"/>
      <c r="F254" s="151">
        <v>6600</v>
      </c>
      <c r="G254" s="151"/>
      <c r="H254" s="160">
        <v>6600</v>
      </c>
      <c r="I254" s="151">
        <v>5600</v>
      </c>
      <c r="J254" s="420">
        <f t="shared" si="3"/>
        <v>1000</v>
      </c>
      <c r="K254" s="155"/>
      <c r="L254" s="171" t="s">
        <v>1119</v>
      </c>
    </row>
    <row r="255" spans="1:12">
      <c r="A255" s="173"/>
      <c r="B255" s="347" t="s">
        <v>723</v>
      </c>
      <c r="C255" s="337"/>
      <c r="D255" s="337"/>
      <c r="E255" s="338"/>
      <c r="F255" s="151"/>
      <c r="G255" s="151"/>
      <c r="H255" s="160"/>
      <c r="I255" s="151"/>
      <c r="J255" s="151">
        <f t="shared" si="3"/>
        <v>0</v>
      </c>
      <c r="K255" s="155"/>
      <c r="L255" s="171"/>
    </row>
    <row r="256" spans="1:12">
      <c r="A256" s="173"/>
      <c r="B256" s="347" t="s">
        <v>724</v>
      </c>
      <c r="C256" s="337"/>
      <c r="D256" s="337"/>
      <c r="E256" s="338"/>
      <c r="F256" s="151"/>
      <c r="G256" s="151"/>
      <c r="H256" s="160"/>
      <c r="I256" s="151"/>
      <c r="J256" s="151">
        <f t="shared" si="3"/>
        <v>0</v>
      </c>
      <c r="K256" s="155"/>
      <c r="L256" s="171"/>
    </row>
    <row r="257" spans="1:12">
      <c r="A257" s="173"/>
      <c r="B257" s="355" t="s">
        <v>766</v>
      </c>
      <c r="C257" s="337"/>
      <c r="D257" s="337"/>
      <c r="E257" s="338"/>
      <c r="F257" s="151"/>
      <c r="G257" s="151"/>
      <c r="H257" s="160"/>
      <c r="I257" s="151"/>
      <c r="J257" s="151">
        <f t="shared" si="3"/>
        <v>0</v>
      </c>
      <c r="K257" s="155"/>
      <c r="L257" s="171"/>
    </row>
    <row r="258" spans="1:12">
      <c r="A258" s="173"/>
      <c r="B258" s="355" t="s">
        <v>767</v>
      </c>
      <c r="C258" s="337"/>
      <c r="D258" s="337"/>
      <c r="E258" s="338"/>
      <c r="F258" s="151"/>
      <c r="G258" s="151"/>
      <c r="H258" s="160"/>
      <c r="I258" s="151"/>
      <c r="J258" s="151">
        <f t="shared" si="3"/>
        <v>0</v>
      </c>
      <c r="K258" s="155"/>
      <c r="L258" s="171"/>
    </row>
    <row r="259" spans="1:12">
      <c r="A259" s="173"/>
      <c r="B259" s="355" t="s">
        <v>817</v>
      </c>
      <c r="C259" s="337"/>
      <c r="D259" s="337"/>
      <c r="E259" s="338"/>
      <c r="F259" s="151">
        <v>18500</v>
      </c>
      <c r="G259" s="151"/>
      <c r="H259" s="160">
        <v>18500</v>
      </c>
      <c r="I259" s="151">
        <v>13228</v>
      </c>
      <c r="J259" s="432">
        <f t="shared" si="3"/>
        <v>5272</v>
      </c>
      <c r="K259" s="155" t="s">
        <v>1124</v>
      </c>
      <c r="L259" s="171"/>
    </row>
    <row r="260" spans="1:12">
      <c r="A260" s="173"/>
      <c r="B260" s="355" t="s">
        <v>818</v>
      </c>
      <c r="C260" s="337"/>
      <c r="D260" s="337"/>
      <c r="E260" s="338"/>
      <c r="F260" s="151">
        <v>8000</v>
      </c>
      <c r="G260" s="151"/>
      <c r="H260" s="160">
        <v>8000</v>
      </c>
      <c r="I260" s="151">
        <v>8000</v>
      </c>
      <c r="J260" s="432">
        <f t="shared" si="3"/>
        <v>0</v>
      </c>
      <c r="K260" s="155"/>
      <c r="L260" s="171"/>
    </row>
    <row r="261" spans="1:12">
      <c r="A261" s="173"/>
      <c r="B261" s="355" t="s">
        <v>819</v>
      </c>
      <c r="C261" s="337"/>
      <c r="D261" s="337"/>
      <c r="E261" s="338"/>
      <c r="F261" s="151"/>
      <c r="G261" s="151"/>
      <c r="H261" s="160"/>
      <c r="I261" s="151"/>
      <c r="J261" s="432">
        <f t="shared" si="3"/>
        <v>0</v>
      </c>
      <c r="K261" s="155"/>
      <c r="L261" s="171"/>
    </row>
    <row r="262" spans="1:12">
      <c r="A262" s="173"/>
      <c r="B262" s="355" t="s">
        <v>861</v>
      </c>
      <c r="C262" s="337"/>
      <c r="D262" s="337"/>
      <c r="E262" s="338"/>
      <c r="F262" s="151">
        <v>1100</v>
      </c>
      <c r="G262" s="151"/>
      <c r="H262" s="160">
        <v>1100</v>
      </c>
      <c r="I262" s="151">
        <v>700</v>
      </c>
      <c r="J262" s="420">
        <f t="shared" si="3"/>
        <v>400</v>
      </c>
      <c r="K262" s="155"/>
      <c r="L262" s="171" t="s">
        <v>1119</v>
      </c>
    </row>
    <row r="263" spans="1:12">
      <c r="A263" s="173"/>
      <c r="B263" s="355" t="s">
        <v>820</v>
      </c>
      <c r="C263" s="337"/>
      <c r="D263" s="337"/>
      <c r="E263" s="338"/>
      <c r="F263" s="151">
        <v>900</v>
      </c>
      <c r="G263" s="151"/>
      <c r="H263" s="160">
        <v>900</v>
      </c>
      <c r="I263" s="151">
        <v>600</v>
      </c>
      <c r="J263" s="420">
        <f t="shared" si="3"/>
        <v>300</v>
      </c>
      <c r="K263" s="155"/>
      <c r="L263" s="171" t="s">
        <v>1119</v>
      </c>
    </row>
    <row r="264" spans="1:12">
      <c r="A264" s="173"/>
      <c r="B264" s="355" t="s">
        <v>821</v>
      </c>
      <c r="C264" s="337"/>
      <c r="D264" s="337"/>
      <c r="E264" s="338"/>
      <c r="F264" s="151">
        <v>600</v>
      </c>
      <c r="G264" s="151"/>
      <c r="H264" s="160">
        <v>600</v>
      </c>
      <c r="I264" s="151">
        <v>400</v>
      </c>
      <c r="J264" s="420">
        <f t="shared" si="3"/>
        <v>200</v>
      </c>
      <c r="K264" s="155"/>
      <c r="L264" s="171" t="s">
        <v>1119</v>
      </c>
    </row>
    <row r="265" spans="1:12">
      <c r="A265" s="173"/>
      <c r="B265" s="355" t="s">
        <v>822</v>
      </c>
      <c r="C265" s="337"/>
      <c r="D265" s="337"/>
      <c r="E265" s="338"/>
      <c r="F265" s="151"/>
      <c r="G265" s="151"/>
      <c r="H265" s="160"/>
      <c r="I265" s="151"/>
      <c r="J265" s="151">
        <f t="shared" si="3"/>
        <v>0</v>
      </c>
      <c r="K265" s="155"/>
      <c r="L265" s="171"/>
    </row>
    <row r="266" spans="1:12">
      <c r="A266" s="173"/>
      <c r="B266" s="529" t="s">
        <v>862</v>
      </c>
      <c r="C266" s="567"/>
      <c r="D266" s="567"/>
      <c r="E266" s="568"/>
      <c r="F266" s="151"/>
      <c r="G266" s="151"/>
      <c r="H266" s="160"/>
      <c r="I266" s="151"/>
      <c r="J266" s="151">
        <f t="shared" si="3"/>
        <v>0</v>
      </c>
      <c r="K266" s="155"/>
      <c r="L266" s="171"/>
    </row>
    <row r="267" spans="1:12">
      <c r="A267" s="173"/>
      <c r="B267" s="529" t="s">
        <v>863</v>
      </c>
      <c r="C267" s="567"/>
      <c r="D267" s="567"/>
      <c r="E267" s="568"/>
      <c r="F267" s="151"/>
      <c r="G267" s="151"/>
      <c r="H267" s="160"/>
      <c r="I267" s="151"/>
      <c r="J267" s="151">
        <f t="shared" si="3"/>
        <v>0</v>
      </c>
      <c r="K267" s="155"/>
      <c r="L267" s="171"/>
    </row>
    <row r="268" spans="1:12">
      <c r="A268" s="173"/>
      <c r="B268" s="529" t="s">
        <v>836</v>
      </c>
      <c r="C268" s="567"/>
      <c r="D268" s="567"/>
      <c r="E268" s="568"/>
      <c r="F268" s="151">
        <v>500</v>
      </c>
      <c r="G268" s="151"/>
      <c r="H268" s="160">
        <v>500</v>
      </c>
      <c r="I268" s="151">
        <v>500</v>
      </c>
      <c r="J268" s="151">
        <f t="shared" si="3"/>
        <v>0</v>
      </c>
      <c r="K268" s="155"/>
      <c r="L268" s="171"/>
    </row>
    <row r="269" spans="1:12">
      <c r="A269" s="173"/>
      <c r="B269" s="529" t="s">
        <v>1006</v>
      </c>
      <c r="C269" s="567"/>
      <c r="D269" s="567"/>
      <c r="E269" s="568"/>
      <c r="F269" s="151"/>
      <c r="G269" s="151"/>
      <c r="H269" s="160"/>
      <c r="I269" s="151"/>
      <c r="J269" s="151">
        <f t="shared" si="3"/>
        <v>0</v>
      </c>
      <c r="K269" s="155"/>
      <c r="L269" s="171"/>
    </row>
    <row r="270" spans="1:12">
      <c r="A270" s="173"/>
      <c r="B270" s="529" t="s">
        <v>865</v>
      </c>
      <c r="C270" s="567"/>
      <c r="D270" s="567"/>
      <c r="E270" s="568"/>
      <c r="F270" s="151">
        <v>450</v>
      </c>
      <c r="G270" s="151"/>
      <c r="H270" s="160">
        <v>450</v>
      </c>
      <c r="I270" s="151">
        <v>450</v>
      </c>
      <c r="J270" s="151">
        <f t="shared" si="3"/>
        <v>0</v>
      </c>
      <c r="K270" s="155"/>
      <c r="L270" s="171"/>
    </row>
    <row r="271" spans="1:12">
      <c r="A271" s="173"/>
      <c r="B271" s="355" t="s">
        <v>866</v>
      </c>
      <c r="C271" s="336"/>
      <c r="D271" s="336"/>
      <c r="E271" s="358"/>
      <c r="F271" s="151"/>
      <c r="G271" s="151"/>
      <c r="H271" s="160"/>
      <c r="I271" s="151"/>
      <c r="J271" s="151">
        <f t="shared" si="3"/>
        <v>0</v>
      </c>
      <c r="K271" s="155"/>
      <c r="L271" s="171"/>
    </row>
    <row r="272" spans="1:12">
      <c r="A272" s="173"/>
      <c r="B272" s="355" t="s">
        <v>867</v>
      </c>
      <c r="C272" s="336"/>
      <c r="D272" s="336"/>
      <c r="E272" s="358"/>
      <c r="F272" s="151"/>
      <c r="G272" s="151"/>
      <c r="H272" s="160"/>
      <c r="I272" s="151"/>
      <c r="J272" s="151">
        <f t="shared" si="3"/>
        <v>0</v>
      </c>
      <c r="K272" s="155"/>
      <c r="L272" s="171"/>
    </row>
    <row r="273" spans="1:12">
      <c r="A273" s="173"/>
      <c r="B273" s="355" t="s">
        <v>868</v>
      </c>
      <c r="C273" s="336"/>
      <c r="D273" s="336"/>
      <c r="E273" s="358"/>
      <c r="F273" s="151">
        <v>500</v>
      </c>
      <c r="G273" s="151"/>
      <c r="H273" s="160">
        <v>500</v>
      </c>
      <c r="I273" s="151">
        <v>500</v>
      </c>
      <c r="J273" s="151">
        <f t="shared" si="3"/>
        <v>0</v>
      </c>
      <c r="K273" s="155"/>
      <c r="L273" s="171"/>
    </row>
    <row r="274" spans="1:12">
      <c r="A274" s="173"/>
      <c r="B274" s="355" t="s">
        <v>869</v>
      </c>
      <c r="C274" s="336"/>
      <c r="D274" s="336"/>
      <c r="E274" s="358"/>
      <c r="F274" s="151">
        <v>2400</v>
      </c>
      <c r="G274" s="151"/>
      <c r="H274" s="160">
        <v>2400</v>
      </c>
      <c r="I274" s="151">
        <v>1900</v>
      </c>
      <c r="J274" s="151">
        <f t="shared" si="3"/>
        <v>500</v>
      </c>
      <c r="K274" s="155" t="s">
        <v>1123</v>
      </c>
      <c r="L274" s="171"/>
    </row>
    <row r="275" spans="1:12">
      <c r="A275" s="173"/>
      <c r="B275" s="355" t="s">
        <v>870</v>
      </c>
      <c r="C275" s="336"/>
      <c r="D275" s="336"/>
      <c r="E275" s="358"/>
      <c r="F275" s="151">
        <v>3400</v>
      </c>
      <c r="G275" s="151"/>
      <c r="H275" s="160">
        <v>3400</v>
      </c>
      <c r="I275" s="151">
        <v>3400</v>
      </c>
      <c r="J275" s="151">
        <f t="shared" si="3"/>
        <v>0</v>
      </c>
      <c r="K275" s="155"/>
      <c r="L275" s="171"/>
    </row>
    <row r="276" spans="1:12">
      <c r="A276" s="173"/>
      <c r="B276" s="355" t="s">
        <v>871</v>
      </c>
      <c r="C276" s="336"/>
      <c r="D276" s="336"/>
      <c r="E276" s="358"/>
      <c r="F276" s="151">
        <v>4200</v>
      </c>
      <c r="G276" s="151"/>
      <c r="H276" s="160">
        <v>4200</v>
      </c>
      <c r="I276" s="151">
        <v>4200</v>
      </c>
      <c r="J276" s="151">
        <f t="shared" si="3"/>
        <v>0</v>
      </c>
      <c r="K276" s="155"/>
      <c r="L276" s="171"/>
    </row>
    <row r="277" spans="1:12">
      <c r="A277" s="173"/>
      <c r="B277" s="355" t="s">
        <v>872</v>
      </c>
      <c r="C277" s="336"/>
      <c r="D277" s="336"/>
      <c r="E277" s="358"/>
      <c r="F277" s="151"/>
      <c r="G277" s="151"/>
      <c r="H277" s="160"/>
      <c r="I277" s="151"/>
      <c r="J277" s="151">
        <f t="shared" ref="J277:J344" si="4">(H277-I277)</f>
        <v>0</v>
      </c>
      <c r="K277" s="155"/>
      <c r="L277" s="171"/>
    </row>
    <row r="278" spans="1:12">
      <c r="A278" s="173"/>
      <c r="B278" s="355" t="s">
        <v>873</v>
      </c>
      <c r="C278" s="336"/>
      <c r="D278" s="336"/>
      <c r="E278" s="358"/>
      <c r="F278" s="151">
        <v>200</v>
      </c>
      <c r="G278" s="151"/>
      <c r="H278" s="160">
        <v>200</v>
      </c>
      <c r="I278" s="151">
        <v>200</v>
      </c>
      <c r="J278" s="151">
        <f t="shared" si="4"/>
        <v>0</v>
      </c>
      <c r="K278" s="155"/>
      <c r="L278" s="171"/>
    </row>
    <row r="279" spans="1:12">
      <c r="A279" s="173"/>
      <c r="B279" s="355" t="s">
        <v>874</v>
      </c>
      <c r="C279" s="336"/>
      <c r="D279" s="336"/>
      <c r="E279" s="358"/>
      <c r="F279" s="151">
        <v>300</v>
      </c>
      <c r="G279" s="151"/>
      <c r="H279" s="160">
        <v>300</v>
      </c>
      <c r="I279" s="151">
        <v>300</v>
      </c>
      <c r="J279" s="151">
        <f t="shared" si="4"/>
        <v>0</v>
      </c>
      <c r="K279" s="155"/>
      <c r="L279" s="171"/>
    </row>
    <row r="280" spans="1:12">
      <c r="A280" s="173"/>
      <c r="B280" s="355" t="s">
        <v>875</v>
      </c>
      <c r="C280" s="336"/>
      <c r="D280" s="336"/>
      <c r="E280" s="358"/>
      <c r="F280" s="151">
        <v>1000</v>
      </c>
      <c r="G280" s="151"/>
      <c r="H280" s="160">
        <v>1000</v>
      </c>
      <c r="I280" s="151">
        <v>1000</v>
      </c>
      <c r="J280" s="151">
        <f t="shared" si="4"/>
        <v>0</v>
      </c>
      <c r="K280" s="155"/>
      <c r="L280" s="171"/>
    </row>
    <row r="281" spans="1:12">
      <c r="A281" s="173"/>
      <c r="B281" s="355" t="s">
        <v>876</v>
      </c>
      <c r="C281" s="336"/>
      <c r="D281" s="336"/>
      <c r="E281" s="358"/>
      <c r="F281" s="151">
        <v>2500</v>
      </c>
      <c r="G281" s="151"/>
      <c r="H281" s="160">
        <v>2500</v>
      </c>
      <c r="I281" s="151">
        <v>2500</v>
      </c>
      <c r="J281" s="151">
        <f t="shared" si="4"/>
        <v>0</v>
      </c>
      <c r="K281" s="155"/>
      <c r="L281" s="171"/>
    </row>
    <row r="282" spans="1:12">
      <c r="A282" s="173"/>
      <c r="B282" s="355" t="s">
        <v>877</v>
      </c>
      <c r="C282" s="336"/>
      <c r="D282" s="336"/>
      <c r="E282" s="358"/>
      <c r="F282" s="151">
        <v>12000</v>
      </c>
      <c r="G282" s="151"/>
      <c r="H282" s="160">
        <v>12000</v>
      </c>
      <c r="I282" s="151">
        <v>9000</v>
      </c>
      <c r="J282" s="151">
        <f t="shared" si="4"/>
        <v>3000</v>
      </c>
      <c r="K282" s="155" t="s">
        <v>1123</v>
      </c>
      <c r="L282" s="171"/>
    </row>
    <row r="283" spans="1:12">
      <c r="A283" s="173"/>
      <c r="B283" s="355" t="s">
        <v>878</v>
      </c>
      <c r="C283" s="336"/>
      <c r="D283" s="336"/>
      <c r="E283" s="358"/>
      <c r="F283" s="151"/>
      <c r="G283" s="151"/>
      <c r="H283" s="160"/>
      <c r="I283" s="151"/>
      <c r="J283" s="151">
        <f t="shared" si="4"/>
        <v>0</v>
      </c>
      <c r="K283" s="155"/>
      <c r="L283" s="171"/>
    </row>
    <row r="284" spans="1:12">
      <c r="A284" s="173"/>
      <c r="B284" s="529" t="s">
        <v>879</v>
      </c>
      <c r="C284" s="530"/>
      <c r="D284" s="530"/>
      <c r="E284" s="531"/>
      <c r="F284" s="151"/>
      <c r="G284" s="151"/>
      <c r="H284" s="160"/>
      <c r="I284" s="151"/>
      <c r="J284" s="151">
        <f t="shared" si="4"/>
        <v>0</v>
      </c>
      <c r="K284" s="155"/>
      <c r="L284" s="171"/>
    </row>
    <row r="285" spans="1:12">
      <c r="A285" s="173"/>
      <c r="B285" s="529" t="s">
        <v>880</v>
      </c>
      <c r="C285" s="530"/>
      <c r="D285" s="530"/>
      <c r="E285" s="531"/>
      <c r="F285" s="151">
        <v>2000</v>
      </c>
      <c r="G285" s="151"/>
      <c r="H285" s="160">
        <v>2000</v>
      </c>
      <c r="I285" s="151">
        <v>2000</v>
      </c>
      <c r="J285" s="151">
        <f t="shared" si="4"/>
        <v>0</v>
      </c>
      <c r="K285" s="155"/>
      <c r="L285" s="171"/>
    </row>
    <row r="286" spans="1:12">
      <c r="A286" s="173"/>
      <c r="B286" s="355" t="s">
        <v>1041</v>
      </c>
      <c r="C286" s="337"/>
      <c r="D286" s="337"/>
      <c r="E286" s="338"/>
      <c r="F286" s="151">
        <v>200</v>
      </c>
      <c r="G286" s="151"/>
      <c r="H286" s="160">
        <v>200</v>
      </c>
      <c r="I286" s="151">
        <v>200</v>
      </c>
      <c r="J286" s="151">
        <f t="shared" si="4"/>
        <v>0</v>
      </c>
      <c r="K286" s="155"/>
      <c r="L286" s="171"/>
    </row>
    <row r="287" spans="1:12">
      <c r="A287" s="173"/>
      <c r="B287" s="355" t="s">
        <v>1042</v>
      </c>
      <c r="C287" s="337"/>
      <c r="D287" s="337"/>
      <c r="E287" s="338"/>
      <c r="F287" s="151">
        <v>50</v>
      </c>
      <c r="G287" s="151"/>
      <c r="H287" s="160">
        <v>50</v>
      </c>
      <c r="I287" s="151">
        <v>50</v>
      </c>
      <c r="J287" s="151">
        <f t="shared" si="4"/>
        <v>0</v>
      </c>
      <c r="K287" s="155"/>
      <c r="L287" s="171"/>
    </row>
    <row r="288" spans="1:12">
      <c r="A288" s="173"/>
      <c r="B288" s="352"/>
      <c r="C288" s="353"/>
      <c r="D288" s="353"/>
      <c r="E288" s="354"/>
      <c r="F288" s="151"/>
      <c r="G288" s="151"/>
      <c r="H288" s="160"/>
      <c r="I288" s="151"/>
      <c r="J288" s="151">
        <f t="shared" si="4"/>
        <v>0</v>
      </c>
      <c r="K288" s="155"/>
      <c r="L288" s="171"/>
    </row>
    <row r="289" spans="1:12">
      <c r="A289" s="172" t="s">
        <v>438</v>
      </c>
      <c r="B289" s="551" t="s">
        <v>439</v>
      </c>
      <c r="C289" s="530"/>
      <c r="D289" s="530"/>
      <c r="E289" s="531"/>
      <c r="F289" s="151"/>
      <c r="G289" s="151"/>
      <c r="H289" s="160"/>
      <c r="I289" s="151"/>
      <c r="J289" s="151">
        <f t="shared" si="4"/>
        <v>0</v>
      </c>
      <c r="K289" s="155"/>
      <c r="L289" s="171"/>
    </row>
    <row r="290" spans="1:12">
      <c r="A290" s="181"/>
      <c r="B290" s="551" t="s">
        <v>440</v>
      </c>
      <c r="C290" s="530"/>
      <c r="D290" s="530"/>
      <c r="E290" s="531"/>
      <c r="F290" s="151"/>
      <c r="G290" s="151"/>
      <c r="H290" s="160"/>
      <c r="I290" s="151"/>
      <c r="J290" s="151">
        <f t="shared" si="4"/>
        <v>0</v>
      </c>
      <c r="K290" s="155"/>
      <c r="L290" s="171"/>
    </row>
    <row r="291" spans="1:12">
      <c r="A291" s="181"/>
      <c r="B291" s="551" t="s">
        <v>441</v>
      </c>
      <c r="C291" s="530"/>
      <c r="D291" s="530"/>
      <c r="E291" s="531"/>
      <c r="F291" s="151">
        <v>8600</v>
      </c>
      <c r="G291" s="151"/>
      <c r="H291" s="160">
        <v>8600</v>
      </c>
      <c r="I291" s="151">
        <v>5750</v>
      </c>
      <c r="J291" s="432">
        <f t="shared" si="4"/>
        <v>2850</v>
      </c>
      <c r="K291" s="155" t="s">
        <v>1123</v>
      </c>
      <c r="L291" s="171"/>
    </row>
    <row r="292" spans="1:12">
      <c r="A292" s="181"/>
      <c r="B292" s="551" t="s">
        <v>442</v>
      </c>
      <c r="C292" s="530"/>
      <c r="D292" s="530"/>
      <c r="E292" s="531"/>
      <c r="F292" s="151"/>
      <c r="G292" s="151"/>
      <c r="H292" s="160"/>
      <c r="I292" s="151"/>
      <c r="J292" s="151">
        <f t="shared" si="4"/>
        <v>0</v>
      </c>
      <c r="K292" s="155"/>
      <c r="L292" s="171"/>
    </row>
    <row r="293" spans="1:12">
      <c r="A293" s="181"/>
      <c r="B293" s="561"/>
      <c r="C293" s="562"/>
      <c r="D293" s="562"/>
      <c r="E293" s="563"/>
      <c r="F293" s="151"/>
      <c r="G293" s="151"/>
      <c r="H293" s="160"/>
      <c r="I293" s="151"/>
      <c r="J293" s="151">
        <f t="shared" si="4"/>
        <v>0</v>
      </c>
      <c r="K293" s="155"/>
      <c r="L293" s="171"/>
    </row>
    <row r="294" spans="1:12">
      <c r="A294" s="181"/>
      <c r="B294" s="561"/>
      <c r="C294" s="562"/>
      <c r="D294" s="562"/>
      <c r="E294" s="563"/>
      <c r="F294" s="151"/>
      <c r="G294" s="151"/>
      <c r="H294" s="151"/>
      <c r="I294" s="151"/>
      <c r="J294" s="151">
        <f t="shared" si="4"/>
        <v>0</v>
      </c>
      <c r="K294" s="155"/>
      <c r="L294" s="171"/>
    </row>
    <row r="295" spans="1:12">
      <c r="A295" s="172" t="s">
        <v>263</v>
      </c>
      <c r="B295" s="551" t="s">
        <v>264</v>
      </c>
      <c r="C295" s="530"/>
      <c r="D295" s="530"/>
      <c r="E295" s="531"/>
      <c r="F295" s="182"/>
      <c r="G295" s="151"/>
      <c r="H295" s="182"/>
      <c r="I295" s="182"/>
      <c r="J295" s="151">
        <f t="shared" si="4"/>
        <v>0</v>
      </c>
      <c r="K295" s="155"/>
      <c r="L295" s="171"/>
    </row>
    <row r="296" spans="1:12">
      <c r="A296" s="181"/>
      <c r="B296" s="551" t="s">
        <v>265</v>
      </c>
      <c r="C296" s="530"/>
      <c r="D296" s="530"/>
      <c r="E296" s="531"/>
      <c r="F296" s="151"/>
      <c r="G296" s="151"/>
      <c r="H296" s="151"/>
      <c r="I296" s="182"/>
      <c r="J296" s="151">
        <f t="shared" si="4"/>
        <v>0</v>
      </c>
      <c r="K296" s="155"/>
      <c r="L296" s="171"/>
    </row>
    <row r="297" spans="1:12">
      <c r="A297" s="173"/>
      <c r="B297" s="551" t="s">
        <v>266</v>
      </c>
      <c r="C297" s="530"/>
      <c r="D297" s="530"/>
      <c r="E297" s="531"/>
      <c r="F297" s="151"/>
      <c r="G297" s="151"/>
      <c r="H297" s="151"/>
      <c r="I297" s="182"/>
      <c r="J297" s="151">
        <f t="shared" si="4"/>
        <v>0</v>
      </c>
      <c r="K297" s="155"/>
      <c r="L297" s="171"/>
    </row>
    <row r="298" spans="1:12">
      <c r="A298" s="173"/>
      <c r="B298" s="551" t="s">
        <v>267</v>
      </c>
      <c r="C298" s="530"/>
      <c r="D298" s="530"/>
      <c r="E298" s="531"/>
      <c r="F298" s="151"/>
      <c r="G298" s="151"/>
      <c r="H298" s="151"/>
      <c r="I298" s="182"/>
      <c r="J298" s="151">
        <f t="shared" si="4"/>
        <v>0</v>
      </c>
      <c r="K298" s="155"/>
      <c r="L298" s="171"/>
    </row>
    <row r="299" spans="1:12">
      <c r="A299" s="173"/>
      <c r="B299" s="551" t="s">
        <v>268</v>
      </c>
      <c r="C299" s="530"/>
      <c r="D299" s="530"/>
      <c r="E299" s="531"/>
      <c r="F299" s="151"/>
      <c r="G299" s="151"/>
      <c r="H299" s="151"/>
      <c r="I299" s="182"/>
      <c r="J299" s="151">
        <f t="shared" si="4"/>
        <v>0</v>
      </c>
      <c r="K299" s="155"/>
      <c r="L299" s="171"/>
    </row>
    <row r="300" spans="1:12">
      <c r="A300" s="173"/>
      <c r="B300" s="551" t="s">
        <v>269</v>
      </c>
      <c r="C300" s="530"/>
      <c r="D300" s="530"/>
      <c r="E300" s="531"/>
      <c r="F300" s="151"/>
      <c r="G300" s="151"/>
      <c r="H300" s="151"/>
      <c r="I300" s="182"/>
      <c r="J300" s="151">
        <f t="shared" si="4"/>
        <v>0</v>
      </c>
      <c r="K300" s="155"/>
      <c r="L300" s="171"/>
    </row>
    <row r="301" spans="1:12">
      <c r="A301" s="173"/>
      <c r="B301" s="551" t="s">
        <v>270</v>
      </c>
      <c r="C301" s="530"/>
      <c r="D301" s="530"/>
      <c r="E301" s="531"/>
      <c r="F301" s="151"/>
      <c r="G301" s="151"/>
      <c r="H301" s="151"/>
      <c r="I301" s="182"/>
      <c r="J301" s="151">
        <f t="shared" si="4"/>
        <v>0</v>
      </c>
      <c r="K301" s="155"/>
      <c r="L301" s="171"/>
    </row>
    <row r="302" spans="1:12">
      <c r="A302" s="173"/>
      <c r="B302" s="551" t="s">
        <v>260</v>
      </c>
      <c r="C302" s="530"/>
      <c r="D302" s="530"/>
      <c r="E302" s="531"/>
      <c r="F302" s="151"/>
      <c r="G302" s="151"/>
      <c r="H302" s="151"/>
      <c r="I302" s="182"/>
      <c r="J302" s="151">
        <f t="shared" si="4"/>
        <v>0</v>
      </c>
      <c r="K302" s="155"/>
      <c r="L302" s="171"/>
    </row>
    <row r="303" spans="1:12">
      <c r="A303" s="173"/>
      <c r="B303" s="551" t="s">
        <v>271</v>
      </c>
      <c r="C303" s="530"/>
      <c r="D303" s="530"/>
      <c r="E303" s="531"/>
      <c r="F303" s="151"/>
      <c r="G303" s="151"/>
      <c r="H303" s="151"/>
      <c r="I303" s="182"/>
      <c r="J303" s="151">
        <f t="shared" si="4"/>
        <v>0</v>
      </c>
      <c r="K303" s="155"/>
      <c r="L303" s="171"/>
    </row>
    <row r="304" spans="1:12">
      <c r="A304" s="173"/>
      <c r="B304" s="551" t="s">
        <v>272</v>
      </c>
      <c r="C304" s="530"/>
      <c r="D304" s="530"/>
      <c r="E304" s="531"/>
      <c r="F304" s="151"/>
      <c r="G304" s="151"/>
      <c r="H304" s="151"/>
      <c r="I304" s="182"/>
      <c r="J304" s="151">
        <f t="shared" si="4"/>
        <v>0</v>
      </c>
      <c r="K304" s="155"/>
      <c r="L304" s="171"/>
    </row>
    <row r="305" spans="1:12">
      <c r="A305" s="173"/>
      <c r="B305" s="551" t="s">
        <v>273</v>
      </c>
      <c r="C305" s="530"/>
      <c r="D305" s="530"/>
      <c r="E305" s="531"/>
      <c r="F305" s="151"/>
      <c r="G305" s="151"/>
      <c r="H305" s="151"/>
      <c r="I305" s="182"/>
      <c r="J305" s="151">
        <f t="shared" si="4"/>
        <v>0</v>
      </c>
      <c r="K305" s="155"/>
      <c r="L305" s="171"/>
    </row>
    <row r="306" spans="1:12">
      <c r="A306" s="173"/>
      <c r="B306" s="551" t="s">
        <v>261</v>
      </c>
      <c r="C306" s="530"/>
      <c r="D306" s="530"/>
      <c r="E306" s="531"/>
      <c r="F306" s="151"/>
      <c r="G306" s="151"/>
      <c r="H306" s="151"/>
      <c r="I306" s="151"/>
      <c r="J306" s="151">
        <f t="shared" si="4"/>
        <v>0</v>
      </c>
      <c r="K306" s="155"/>
      <c r="L306" s="171"/>
    </row>
    <row r="307" spans="1:12">
      <c r="A307" s="173"/>
      <c r="B307" s="551" t="s">
        <v>274</v>
      </c>
      <c r="C307" s="530"/>
      <c r="D307" s="530"/>
      <c r="E307" s="531"/>
      <c r="F307" s="151"/>
      <c r="G307" s="151"/>
      <c r="H307" s="151"/>
      <c r="I307" s="182"/>
      <c r="J307" s="151">
        <f t="shared" si="4"/>
        <v>0</v>
      </c>
      <c r="K307" s="155"/>
      <c r="L307" s="171"/>
    </row>
    <row r="308" spans="1:12">
      <c r="A308" s="173"/>
      <c r="B308" s="551" t="s">
        <v>646</v>
      </c>
      <c r="C308" s="530"/>
      <c r="D308" s="530"/>
      <c r="E308" s="531"/>
      <c r="F308" s="151"/>
      <c r="G308" s="151"/>
      <c r="H308" s="151"/>
      <c r="I308" s="182"/>
      <c r="J308" s="151">
        <f t="shared" si="4"/>
        <v>0</v>
      </c>
      <c r="K308" s="155"/>
      <c r="L308" s="171"/>
    </row>
    <row r="309" spans="1:12">
      <c r="A309" s="173"/>
      <c r="B309" s="551" t="s">
        <v>275</v>
      </c>
      <c r="C309" s="530"/>
      <c r="D309" s="530"/>
      <c r="E309" s="531"/>
      <c r="F309" s="151"/>
      <c r="G309" s="151"/>
      <c r="H309" s="151"/>
      <c r="I309" s="182"/>
      <c r="J309" s="151">
        <f t="shared" si="4"/>
        <v>0</v>
      </c>
      <c r="K309" s="155"/>
      <c r="L309" s="171"/>
    </row>
    <row r="310" spans="1:12">
      <c r="A310" s="173"/>
      <c r="B310" s="551" t="s">
        <v>262</v>
      </c>
      <c r="C310" s="530"/>
      <c r="D310" s="530"/>
      <c r="E310" s="531"/>
      <c r="F310" s="151"/>
      <c r="G310" s="151"/>
      <c r="H310" s="151"/>
      <c r="I310" s="182"/>
      <c r="J310" s="151">
        <f t="shared" si="4"/>
        <v>0</v>
      </c>
      <c r="K310" s="155"/>
      <c r="L310" s="171"/>
    </row>
    <row r="311" spans="1:12">
      <c r="A311" s="173"/>
      <c r="B311" s="551" t="s">
        <v>276</v>
      </c>
      <c r="C311" s="530"/>
      <c r="D311" s="530"/>
      <c r="E311" s="531"/>
      <c r="F311" s="151"/>
      <c r="G311" s="151"/>
      <c r="H311" s="151"/>
      <c r="I311" s="182"/>
      <c r="J311" s="151">
        <f t="shared" si="4"/>
        <v>0</v>
      </c>
      <c r="K311" s="155"/>
      <c r="L311" s="171"/>
    </row>
    <row r="312" spans="1:12">
      <c r="A312" s="173"/>
      <c r="B312" s="551" t="s">
        <v>277</v>
      </c>
      <c r="C312" s="530"/>
      <c r="D312" s="530"/>
      <c r="E312" s="531"/>
      <c r="F312" s="151"/>
      <c r="G312" s="151"/>
      <c r="H312" s="151"/>
      <c r="I312" s="182"/>
      <c r="J312" s="151">
        <f t="shared" si="4"/>
        <v>0</v>
      </c>
      <c r="K312" s="155"/>
      <c r="L312" s="171"/>
    </row>
    <row r="313" spans="1:12" ht="15.75" thickBot="1">
      <c r="A313" s="173"/>
      <c r="B313" s="561"/>
      <c r="C313" s="562"/>
      <c r="D313" s="562"/>
      <c r="E313" s="563"/>
      <c r="F313" s="151"/>
      <c r="G313" s="151"/>
      <c r="H313" s="151"/>
      <c r="I313" s="182"/>
      <c r="J313" s="151">
        <f t="shared" si="4"/>
        <v>0</v>
      </c>
      <c r="K313" s="155"/>
      <c r="L313" s="171"/>
    </row>
    <row r="314" spans="1:12" ht="15.75" thickBot="1">
      <c r="A314" s="183" t="s">
        <v>443</v>
      </c>
      <c r="B314" s="530" t="s">
        <v>444</v>
      </c>
      <c r="C314" s="530"/>
      <c r="D314" s="530"/>
      <c r="E314" s="531"/>
      <c r="F314" s="151"/>
      <c r="G314" s="151"/>
      <c r="H314" s="151"/>
      <c r="I314" s="151"/>
      <c r="J314" s="151">
        <f t="shared" si="4"/>
        <v>0</v>
      </c>
      <c r="K314" s="155"/>
      <c r="L314" s="171"/>
    </row>
    <row r="315" spans="1:12">
      <c r="A315" s="181"/>
      <c r="B315" s="551" t="s">
        <v>445</v>
      </c>
      <c r="C315" s="530"/>
      <c r="D315" s="530"/>
      <c r="E315" s="531"/>
      <c r="F315" s="151"/>
      <c r="G315" s="151"/>
      <c r="H315" s="151"/>
      <c r="I315" s="151"/>
      <c r="J315" s="151">
        <f t="shared" si="4"/>
        <v>0</v>
      </c>
      <c r="K315" s="155"/>
      <c r="L315" s="171"/>
    </row>
    <row r="316" spans="1:12">
      <c r="A316" s="181"/>
      <c r="B316" s="551" t="s">
        <v>446</v>
      </c>
      <c r="C316" s="530"/>
      <c r="D316" s="530"/>
      <c r="E316" s="531"/>
      <c r="F316" s="151"/>
      <c r="G316" s="151"/>
      <c r="H316" s="151"/>
      <c r="I316" s="151"/>
      <c r="J316" s="151">
        <f t="shared" si="4"/>
        <v>0</v>
      </c>
      <c r="K316" s="155"/>
      <c r="L316" s="171"/>
    </row>
    <row r="317" spans="1:12">
      <c r="A317" s="181"/>
      <c r="B317" s="551" t="s">
        <v>447</v>
      </c>
      <c r="C317" s="530"/>
      <c r="D317" s="530"/>
      <c r="E317" s="531"/>
      <c r="F317" s="151"/>
      <c r="G317" s="151"/>
      <c r="H317" s="151"/>
      <c r="I317" s="151"/>
      <c r="J317" s="151">
        <f t="shared" si="4"/>
        <v>0</v>
      </c>
      <c r="K317" s="155"/>
      <c r="L317" s="171"/>
    </row>
    <row r="318" spans="1:12">
      <c r="A318" s="181"/>
      <c r="B318" s="551" t="s">
        <v>448</v>
      </c>
      <c r="C318" s="530"/>
      <c r="D318" s="530"/>
      <c r="E318" s="531"/>
      <c r="F318" s="151"/>
      <c r="G318" s="151"/>
      <c r="H318" s="151"/>
      <c r="I318" s="151"/>
      <c r="J318" s="151">
        <f t="shared" si="4"/>
        <v>0</v>
      </c>
      <c r="K318" s="155"/>
      <c r="L318" s="171"/>
    </row>
    <row r="319" spans="1:12">
      <c r="A319" s="181"/>
      <c r="B319" s="551" t="s">
        <v>449</v>
      </c>
      <c r="C319" s="530"/>
      <c r="D319" s="530"/>
      <c r="E319" s="531"/>
      <c r="F319" s="151"/>
      <c r="G319" s="151"/>
      <c r="H319" s="151"/>
      <c r="I319" s="151"/>
      <c r="J319" s="151">
        <f t="shared" si="4"/>
        <v>0</v>
      </c>
      <c r="K319" s="155"/>
      <c r="L319" s="171"/>
    </row>
    <row r="320" spans="1:12">
      <c r="A320" s="181"/>
      <c r="B320" s="551" t="s">
        <v>450</v>
      </c>
      <c r="C320" s="530"/>
      <c r="D320" s="530"/>
      <c r="E320" s="531"/>
      <c r="F320" s="151"/>
      <c r="G320" s="151"/>
      <c r="H320" s="151"/>
      <c r="I320" s="151"/>
      <c r="J320" s="151">
        <f t="shared" si="4"/>
        <v>0</v>
      </c>
      <c r="K320" s="155"/>
      <c r="L320" s="171"/>
    </row>
    <row r="321" spans="1:12">
      <c r="A321" s="181"/>
      <c r="B321" s="347" t="s">
        <v>622</v>
      </c>
      <c r="C321" s="337"/>
      <c r="D321" s="337"/>
      <c r="E321" s="338"/>
      <c r="F321" s="151"/>
      <c r="G321" s="151"/>
      <c r="H321" s="151"/>
      <c r="I321" s="151"/>
      <c r="J321" s="151">
        <f t="shared" si="4"/>
        <v>0</v>
      </c>
      <c r="K321" s="155"/>
      <c r="L321" s="171"/>
    </row>
    <row r="322" spans="1:12">
      <c r="A322" s="181"/>
      <c r="B322" s="347" t="s">
        <v>154</v>
      </c>
      <c r="C322" s="337"/>
      <c r="D322" s="337"/>
      <c r="E322" s="338"/>
      <c r="F322" s="151"/>
      <c r="G322" s="151"/>
      <c r="H322" s="151"/>
      <c r="I322" s="151"/>
      <c r="J322" s="151">
        <f t="shared" si="4"/>
        <v>0</v>
      </c>
      <c r="K322" s="155"/>
      <c r="L322" s="171"/>
    </row>
    <row r="323" spans="1:12">
      <c r="A323" s="181"/>
      <c r="B323" s="347" t="s">
        <v>623</v>
      </c>
      <c r="C323" s="337"/>
      <c r="D323" s="337"/>
      <c r="E323" s="338"/>
      <c r="F323" s="151"/>
      <c r="G323" s="151"/>
      <c r="H323" s="151"/>
      <c r="I323" s="151"/>
      <c r="J323" s="151">
        <f t="shared" si="4"/>
        <v>0</v>
      </c>
      <c r="K323" s="155"/>
      <c r="L323" s="171"/>
    </row>
    <row r="324" spans="1:12">
      <c r="A324" s="181"/>
      <c r="B324" s="551" t="s">
        <v>634</v>
      </c>
      <c r="C324" s="530"/>
      <c r="D324" s="530"/>
      <c r="E324" s="531"/>
      <c r="F324" s="151"/>
      <c r="G324" s="151"/>
      <c r="H324" s="151"/>
      <c r="I324" s="151"/>
      <c r="J324" s="151">
        <f t="shared" si="4"/>
        <v>0</v>
      </c>
      <c r="K324" s="155"/>
      <c r="L324" s="171"/>
    </row>
    <row r="325" spans="1:12">
      <c r="A325" s="181"/>
      <c r="B325" s="551" t="s">
        <v>451</v>
      </c>
      <c r="C325" s="530"/>
      <c r="D325" s="530"/>
      <c r="E325" s="531"/>
      <c r="F325" s="151"/>
      <c r="G325" s="151"/>
      <c r="H325" s="151"/>
      <c r="I325" s="151"/>
      <c r="J325" s="151">
        <f t="shared" si="4"/>
        <v>0</v>
      </c>
      <c r="K325" s="155"/>
      <c r="L325" s="171"/>
    </row>
    <row r="326" spans="1:12">
      <c r="A326" s="181"/>
      <c r="B326" s="551" t="s">
        <v>452</v>
      </c>
      <c r="C326" s="530"/>
      <c r="D326" s="530"/>
      <c r="E326" s="531"/>
      <c r="F326" s="151"/>
      <c r="G326" s="151"/>
      <c r="H326" s="151"/>
      <c r="I326" s="151"/>
      <c r="J326" s="151">
        <f t="shared" si="4"/>
        <v>0</v>
      </c>
      <c r="K326" s="155"/>
      <c r="L326" s="171"/>
    </row>
    <row r="327" spans="1:12">
      <c r="A327" s="181"/>
      <c r="B327" s="551" t="s">
        <v>453</v>
      </c>
      <c r="C327" s="530"/>
      <c r="D327" s="530"/>
      <c r="E327" s="531"/>
      <c r="F327" s="151"/>
      <c r="G327" s="151"/>
      <c r="H327" s="151"/>
      <c r="I327" s="151"/>
      <c r="J327" s="151">
        <f t="shared" si="4"/>
        <v>0</v>
      </c>
      <c r="K327" s="155"/>
      <c r="L327" s="171"/>
    </row>
    <row r="328" spans="1:12">
      <c r="A328" s="181"/>
      <c r="B328" s="551" t="s">
        <v>454</v>
      </c>
      <c r="C328" s="530"/>
      <c r="D328" s="530"/>
      <c r="E328" s="531"/>
      <c r="F328" s="151"/>
      <c r="G328" s="151"/>
      <c r="H328" s="151"/>
      <c r="I328" s="151"/>
      <c r="J328" s="151">
        <f t="shared" si="4"/>
        <v>0</v>
      </c>
      <c r="K328" s="155"/>
      <c r="L328" s="171"/>
    </row>
    <row r="329" spans="1:12">
      <c r="A329" s="181"/>
      <c r="B329" s="551" t="s">
        <v>455</v>
      </c>
      <c r="C329" s="530"/>
      <c r="D329" s="530"/>
      <c r="E329" s="531"/>
      <c r="F329" s="151"/>
      <c r="G329" s="151"/>
      <c r="H329" s="151"/>
      <c r="I329" s="151"/>
      <c r="J329" s="151">
        <f t="shared" si="4"/>
        <v>0</v>
      </c>
      <c r="K329" s="155"/>
      <c r="L329" s="171"/>
    </row>
    <row r="330" spans="1:12">
      <c r="A330" s="181"/>
      <c r="B330" s="551" t="s">
        <v>456</v>
      </c>
      <c r="C330" s="530"/>
      <c r="D330" s="530"/>
      <c r="E330" s="531"/>
      <c r="F330" s="151"/>
      <c r="G330" s="151"/>
      <c r="H330" s="151"/>
      <c r="I330" s="151"/>
      <c r="J330" s="151">
        <f t="shared" si="4"/>
        <v>0</v>
      </c>
      <c r="K330" s="155"/>
      <c r="L330" s="171"/>
    </row>
    <row r="331" spans="1:12">
      <c r="A331" s="181"/>
      <c r="B331" s="551" t="s">
        <v>457</v>
      </c>
      <c r="C331" s="530"/>
      <c r="D331" s="530"/>
      <c r="E331" s="531"/>
      <c r="F331" s="151"/>
      <c r="G331" s="151"/>
      <c r="H331" s="151"/>
      <c r="I331" s="151"/>
      <c r="J331" s="151">
        <f t="shared" si="4"/>
        <v>0</v>
      </c>
      <c r="K331" s="155"/>
      <c r="L331" s="171"/>
    </row>
    <row r="332" spans="1:12">
      <c r="A332" s="181"/>
      <c r="B332" s="551" t="s">
        <v>458</v>
      </c>
      <c r="C332" s="530"/>
      <c r="D332" s="530"/>
      <c r="E332" s="531"/>
      <c r="F332" s="151"/>
      <c r="G332" s="151"/>
      <c r="H332" s="151"/>
      <c r="I332" s="151"/>
      <c r="J332" s="151">
        <f t="shared" si="4"/>
        <v>0</v>
      </c>
      <c r="K332" s="155"/>
      <c r="L332" s="171"/>
    </row>
    <row r="333" spans="1:12">
      <c r="A333" s="181"/>
      <c r="B333" s="551" t="s">
        <v>459</v>
      </c>
      <c r="C333" s="530"/>
      <c r="D333" s="530"/>
      <c r="E333" s="531"/>
      <c r="F333" s="151"/>
      <c r="G333" s="151"/>
      <c r="H333" s="151"/>
      <c r="I333" s="151"/>
      <c r="J333" s="151">
        <f t="shared" si="4"/>
        <v>0</v>
      </c>
      <c r="K333" s="155"/>
      <c r="L333" s="171"/>
    </row>
    <row r="334" spans="1:12">
      <c r="A334" s="181"/>
      <c r="B334" s="551" t="s">
        <v>460</v>
      </c>
      <c r="C334" s="530"/>
      <c r="D334" s="530"/>
      <c r="E334" s="531"/>
      <c r="F334" s="151"/>
      <c r="G334" s="151"/>
      <c r="H334" s="151"/>
      <c r="I334" s="151"/>
      <c r="J334" s="151">
        <f t="shared" si="4"/>
        <v>0</v>
      </c>
      <c r="K334" s="155"/>
      <c r="L334" s="171"/>
    </row>
    <row r="335" spans="1:12">
      <c r="A335" s="181"/>
      <c r="B335" s="551" t="s">
        <v>461</v>
      </c>
      <c r="C335" s="530"/>
      <c r="D335" s="530"/>
      <c r="E335" s="531"/>
      <c r="F335" s="151"/>
      <c r="G335" s="151"/>
      <c r="H335" s="151"/>
      <c r="I335" s="151"/>
      <c r="J335" s="151">
        <f t="shared" si="4"/>
        <v>0</v>
      </c>
      <c r="K335" s="155"/>
      <c r="L335" s="171"/>
    </row>
    <row r="336" spans="1:12">
      <c r="A336" s="181"/>
      <c r="B336" s="551" t="s">
        <v>462</v>
      </c>
      <c r="C336" s="530"/>
      <c r="D336" s="530"/>
      <c r="E336" s="531"/>
      <c r="F336" s="151"/>
      <c r="G336" s="151"/>
      <c r="H336" s="151"/>
      <c r="I336" s="151"/>
      <c r="J336" s="151">
        <f t="shared" si="4"/>
        <v>0</v>
      </c>
      <c r="K336" s="155"/>
      <c r="L336" s="171"/>
    </row>
    <row r="337" spans="1:12">
      <c r="A337" s="181"/>
      <c r="B337" s="551" t="s">
        <v>463</v>
      </c>
      <c r="C337" s="530"/>
      <c r="D337" s="530"/>
      <c r="E337" s="531"/>
      <c r="F337" s="151"/>
      <c r="G337" s="151"/>
      <c r="H337" s="151"/>
      <c r="I337" s="151"/>
      <c r="J337" s="151">
        <f t="shared" si="4"/>
        <v>0</v>
      </c>
      <c r="K337" s="155"/>
      <c r="L337" s="171"/>
    </row>
    <row r="338" spans="1:12">
      <c r="A338" s="181"/>
      <c r="B338" s="551" t="s">
        <v>464</v>
      </c>
      <c r="C338" s="530"/>
      <c r="D338" s="530"/>
      <c r="E338" s="531"/>
      <c r="F338" s="151"/>
      <c r="G338" s="151"/>
      <c r="H338" s="151"/>
      <c r="I338" s="151"/>
      <c r="J338" s="151">
        <f t="shared" si="4"/>
        <v>0</v>
      </c>
      <c r="K338" s="155"/>
      <c r="L338" s="171"/>
    </row>
    <row r="339" spans="1:12">
      <c r="A339" s="181"/>
      <c r="B339" s="551" t="s">
        <v>465</v>
      </c>
      <c r="C339" s="530"/>
      <c r="D339" s="530"/>
      <c r="E339" s="531"/>
      <c r="F339" s="151"/>
      <c r="G339" s="151"/>
      <c r="H339" s="151"/>
      <c r="I339" s="151"/>
      <c r="J339" s="151">
        <f t="shared" si="4"/>
        <v>0</v>
      </c>
      <c r="K339" s="155"/>
      <c r="L339" s="171"/>
    </row>
    <row r="340" spans="1:12">
      <c r="A340" s="181"/>
      <c r="B340" s="551" t="s">
        <v>466</v>
      </c>
      <c r="C340" s="530"/>
      <c r="D340" s="530"/>
      <c r="E340" s="531"/>
      <c r="F340" s="151"/>
      <c r="G340" s="151"/>
      <c r="H340" s="151"/>
      <c r="I340" s="151"/>
      <c r="J340" s="151">
        <f t="shared" si="4"/>
        <v>0</v>
      </c>
      <c r="K340" s="155"/>
      <c r="L340" s="171"/>
    </row>
    <row r="341" spans="1:12">
      <c r="A341" s="181"/>
      <c r="B341" s="551" t="s">
        <v>467</v>
      </c>
      <c r="C341" s="530"/>
      <c r="D341" s="530"/>
      <c r="E341" s="531"/>
      <c r="F341" s="151"/>
      <c r="G341" s="151"/>
      <c r="H341" s="151"/>
      <c r="I341" s="151"/>
      <c r="J341" s="151">
        <f t="shared" si="4"/>
        <v>0</v>
      </c>
      <c r="K341" s="155"/>
      <c r="L341" s="171"/>
    </row>
    <row r="342" spans="1:12">
      <c r="A342" s="181"/>
      <c r="B342" s="551" t="s">
        <v>468</v>
      </c>
      <c r="C342" s="530"/>
      <c r="D342" s="530"/>
      <c r="E342" s="531"/>
      <c r="F342" s="151"/>
      <c r="G342" s="151"/>
      <c r="H342" s="151"/>
      <c r="I342" s="151"/>
      <c r="J342" s="151">
        <f t="shared" si="4"/>
        <v>0</v>
      </c>
      <c r="K342" s="155"/>
      <c r="L342" s="171"/>
    </row>
    <row r="343" spans="1:12">
      <c r="A343" s="181"/>
      <c r="B343" s="551" t="s">
        <v>469</v>
      </c>
      <c r="C343" s="530"/>
      <c r="D343" s="530"/>
      <c r="E343" s="531"/>
      <c r="F343" s="151"/>
      <c r="G343" s="151"/>
      <c r="H343" s="151"/>
      <c r="I343" s="151"/>
      <c r="J343" s="151">
        <f t="shared" si="4"/>
        <v>0</v>
      </c>
      <c r="K343" s="155"/>
      <c r="L343" s="171"/>
    </row>
    <row r="344" spans="1:12">
      <c r="A344" s="181"/>
      <c r="B344" s="551" t="s">
        <v>470</v>
      </c>
      <c r="C344" s="530"/>
      <c r="D344" s="530"/>
      <c r="E344" s="531"/>
      <c r="F344" s="151"/>
      <c r="G344" s="151"/>
      <c r="H344" s="151"/>
      <c r="I344" s="151"/>
      <c r="J344" s="151">
        <f t="shared" si="4"/>
        <v>0</v>
      </c>
      <c r="K344" s="155"/>
      <c r="L344" s="171"/>
    </row>
    <row r="345" spans="1:12">
      <c r="A345" s="181"/>
      <c r="B345" s="551" t="s">
        <v>471</v>
      </c>
      <c r="C345" s="530"/>
      <c r="D345" s="530"/>
      <c r="E345" s="531"/>
      <c r="F345" s="151"/>
      <c r="G345" s="151"/>
      <c r="H345" s="151"/>
      <c r="I345" s="151"/>
      <c r="J345" s="151">
        <f t="shared" ref="J345:J412" si="5">(H345-I345)</f>
        <v>0</v>
      </c>
      <c r="K345" s="155"/>
      <c r="L345" s="171"/>
    </row>
    <row r="346" spans="1:12">
      <c r="A346" s="181"/>
      <c r="B346" s="551" t="s">
        <v>472</v>
      </c>
      <c r="C346" s="530"/>
      <c r="D346" s="530"/>
      <c r="E346" s="531"/>
      <c r="F346" s="151"/>
      <c r="G346" s="151"/>
      <c r="H346" s="151"/>
      <c r="I346" s="151"/>
      <c r="J346" s="151">
        <f t="shared" si="5"/>
        <v>0</v>
      </c>
      <c r="K346" s="155"/>
      <c r="L346" s="171"/>
    </row>
    <row r="347" spans="1:12">
      <c r="A347" s="181"/>
      <c r="B347" s="551" t="s">
        <v>473</v>
      </c>
      <c r="C347" s="530"/>
      <c r="D347" s="530"/>
      <c r="E347" s="531"/>
      <c r="F347" s="151"/>
      <c r="G347" s="151"/>
      <c r="H347" s="151"/>
      <c r="I347" s="151"/>
      <c r="J347" s="151">
        <f t="shared" si="5"/>
        <v>0</v>
      </c>
      <c r="K347" s="155"/>
      <c r="L347" s="171"/>
    </row>
    <row r="348" spans="1:12">
      <c r="A348" s="181"/>
      <c r="B348" s="551" t="s">
        <v>474</v>
      </c>
      <c r="C348" s="530"/>
      <c r="D348" s="530"/>
      <c r="E348" s="531"/>
      <c r="F348" s="151"/>
      <c r="G348" s="151"/>
      <c r="H348" s="151"/>
      <c r="I348" s="151"/>
      <c r="J348" s="151">
        <f t="shared" si="5"/>
        <v>0</v>
      </c>
      <c r="K348" s="155"/>
      <c r="L348" s="171"/>
    </row>
    <row r="349" spans="1:12">
      <c r="A349" s="173"/>
      <c r="B349" s="551" t="s">
        <v>475</v>
      </c>
      <c r="C349" s="530"/>
      <c r="D349" s="530"/>
      <c r="E349" s="531"/>
      <c r="F349" s="151"/>
      <c r="G349" s="151"/>
      <c r="H349" s="151"/>
      <c r="I349" s="151"/>
      <c r="J349" s="151">
        <f t="shared" si="5"/>
        <v>0</v>
      </c>
      <c r="K349" s="155"/>
      <c r="L349" s="171"/>
    </row>
    <row r="350" spans="1:12" ht="15.75" thickBot="1">
      <c r="A350" s="173"/>
      <c r="B350" s="561"/>
      <c r="C350" s="562"/>
      <c r="D350" s="562"/>
      <c r="E350" s="563"/>
      <c r="F350" s="151"/>
      <c r="G350" s="151"/>
      <c r="H350" s="151"/>
      <c r="I350" s="151"/>
      <c r="J350" s="151">
        <f t="shared" si="5"/>
        <v>0</v>
      </c>
      <c r="K350" s="155"/>
      <c r="L350" s="171"/>
    </row>
    <row r="351" spans="1:12" ht="15.75" thickBot="1">
      <c r="A351" s="183" t="s">
        <v>476</v>
      </c>
      <c r="B351" s="530" t="s">
        <v>477</v>
      </c>
      <c r="C351" s="530"/>
      <c r="D351" s="530"/>
      <c r="E351" s="531"/>
      <c r="F351" s="151"/>
      <c r="G351" s="151"/>
      <c r="H351" s="151"/>
      <c r="I351" s="151"/>
      <c r="J351" s="151">
        <f t="shared" si="5"/>
        <v>0</v>
      </c>
      <c r="K351" s="155"/>
      <c r="L351" s="171"/>
    </row>
    <row r="352" spans="1:12">
      <c r="A352" s="181"/>
      <c r="B352" s="347" t="s">
        <v>704</v>
      </c>
      <c r="C352" s="337"/>
      <c r="D352" s="337"/>
      <c r="E352" s="338"/>
      <c r="F352" s="151"/>
      <c r="G352" s="151"/>
      <c r="H352" s="151"/>
      <c r="I352" s="151"/>
      <c r="J352" s="151">
        <f t="shared" si="5"/>
        <v>0</v>
      </c>
      <c r="K352" s="155"/>
      <c r="L352" s="171"/>
    </row>
    <row r="353" spans="1:12">
      <c r="A353" s="181"/>
      <c r="B353" s="347" t="s">
        <v>705</v>
      </c>
      <c r="C353" s="337"/>
      <c r="D353" s="337"/>
      <c r="E353" s="338"/>
      <c r="F353" s="151"/>
      <c r="G353" s="151"/>
      <c r="H353" s="151"/>
      <c r="I353" s="151"/>
      <c r="J353" s="151">
        <f t="shared" si="5"/>
        <v>0</v>
      </c>
      <c r="K353" s="155"/>
      <c r="L353" s="171"/>
    </row>
    <row r="354" spans="1:12">
      <c r="A354" s="181"/>
      <c r="B354" s="551" t="s">
        <v>478</v>
      </c>
      <c r="C354" s="530"/>
      <c r="D354" s="530"/>
      <c r="E354" s="531"/>
      <c r="F354" s="151"/>
      <c r="G354" s="151"/>
      <c r="H354" s="151"/>
      <c r="I354" s="151"/>
      <c r="J354" s="151">
        <f t="shared" si="5"/>
        <v>0</v>
      </c>
      <c r="K354" s="155"/>
      <c r="L354" s="171"/>
    </row>
    <row r="355" spans="1:12">
      <c r="A355" s="181"/>
      <c r="B355" s="551" t="s">
        <v>479</v>
      </c>
      <c r="C355" s="530"/>
      <c r="D355" s="530"/>
      <c r="E355" s="531"/>
      <c r="F355" s="151"/>
      <c r="G355" s="151"/>
      <c r="H355" s="151"/>
      <c r="I355" s="151"/>
      <c r="J355" s="151">
        <f t="shared" si="5"/>
        <v>0</v>
      </c>
      <c r="K355" s="155"/>
      <c r="L355" s="171"/>
    </row>
    <row r="356" spans="1:12">
      <c r="A356" s="181"/>
      <c r="B356" s="561"/>
      <c r="C356" s="562"/>
      <c r="D356" s="562"/>
      <c r="E356" s="563"/>
      <c r="F356" s="151"/>
      <c r="G356" s="151"/>
      <c r="H356" s="151"/>
      <c r="I356" s="151"/>
      <c r="J356" s="151">
        <f t="shared" si="5"/>
        <v>0</v>
      </c>
      <c r="K356" s="155"/>
      <c r="L356" s="171"/>
    </row>
    <row r="357" spans="1:12" ht="15.75" thickBot="1">
      <c r="A357" s="184"/>
      <c r="B357" s="561"/>
      <c r="C357" s="562"/>
      <c r="D357" s="562"/>
      <c r="E357" s="563"/>
      <c r="F357" s="151"/>
      <c r="G357" s="151"/>
      <c r="H357" s="151"/>
      <c r="I357" s="151"/>
      <c r="J357" s="151">
        <f t="shared" si="5"/>
        <v>0</v>
      </c>
      <c r="K357" s="155"/>
      <c r="L357" s="171"/>
    </row>
    <row r="358" spans="1:12" ht="15.75" thickBot="1">
      <c r="A358" s="183" t="s">
        <v>480</v>
      </c>
      <c r="B358" s="569" t="s">
        <v>481</v>
      </c>
      <c r="C358" s="569"/>
      <c r="D358" s="569"/>
      <c r="E358" s="570"/>
      <c r="F358" s="151"/>
      <c r="G358" s="151"/>
      <c r="H358" s="151"/>
      <c r="I358" s="151"/>
      <c r="J358" s="151">
        <f t="shared" si="5"/>
        <v>0</v>
      </c>
      <c r="K358" s="155"/>
      <c r="L358" s="171"/>
    </row>
    <row r="359" spans="1:12">
      <c r="A359" s="173"/>
      <c r="B359" s="571" t="s">
        <v>482</v>
      </c>
      <c r="C359" s="569"/>
      <c r="D359" s="569"/>
      <c r="E359" s="570"/>
      <c r="F359" s="151"/>
      <c r="G359" s="151"/>
      <c r="H359" s="151"/>
      <c r="I359" s="151"/>
      <c r="J359" s="151">
        <f t="shared" si="5"/>
        <v>0</v>
      </c>
      <c r="K359" s="155"/>
      <c r="L359" s="171"/>
    </row>
    <row r="360" spans="1:12">
      <c r="A360" s="173"/>
      <c r="B360" s="571" t="s">
        <v>483</v>
      </c>
      <c r="C360" s="569"/>
      <c r="D360" s="569"/>
      <c r="E360" s="570"/>
      <c r="F360" s="151"/>
      <c r="G360" s="151"/>
      <c r="H360" s="151"/>
      <c r="I360" s="151"/>
      <c r="J360" s="151">
        <f t="shared" si="5"/>
        <v>0</v>
      </c>
      <c r="K360" s="155"/>
      <c r="L360" s="171"/>
    </row>
    <row r="361" spans="1:12">
      <c r="A361" s="173"/>
      <c r="B361" s="571" t="s">
        <v>635</v>
      </c>
      <c r="C361" s="569"/>
      <c r="D361" s="569"/>
      <c r="E361" s="570"/>
      <c r="F361" s="151"/>
      <c r="G361" s="151"/>
      <c r="H361" s="151"/>
      <c r="I361" s="151"/>
      <c r="J361" s="151">
        <f t="shared" si="5"/>
        <v>0</v>
      </c>
      <c r="K361" s="155"/>
      <c r="L361" s="171"/>
    </row>
    <row r="362" spans="1:12">
      <c r="A362" s="173"/>
      <c r="B362" s="571" t="s">
        <v>484</v>
      </c>
      <c r="C362" s="569"/>
      <c r="D362" s="569"/>
      <c r="E362" s="570"/>
      <c r="F362" s="151"/>
      <c r="G362" s="151"/>
      <c r="H362" s="151"/>
      <c r="I362" s="151"/>
      <c r="J362" s="151">
        <f t="shared" si="5"/>
        <v>0</v>
      </c>
      <c r="K362" s="155"/>
      <c r="L362" s="171"/>
    </row>
    <row r="363" spans="1:12">
      <c r="A363" s="173"/>
      <c r="B363" s="351" t="s">
        <v>624</v>
      </c>
      <c r="C363" s="349"/>
      <c r="D363" s="349"/>
      <c r="E363" s="350"/>
      <c r="F363" s="151"/>
      <c r="G363" s="151"/>
      <c r="H363" s="151"/>
      <c r="I363" s="151"/>
      <c r="J363" s="151">
        <f t="shared" si="5"/>
        <v>0</v>
      </c>
      <c r="K363" s="155"/>
      <c r="L363" s="171"/>
    </row>
    <row r="364" spans="1:12">
      <c r="A364" s="173"/>
      <c r="B364" s="351" t="s">
        <v>625</v>
      </c>
      <c r="C364" s="349"/>
      <c r="D364" s="349"/>
      <c r="E364" s="350"/>
      <c r="F364" s="151"/>
      <c r="G364" s="151"/>
      <c r="H364" s="151"/>
      <c r="I364" s="151"/>
      <c r="J364" s="151">
        <f t="shared" si="5"/>
        <v>0</v>
      </c>
      <c r="K364" s="155"/>
      <c r="L364" s="171"/>
    </row>
    <row r="365" spans="1:12">
      <c r="A365" s="173"/>
      <c r="B365" s="351" t="s">
        <v>706</v>
      </c>
      <c r="C365" s="349"/>
      <c r="D365" s="349"/>
      <c r="E365" s="350"/>
      <c r="F365" s="151"/>
      <c r="G365" s="151"/>
      <c r="H365" s="151"/>
      <c r="I365" s="151"/>
      <c r="J365" s="151">
        <f t="shared" si="5"/>
        <v>0</v>
      </c>
      <c r="K365" s="155"/>
      <c r="L365" s="171"/>
    </row>
    <row r="366" spans="1:12">
      <c r="A366" s="173"/>
      <c r="B366" s="529" t="s">
        <v>881</v>
      </c>
      <c r="C366" s="530"/>
      <c r="D366" s="530"/>
      <c r="E366" s="531"/>
      <c r="F366" s="151"/>
      <c r="G366" s="151"/>
      <c r="H366" s="151"/>
      <c r="I366" s="151"/>
      <c r="J366" s="151">
        <f t="shared" si="5"/>
        <v>0</v>
      </c>
      <c r="K366" s="155"/>
      <c r="L366" s="171"/>
    </row>
    <row r="367" spans="1:12">
      <c r="A367" s="173"/>
      <c r="B367" s="355" t="s">
        <v>759</v>
      </c>
      <c r="C367" s="337"/>
      <c r="D367" s="337"/>
      <c r="E367" s="338"/>
      <c r="F367" s="151"/>
      <c r="G367" s="151"/>
      <c r="H367" s="151"/>
      <c r="I367" s="151"/>
      <c r="J367" s="151">
        <f t="shared" si="5"/>
        <v>0</v>
      </c>
      <c r="K367" s="155"/>
      <c r="L367" s="171"/>
    </row>
    <row r="368" spans="1:12">
      <c r="A368" s="173"/>
      <c r="B368" s="355"/>
      <c r="C368" s="337"/>
      <c r="D368" s="337"/>
      <c r="E368" s="338"/>
      <c r="F368" s="151"/>
      <c r="G368" s="151"/>
      <c r="H368" s="151"/>
      <c r="I368" s="151"/>
      <c r="J368" s="151">
        <f t="shared" si="5"/>
        <v>0</v>
      </c>
      <c r="K368" s="155"/>
      <c r="L368" s="171"/>
    </row>
    <row r="369" spans="1:12" ht="15.75" thickBot="1">
      <c r="A369" s="173"/>
      <c r="B369" s="347"/>
      <c r="C369" s="337"/>
      <c r="D369" s="337"/>
      <c r="E369" s="338"/>
      <c r="F369" s="151"/>
      <c r="G369" s="151"/>
      <c r="H369" s="151"/>
      <c r="I369" s="151"/>
      <c r="J369" s="151">
        <f t="shared" si="5"/>
        <v>0</v>
      </c>
      <c r="K369" s="155"/>
      <c r="L369" s="171"/>
    </row>
    <row r="370" spans="1:12" ht="15.75" thickBot="1">
      <c r="A370" s="183" t="s">
        <v>278</v>
      </c>
      <c r="B370" s="530" t="s">
        <v>279</v>
      </c>
      <c r="C370" s="530"/>
      <c r="D370" s="530"/>
      <c r="E370" s="531"/>
      <c r="F370" s="151">
        <v>6000</v>
      </c>
      <c r="G370" s="151"/>
      <c r="H370" s="151">
        <v>6000</v>
      </c>
      <c r="I370" s="151">
        <v>6000</v>
      </c>
      <c r="J370" s="151">
        <f t="shared" si="5"/>
        <v>0</v>
      </c>
      <c r="K370" s="155"/>
      <c r="L370" s="171"/>
    </row>
    <row r="371" spans="1:12">
      <c r="A371" s="173"/>
      <c r="B371" s="551" t="s">
        <v>280</v>
      </c>
      <c r="C371" s="530"/>
      <c r="D371" s="530"/>
      <c r="E371" s="531"/>
      <c r="F371" s="151"/>
      <c r="G371" s="151"/>
      <c r="H371" s="151"/>
      <c r="I371" s="151"/>
      <c r="J371" s="151">
        <f t="shared" si="5"/>
        <v>0</v>
      </c>
      <c r="K371" s="155"/>
      <c r="L371" s="171"/>
    </row>
    <row r="372" spans="1:12">
      <c r="A372" s="173"/>
      <c r="B372" s="551" t="s">
        <v>281</v>
      </c>
      <c r="C372" s="530"/>
      <c r="D372" s="530"/>
      <c r="E372" s="531"/>
      <c r="F372" s="151">
        <v>10500</v>
      </c>
      <c r="G372" s="151"/>
      <c r="H372" s="151">
        <v>10500</v>
      </c>
      <c r="I372" s="151">
        <v>10500</v>
      </c>
      <c r="J372" s="151">
        <f t="shared" si="5"/>
        <v>0</v>
      </c>
      <c r="K372" s="155"/>
      <c r="L372" s="171"/>
    </row>
    <row r="373" spans="1:12">
      <c r="A373" s="173"/>
      <c r="B373" s="551" t="s">
        <v>282</v>
      </c>
      <c r="C373" s="530"/>
      <c r="D373" s="530"/>
      <c r="E373" s="531"/>
      <c r="F373" s="151">
        <v>9300</v>
      </c>
      <c r="G373" s="151"/>
      <c r="H373" s="151">
        <v>9300</v>
      </c>
      <c r="I373" s="151">
        <v>9300</v>
      </c>
      <c r="J373" s="151">
        <f t="shared" si="5"/>
        <v>0</v>
      </c>
      <c r="K373" s="155"/>
      <c r="L373" s="171"/>
    </row>
    <row r="374" spans="1:12">
      <c r="A374" s="173"/>
      <c r="B374" s="551" t="s">
        <v>283</v>
      </c>
      <c r="C374" s="530"/>
      <c r="D374" s="530"/>
      <c r="E374" s="531"/>
      <c r="F374" s="151">
        <v>10500</v>
      </c>
      <c r="G374" s="151"/>
      <c r="H374" s="151">
        <v>10500</v>
      </c>
      <c r="I374" s="151">
        <v>8500</v>
      </c>
      <c r="J374" s="420">
        <f t="shared" si="5"/>
        <v>2000</v>
      </c>
      <c r="K374" s="155"/>
      <c r="L374" s="171" t="s">
        <v>1117</v>
      </c>
    </row>
    <row r="375" spans="1:12">
      <c r="A375" s="173"/>
      <c r="B375" s="551" t="s">
        <v>284</v>
      </c>
      <c r="C375" s="530"/>
      <c r="D375" s="530"/>
      <c r="E375" s="531"/>
      <c r="F375" s="151">
        <v>10500</v>
      </c>
      <c r="G375" s="151"/>
      <c r="H375" s="151">
        <v>10500</v>
      </c>
      <c r="I375" s="151">
        <v>7500</v>
      </c>
      <c r="J375" s="420">
        <f t="shared" si="5"/>
        <v>3000</v>
      </c>
      <c r="K375" s="155"/>
      <c r="L375" s="171" t="s">
        <v>1117</v>
      </c>
    </row>
    <row r="376" spans="1:12">
      <c r="A376" s="173"/>
      <c r="B376" s="551" t="s">
        <v>285</v>
      </c>
      <c r="C376" s="530"/>
      <c r="D376" s="530"/>
      <c r="E376" s="531"/>
      <c r="F376" s="151"/>
      <c r="G376" s="151"/>
      <c r="H376" s="151"/>
      <c r="I376" s="151"/>
      <c r="J376" s="151">
        <f t="shared" si="5"/>
        <v>0</v>
      </c>
      <c r="K376" s="155"/>
      <c r="L376" s="171"/>
    </row>
    <row r="377" spans="1:12">
      <c r="A377" s="173"/>
      <c r="B377" s="551" t="s">
        <v>286</v>
      </c>
      <c r="C377" s="530"/>
      <c r="D377" s="530"/>
      <c r="E377" s="531"/>
      <c r="F377" s="151"/>
      <c r="G377" s="151"/>
      <c r="H377" s="151"/>
      <c r="I377" s="151"/>
      <c r="J377" s="151">
        <f t="shared" si="5"/>
        <v>0</v>
      </c>
      <c r="K377" s="155"/>
      <c r="L377" s="171"/>
    </row>
    <row r="378" spans="1:12">
      <c r="A378" s="173"/>
      <c r="B378" s="551" t="s">
        <v>287</v>
      </c>
      <c r="C378" s="530"/>
      <c r="D378" s="530"/>
      <c r="E378" s="531"/>
      <c r="F378" s="151"/>
      <c r="G378" s="151"/>
      <c r="H378" s="151"/>
      <c r="I378" s="151"/>
      <c r="J378" s="151">
        <f t="shared" si="5"/>
        <v>0</v>
      </c>
      <c r="K378" s="155"/>
      <c r="L378" s="171"/>
    </row>
    <row r="379" spans="1:12">
      <c r="A379" s="173"/>
      <c r="B379" s="551" t="s">
        <v>288</v>
      </c>
      <c r="C379" s="530"/>
      <c r="D379" s="530"/>
      <c r="E379" s="531"/>
      <c r="F379" s="151"/>
      <c r="G379" s="151"/>
      <c r="H379" s="151"/>
      <c r="I379" s="151"/>
      <c r="J379" s="151">
        <f t="shared" si="5"/>
        <v>0</v>
      </c>
      <c r="K379" s="155"/>
      <c r="L379" s="171"/>
    </row>
    <row r="380" spans="1:12">
      <c r="A380" s="173"/>
      <c r="B380" s="551" t="s">
        <v>647</v>
      </c>
      <c r="C380" s="530"/>
      <c r="D380" s="530"/>
      <c r="E380" s="531"/>
      <c r="F380" s="151"/>
      <c r="G380" s="151"/>
      <c r="H380" s="151"/>
      <c r="I380" s="151"/>
      <c r="J380" s="151">
        <f t="shared" si="5"/>
        <v>0</v>
      </c>
      <c r="K380" s="155"/>
      <c r="L380" s="171"/>
    </row>
    <row r="381" spans="1:12">
      <c r="A381" s="173"/>
      <c r="B381" s="551" t="s">
        <v>289</v>
      </c>
      <c r="C381" s="530"/>
      <c r="D381" s="530"/>
      <c r="E381" s="531"/>
      <c r="F381" s="151"/>
      <c r="G381" s="151"/>
      <c r="H381" s="151"/>
      <c r="I381" s="151"/>
      <c r="J381" s="151">
        <f t="shared" si="5"/>
        <v>0</v>
      </c>
      <c r="K381" s="155"/>
      <c r="L381" s="171"/>
    </row>
    <row r="382" spans="1:12">
      <c r="A382" s="173"/>
      <c r="B382" s="529" t="s">
        <v>798</v>
      </c>
      <c r="C382" s="530"/>
      <c r="D382" s="530"/>
      <c r="E382" s="531"/>
      <c r="F382" s="151"/>
      <c r="G382" s="151"/>
      <c r="H382" s="151"/>
      <c r="I382" s="151"/>
      <c r="J382" s="151">
        <f t="shared" si="5"/>
        <v>0</v>
      </c>
      <c r="K382" s="155"/>
      <c r="L382" s="171"/>
    </row>
    <row r="383" spans="1:12" ht="15.75" thickBot="1">
      <c r="A383" s="181"/>
      <c r="B383" s="561"/>
      <c r="C383" s="562"/>
      <c r="D383" s="562"/>
      <c r="E383" s="563"/>
      <c r="F383" s="151"/>
      <c r="G383" s="151"/>
      <c r="H383" s="151"/>
      <c r="I383" s="151"/>
      <c r="J383" s="151">
        <f t="shared" si="5"/>
        <v>0</v>
      </c>
      <c r="K383" s="155"/>
      <c r="L383" s="171"/>
    </row>
    <row r="384" spans="1:12" ht="15.75" thickBot="1">
      <c r="A384" s="183" t="s">
        <v>485</v>
      </c>
      <c r="B384" s="530" t="s">
        <v>290</v>
      </c>
      <c r="C384" s="530"/>
      <c r="D384" s="530"/>
      <c r="E384" s="531"/>
      <c r="F384" s="151"/>
      <c r="G384" s="151"/>
      <c r="H384" s="151"/>
      <c r="I384" s="151"/>
      <c r="J384" s="151">
        <f t="shared" si="5"/>
        <v>0</v>
      </c>
      <c r="K384" s="155"/>
      <c r="L384" s="171"/>
    </row>
    <row r="385" spans="1:12">
      <c r="A385" s="181"/>
      <c r="B385" s="551" t="s">
        <v>607</v>
      </c>
      <c r="C385" s="530"/>
      <c r="D385" s="530"/>
      <c r="E385" s="531"/>
      <c r="F385" s="151">
        <v>20000</v>
      </c>
      <c r="G385" s="151"/>
      <c r="H385" s="151">
        <v>20000</v>
      </c>
      <c r="I385" s="151">
        <v>20000</v>
      </c>
      <c r="J385" s="151">
        <f t="shared" si="5"/>
        <v>0</v>
      </c>
      <c r="K385" s="155"/>
      <c r="L385" s="171"/>
    </row>
    <row r="386" spans="1:12">
      <c r="A386" s="181"/>
      <c r="B386" s="551" t="s">
        <v>486</v>
      </c>
      <c r="C386" s="530"/>
      <c r="D386" s="530"/>
      <c r="E386" s="531"/>
      <c r="F386" s="151"/>
      <c r="G386" s="151"/>
      <c r="H386" s="151"/>
      <c r="I386" s="151"/>
      <c r="J386" s="151">
        <f t="shared" si="5"/>
        <v>0</v>
      </c>
      <c r="K386" s="155"/>
      <c r="L386" s="171"/>
    </row>
    <row r="387" spans="1:12" ht="15.75" thickBot="1">
      <c r="A387" s="181"/>
      <c r="B387" s="561"/>
      <c r="C387" s="562"/>
      <c r="D387" s="562"/>
      <c r="E387" s="563"/>
      <c r="F387" s="151"/>
      <c r="G387" s="151"/>
      <c r="H387" s="151"/>
      <c r="I387" s="151"/>
      <c r="J387" s="151">
        <f t="shared" si="5"/>
        <v>0</v>
      </c>
      <c r="K387" s="155"/>
      <c r="L387" s="171"/>
    </row>
    <row r="388" spans="1:12" ht="15.75" thickBot="1">
      <c r="A388" s="183" t="s">
        <v>676</v>
      </c>
      <c r="B388" s="530" t="s">
        <v>677</v>
      </c>
      <c r="C388" s="530"/>
      <c r="D388" s="530"/>
      <c r="E388" s="531"/>
      <c r="F388" s="151">
        <v>102</v>
      </c>
      <c r="G388" s="151"/>
      <c r="H388" s="151">
        <v>102</v>
      </c>
      <c r="I388" s="151">
        <v>102</v>
      </c>
      <c r="J388" s="151">
        <f t="shared" si="5"/>
        <v>0</v>
      </c>
      <c r="K388" s="155"/>
      <c r="L388" s="171"/>
    </row>
    <row r="389" spans="1:12">
      <c r="A389" s="181"/>
      <c r="B389" s="347" t="s">
        <v>741</v>
      </c>
      <c r="C389" s="337"/>
      <c r="D389" s="337"/>
      <c r="E389" s="338"/>
      <c r="F389" s="151"/>
      <c r="G389" s="151"/>
      <c r="H389" s="151"/>
      <c r="I389" s="151"/>
      <c r="J389" s="151">
        <f t="shared" si="5"/>
        <v>0</v>
      </c>
      <c r="K389" s="155"/>
      <c r="L389" s="171"/>
    </row>
    <row r="390" spans="1:12">
      <c r="A390" s="181"/>
      <c r="B390" s="355" t="s">
        <v>1007</v>
      </c>
      <c r="C390" s="337"/>
      <c r="D390" s="337"/>
      <c r="E390" s="338"/>
      <c r="F390" s="151">
        <v>60</v>
      </c>
      <c r="G390" s="151"/>
      <c r="H390" s="151">
        <v>60</v>
      </c>
      <c r="I390" s="151">
        <v>60</v>
      </c>
      <c r="J390" s="151">
        <f t="shared" si="5"/>
        <v>0</v>
      </c>
      <c r="K390" s="155"/>
      <c r="L390" s="171"/>
    </row>
    <row r="391" spans="1:12" ht="15.75" thickBot="1">
      <c r="A391" s="181"/>
      <c r="B391" s="347"/>
      <c r="C391" s="337"/>
      <c r="D391" s="337"/>
      <c r="E391" s="338"/>
      <c r="F391" s="151"/>
      <c r="G391" s="151"/>
      <c r="H391" s="151"/>
      <c r="I391" s="151"/>
      <c r="J391" s="151">
        <f t="shared" si="5"/>
        <v>0</v>
      </c>
      <c r="K391" s="155"/>
      <c r="L391" s="171"/>
    </row>
    <row r="392" spans="1:12" ht="15.75" thickBot="1">
      <c r="A392" s="183" t="s">
        <v>292</v>
      </c>
      <c r="B392" s="530" t="s">
        <v>291</v>
      </c>
      <c r="C392" s="530"/>
      <c r="D392" s="530"/>
      <c r="E392" s="531"/>
      <c r="F392" s="151"/>
      <c r="G392" s="151"/>
      <c r="H392" s="151"/>
      <c r="I392" s="151"/>
      <c r="J392" s="151">
        <f t="shared" si="5"/>
        <v>0</v>
      </c>
      <c r="K392" s="155"/>
      <c r="L392" s="171"/>
    </row>
    <row r="393" spans="1:12">
      <c r="A393" s="181"/>
      <c r="B393" s="529" t="s">
        <v>937</v>
      </c>
      <c r="C393" s="530"/>
      <c r="D393" s="530"/>
      <c r="E393" s="531"/>
      <c r="F393" s="151"/>
      <c r="G393" s="151"/>
      <c r="H393" s="151"/>
      <c r="I393" s="151"/>
      <c r="J393" s="151">
        <f t="shared" si="5"/>
        <v>0</v>
      </c>
      <c r="K393" s="155"/>
      <c r="L393" s="171"/>
    </row>
    <row r="394" spans="1:12">
      <c r="A394" s="181"/>
      <c r="B394" s="529" t="s">
        <v>938</v>
      </c>
      <c r="C394" s="530"/>
      <c r="D394" s="530"/>
      <c r="E394" s="531"/>
      <c r="F394" s="151"/>
      <c r="G394" s="151"/>
      <c r="H394" s="151"/>
      <c r="I394" s="151"/>
      <c r="J394" s="151">
        <f t="shared" si="5"/>
        <v>0</v>
      </c>
      <c r="K394" s="155"/>
      <c r="L394" s="171"/>
    </row>
    <row r="395" spans="1:12">
      <c r="A395" s="181"/>
      <c r="B395" s="529" t="s">
        <v>939</v>
      </c>
      <c r="C395" s="530"/>
      <c r="D395" s="530"/>
      <c r="E395" s="531"/>
      <c r="F395" s="151"/>
      <c r="G395" s="151"/>
      <c r="H395" s="151"/>
      <c r="I395" s="151"/>
      <c r="J395" s="151">
        <f t="shared" si="5"/>
        <v>0</v>
      </c>
      <c r="K395" s="155"/>
      <c r="L395" s="171"/>
    </row>
    <row r="396" spans="1:12">
      <c r="A396" s="181"/>
      <c r="B396" s="529" t="s">
        <v>940</v>
      </c>
      <c r="C396" s="567"/>
      <c r="D396" s="567"/>
      <c r="E396" s="568"/>
      <c r="F396" s="151"/>
      <c r="G396" s="151"/>
      <c r="H396" s="151"/>
      <c r="I396" s="151"/>
      <c r="J396" s="151">
        <f t="shared" si="5"/>
        <v>0</v>
      </c>
      <c r="K396" s="155"/>
      <c r="L396" s="171"/>
    </row>
    <row r="397" spans="1:12">
      <c r="A397" s="201"/>
      <c r="B397" s="529" t="s">
        <v>941</v>
      </c>
      <c r="C397" s="567"/>
      <c r="D397" s="567"/>
      <c r="E397" s="568"/>
      <c r="F397" s="151"/>
      <c r="G397" s="151"/>
      <c r="H397" s="151"/>
      <c r="I397" s="151"/>
      <c r="J397" s="151">
        <f t="shared" si="5"/>
        <v>0</v>
      </c>
      <c r="K397" s="155"/>
      <c r="L397" s="171"/>
    </row>
    <row r="398" spans="1:12">
      <c r="A398" s="173"/>
      <c r="B398" s="572" t="s">
        <v>942</v>
      </c>
      <c r="C398" s="572"/>
      <c r="D398" s="572"/>
      <c r="E398" s="572"/>
      <c r="F398" s="151"/>
      <c r="G398" s="151"/>
      <c r="H398" s="151"/>
      <c r="I398" s="151"/>
      <c r="J398" s="151">
        <f t="shared" si="5"/>
        <v>0</v>
      </c>
      <c r="K398" s="155"/>
      <c r="L398" s="171"/>
    </row>
    <row r="399" spans="1:12" ht="15.75" thickBot="1">
      <c r="A399" s="186"/>
      <c r="B399" s="561"/>
      <c r="C399" s="562"/>
      <c r="D399" s="562"/>
      <c r="E399" s="563"/>
      <c r="F399" s="151"/>
      <c r="G399" s="151"/>
      <c r="H399" s="151"/>
      <c r="I399" s="151"/>
      <c r="J399" s="151">
        <f t="shared" si="5"/>
        <v>0</v>
      </c>
      <c r="K399" s="155"/>
      <c r="L399" s="171"/>
    </row>
    <row r="400" spans="1:12" ht="15.75" thickBot="1">
      <c r="A400" s="183" t="s">
        <v>293</v>
      </c>
      <c r="B400" s="530" t="s">
        <v>294</v>
      </c>
      <c r="C400" s="530"/>
      <c r="D400" s="530"/>
      <c r="E400" s="531"/>
      <c r="F400" s="151">
        <v>80000</v>
      </c>
      <c r="G400" s="151"/>
      <c r="H400" s="151">
        <v>80000</v>
      </c>
      <c r="I400" s="151">
        <v>80000</v>
      </c>
      <c r="J400" s="151">
        <f t="shared" si="5"/>
        <v>0</v>
      </c>
      <c r="K400" s="155"/>
      <c r="L400" s="171"/>
    </row>
    <row r="401" spans="1:12">
      <c r="A401" s="187"/>
      <c r="B401" s="529" t="s">
        <v>295</v>
      </c>
      <c r="C401" s="530"/>
      <c r="D401" s="530"/>
      <c r="E401" s="531"/>
      <c r="F401" s="151"/>
      <c r="G401" s="151"/>
      <c r="H401" s="151"/>
      <c r="I401" s="151"/>
      <c r="J401" s="151">
        <f t="shared" si="5"/>
        <v>0</v>
      </c>
      <c r="K401" s="155"/>
      <c r="L401" s="171"/>
    </row>
    <row r="402" spans="1:12">
      <c r="A402" s="187"/>
      <c r="B402" s="551" t="s">
        <v>296</v>
      </c>
      <c r="C402" s="530"/>
      <c r="D402" s="530"/>
      <c r="E402" s="531"/>
      <c r="F402" s="151"/>
      <c r="G402" s="151"/>
      <c r="H402" s="151"/>
      <c r="I402" s="151"/>
      <c r="J402" s="151">
        <f t="shared" si="5"/>
        <v>0</v>
      </c>
      <c r="K402" s="155"/>
      <c r="L402" s="171"/>
    </row>
    <row r="403" spans="1:12">
      <c r="A403" s="187"/>
      <c r="B403" s="551" t="s">
        <v>297</v>
      </c>
      <c r="C403" s="530"/>
      <c r="D403" s="530"/>
      <c r="E403" s="531"/>
      <c r="F403" s="151"/>
      <c r="G403" s="151"/>
      <c r="H403" s="151"/>
      <c r="I403" s="151"/>
      <c r="J403" s="151">
        <f t="shared" si="5"/>
        <v>0</v>
      </c>
      <c r="K403" s="155"/>
      <c r="L403" s="171"/>
    </row>
    <row r="404" spans="1:12">
      <c r="A404" s="187"/>
      <c r="B404" s="551" t="s">
        <v>298</v>
      </c>
      <c r="C404" s="530"/>
      <c r="D404" s="530"/>
      <c r="E404" s="531"/>
      <c r="F404" s="151">
        <v>300</v>
      </c>
      <c r="G404" s="151"/>
      <c r="H404" s="151">
        <v>300</v>
      </c>
      <c r="I404" s="151">
        <v>300</v>
      </c>
      <c r="J404" s="151">
        <f t="shared" si="5"/>
        <v>0</v>
      </c>
      <c r="K404" s="155"/>
      <c r="L404" s="171"/>
    </row>
    <row r="405" spans="1:12">
      <c r="A405" s="187"/>
      <c r="B405" s="551" t="s">
        <v>299</v>
      </c>
      <c r="C405" s="530"/>
      <c r="D405" s="530"/>
      <c r="E405" s="531"/>
      <c r="F405" s="151">
        <v>800</v>
      </c>
      <c r="G405" s="151"/>
      <c r="H405" s="151">
        <v>800</v>
      </c>
      <c r="I405" s="151">
        <v>800</v>
      </c>
      <c r="J405" s="151">
        <f t="shared" si="5"/>
        <v>0</v>
      </c>
      <c r="K405" s="155"/>
      <c r="L405" s="171"/>
    </row>
    <row r="406" spans="1:12">
      <c r="A406" s="187"/>
      <c r="B406" s="551" t="s">
        <v>300</v>
      </c>
      <c r="C406" s="530"/>
      <c r="D406" s="530"/>
      <c r="E406" s="531"/>
      <c r="F406" s="151"/>
      <c r="G406" s="151"/>
      <c r="H406" s="151"/>
      <c r="I406" s="151"/>
      <c r="J406" s="151">
        <f t="shared" si="5"/>
        <v>0</v>
      </c>
      <c r="K406" s="155"/>
      <c r="L406" s="171"/>
    </row>
    <row r="407" spans="1:12">
      <c r="A407" s="187"/>
      <c r="B407" s="551" t="s">
        <v>301</v>
      </c>
      <c r="C407" s="530"/>
      <c r="D407" s="530"/>
      <c r="E407" s="531"/>
      <c r="F407" s="151"/>
      <c r="G407" s="151"/>
      <c r="H407" s="151"/>
      <c r="I407" s="151"/>
      <c r="J407" s="151">
        <f t="shared" si="5"/>
        <v>0</v>
      </c>
      <c r="K407" s="155"/>
      <c r="L407" s="171"/>
    </row>
    <row r="408" spans="1:12">
      <c r="A408" s="187"/>
      <c r="B408" s="551" t="s">
        <v>302</v>
      </c>
      <c r="C408" s="530"/>
      <c r="D408" s="530"/>
      <c r="E408" s="531"/>
      <c r="F408" s="151">
        <v>7700</v>
      </c>
      <c r="G408" s="151"/>
      <c r="H408" s="151">
        <v>7700</v>
      </c>
      <c r="I408" s="151">
        <v>7700</v>
      </c>
      <c r="J408" s="151">
        <f t="shared" si="5"/>
        <v>0</v>
      </c>
      <c r="K408" s="155"/>
      <c r="L408" s="171"/>
    </row>
    <row r="409" spans="1:12">
      <c r="A409" s="187"/>
      <c r="B409" s="551" t="s">
        <v>303</v>
      </c>
      <c r="C409" s="530"/>
      <c r="D409" s="530"/>
      <c r="E409" s="531"/>
      <c r="F409" s="151">
        <v>12000</v>
      </c>
      <c r="G409" s="151"/>
      <c r="H409" s="151">
        <v>12000</v>
      </c>
      <c r="I409" s="151">
        <v>12000</v>
      </c>
      <c r="J409" s="151">
        <f t="shared" si="5"/>
        <v>0</v>
      </c>
      <c r="K409" s="155"/>
      <c r="L409" s="171"/>
    </row>
    <row r="410" spans="1:12">
      <c r="A410" s="187"/>
      <c r="B410" s="551" t="s">
        <v>304</v>
      </c>
      <c r="C410" s="530"/>
      <c r="D410" s="530"/>
      <c r="E410" s="531"/>
      <c r="F410" s="151">
        <v>1500</v>
      </c>
      <c r="G410" s="151"/>
      <c r="H410" s="151">
        <v>1500</v>
      </c>
      <c r="I410" s="151">
        <v>1500</v>
      </c>
      <c r="J410" s="151">
        <f t="shared" si="5"/>
        <v>0</v>
      </c>
      <c r="K410" s="155"/>
      <c r="L410" s="171"/>
    </row>
    <row r="411" spans="1:12">
      <c r="A411" s="187"/>
      <c r="B411" s="551" t="s">
        <v>305</v>
      </c>
      <c r="C411" s="530"/>
      <c r="D411" s="530"/>
      <c r="E411" s="531"/>
      <c r="F411" s="151">
        <v>1500</v>
      </c>
      <c r="G411" s="151"/>
      <c r="H411" s="151">
        <v>1500</v>
      </c>
      <c r="I411" s="151">
        <v>1500</v>
      </c>
      <c r="J411" s="151">
        <f t="shared" si="5"/>
        <v>0</v>
      </c>
      <c r="K411" s="155"/>
      <c r="L411" s="171"/>
    </row>
    <row r="412" spans="1:12">
      <c r="A412" s="187"/>
      <c r="B412" s="551" t="s">
        <v>306</v>
      </c>
      <c r="C412" s="530"/>
      <c r="D412" s="530"/>
      <c r="E412" s="531"/>
      <c r="F412" s="151"/>
      <c r="G412" s="151"/>
      <c r="H412" s="151"/>
      <c r="I412" s="151"/>
      <c r="J412" s="151">
        <f t="shared" si="5"/>
        <v>0</v>
      </c>
      <c r="K412" s="155"/>
      <c r="L412" s="171"/>
    </row>
    <row r="413" spans="1:12">
      <c r="A413" s="187"/>
      <c r="B413" s="551" t="s">
        <v>487</v>
      </c>
      <c r="C413" s="530"/>
      <c r="D413" s="530"/>
      <c r="E413" s="531"/>
      <c r="F413" s="151">
        <v>1700</v>
      </c>
      <c r="G413" s="151"/>
      <c r="H413" s="151">
        <v>1700</v>
      </c>
      <c r="I413" s="151">
        <v>1700</v>
      </c>
      <c r="J413" s="151">
        <f t="shared" ref="J413:J476" si="6">(H413-I413)</f>
        <v>0</v>
      </c>
      <c r="K413" s="155"/>
      <c r="L413" s="171"/>
    </row>
    <row r="414" spans="1:12">
      <c r="A414" s="187"/>
      <c r="B414" s="551" t="s">
        <v>307</v>
      </c>
      <c r="C414" s="530"/>
      <c r="D414" s="530"/>
      <c r="E414" s="531"/>
      <c r="F414" s="151">
        <v>2000</v>
      </c>
      <c r="G414" s="151"/>
      <c r="H414" s="151">
        <v>2000</v>
      </c>
      <c r="I414" s="151">
        <v>2000</v>
      </c>
      <c r="J414" s="151">
        <f t="shared" si="6"/>
        <v>0</v>
      </c>
      <c r="K414" s="415"/>
      <c r="L414" s="425"/>
    </row>
    <row r="415" spans="1:12">
      <c r="A415" s="187"/>
      <c r="B415" s="551" t="s">
        <v>308</v>
      </c>
      <c r="C415" s="530"/>
      <c r="D415" s="530"/>
      <c r="E415" s="531"/>
      <c r="F415" s="151">
        <v>1300</v>
      </c>
      <c r="G415" s="151"/>
      <c r="H415" s="151">
        <v>1300</v>
      </c>
      <c r="I415" s="151">
        <v>1300</v>
      </c>
      <c r="J415" s="151">
        <f t="shared" si="6"/>
        <v>0</v>
      </c>
      <c r="K415" s="155"/>
      <c r="L415" s="171"/>
    </row>
    <row r="416" spans="1:12">
      <c r="A416" s="187"/>
      <c r="B416" s="551" t="s">
        <v>309</v>
      </c>
      <c r="C416" s="530"/>
      <c r="D416" s="530"/>
      <c r="E416" s="531"/>
      <c r="F416" s="151">
        <v>600</v>
      </c>
      <c r="G416" s="151"/>
      <c r="H416" s="151">
        <v>600</v>
      </c>
      <c r="I416" s="151">
        <v>600</v>
      </c>
      <c r="J416" s="151">
        <f t="shared" si="6"/>
        <v>0</v>
      </c>
      <c r="K416" s="155"/>
      <c r="L416" s="171"/>
    </row>
    <row r="417" spans="1:12">
      <c r="A417" s="187"/>
      <c r="B417" s="551" t="s">
        <v>310</v>
      </c>
      <c r="C417" s="530"/>
      <c r="D417" s="530"/>
      <c r="E417" s="531"/>
      <c r="F417" s="151"/>
      <c r="G417" s="151"/>
      <c r="H417" s="151"/>
      <c r="I417" s="151"/>
      <c r="J417" s="151">
        <f t="shared" si="6"/>
        <v>0</v>
      </c>
      <c r="K417" s="155"/>
      <c r="L417" s="171"/>
    </row>
    <row r="418" spans="1:12">
      <c r="A418" s="187"/>
      <c r="B418" s="551" t="s">
        <v>311</v>
      </c>
      <c r="C418" s="530"/>
      <c r="D418" s="530"/>
      <c r="E418" s="531"/>
      <c r="F418" s="151"/>
      <c r="G418" s="151"/>
      <c r="H418" s="151"/>
      <c r="I418" s="151"/>
      <c r="J418" s="151">
        <f t="shared" si="6"/>
        <v>0</v>
      </c>
      <c r="K418" s="155"/>
      <c r="L418" s="171"/>
    </row>
    <row r="419" spans="1:12">
      <c r="A419" s="187"/>
      <c r="B419" s="551" t="s">
        <v>312</v>
      </c>
      <c r="C419" s="530"/>
      <c r="D419" s="530"/>
      <c r="E419" s="531"/>
      <c r="F419" s="151"/>
      <c r="G419" s="151"/>
      <c r="H419" s="151"/>
      <c r="I419" s="151"/>
      <c r="J419" s="151">
        <f t="shared" si="6"/>
        <v>0</v>
      </c>
      <c r="K419" s="155"/>
      <c r="L419" s="171"/>
    </row>
    <row r="420" spans="1:12">
      <c r="A420" s="187"/>
      <c r="B420" s="551" t="s">
        <v>313</v>
      </c>
      <c r="C420" s="530"/>
      <c r="D420" s="530"/>
      <c r="E420" s="531"/>
      <c r="F420" s="151"/>
      <c r="G420" s="151"/>
      <c r="H420" s="151"/>
      <c r="I420" s="151"/>
      <c r="J420" s="151">
        <f t="shared" si="6"/>
        <v>0</v>
      </c>
      <c r="K420" s="155"/>
      <c r="L420" s="171"/>
    </row>
    <row r="421" spans="1:12">
      <c r="A421" s="187"/>
      <c r="B421" s="551" t="s">
        <v>314</v>
      </c>
      <c r="C421" s="530"/>
      <c r="D421" s="530"/>
      <c r="E421" s="531"/>
      <c r="F421" s="151"/>
      <c r="G421" s="151"/>
      <c r="H421" s="151"/>
      <c r="I421" s="151"/>
      <c r="J421" s="151">
        <f t="shared" si="6"/>
        <v>0</v>
      </c>
      <c r="K421" s="155"/>
      <c r="L421" s="171"/>
    </row>
    <row r="422" spans="1:12">
      <c r="A422" s="187"/>
      <c r="B422" s="551" t="s">
        <v>488</v>
      </c>
      <c r="C422" s="530"/>
      <c r="D422" s="530"/>
      <c r="E422" s="531"/>
      <c r="F422" s="151">
        <v>2000</v>
      </c>
      <c r="G422" s="151"/>
      <c r="H422" s="151">
        <v>2000</v>
      </c>
      <c r="I422" s="151">
        <v>2000</v>
      </c>
      <c r="J422" s="151">
        <f t="shared" si="6"/>
        <v>0</v>
      </c>
      <c r="K422" s="155"/>
      <c r="L422" s="171"/>
    </row>
    <row r="423" spans="1:12">
      <c r="A423" s="187"/>
      <c r="B423" s="551" t="s">
        <v>489</v>
      </c>
      <c r="C423" s="530"/>
      <c r="D423" s="530"/>
      <c r="E423" s="531"/>
      <c r="F423" s="151"/>
      <c r="G423" s="151"/>
      <c r="H423" s="151"/>
      <c r="I423" s="151"/>
      <c r="J423" s="151">
        <f t="shared" si="6"/>
        <v>0</v>
      </c>
      <c r="K423" s="155"/>
      <c r="L423" s="171"/>
    </row>
    <row r="424" spans="1:12">
      <c r="A424" s="187"/>
      <c r="B424" s="551" t="s">
        <v>315</v>
      </c>
      <c r="C424" s="530"/>
      <c r="D424" s="530"/>
      <c r="E424" s="531"/>
      <c r="F424" s="151"/>
      <c r="G424" s="151"/>
      <c r="H424" s="151"/>
      <c r="I424" s="151"/>
      <c r="J424" s="151">
        <f t="shared" si="6"/>
        <v>0</v>
      </c>
      <c r="K424" s="155"/>
      <c r="L424" s="171"/>
    </row>
    <row r="425" spans="1:12">
      <c r="A425" s="187"/>
      <c r="B425" s="551" t="s">
        <v>316</v>
      </c>
      <c r="C425" s="530"/>
      <c r="D425" s="530"/>
      <c r="E425" s="531"/>
      <c r="F425" s="151"/>
      <c r="G425" s="151"/>
      <c r="H425" s="151"/>
      <c r="I425" s="151"/>
      <c r="J425" s="151">
        <f t="shared" si="6"/>
        <v>0</v>
      </c>
      <c r="K425" s="155"/>
      <c r="L425" s="171"/>
    </row>
    <row r="426" spans="1:12">
      <c r="A426" s="187"/>
      <c r="B426" s="551" t="s">
        <v>317</v>
      </c>
      <c r="C426" s="530"/>
      <c r="D426" s="530"/>
      <c r="E426" s="531"/>
      <c r="F426" s="151">
        <v>300</v>
      </c>
      <c r="G426" s="151"/>
      <c r="H426" s="151">
        <v>300</v>
      </c>
      <c r="I426" s="151">
        <v>300</v>
      </c>
      <c r="J426" s="151">
        <f t="shared" si="6"/>
        <v>0</v>
      </c>
      <c r="K426" s="155"/>
      <c r="L426" s="171"/>
    </row>
    <row r="427" spans="1:12">
      <c r="A427" s="187"/>
      <c r="B427" s="551" t="s">
        <v>318</v>
      </c>
      <c r="C427" s="530"/>
      <c r="D427" s="530"/>
      <c r="E427" s="531"/>
      <c r="F427" s="151">
        <v>300</v>
      </c>
      <c r="G427" s="151"/>
      <c r="H427" s="151">
        <v>300</v>
      </c>
      <c r="I427" s="151">
        <v>300</v>
      </c>
      <c r="J427" s="151">
        <f t="shared" si="6"/>
        <v>0</v>
      </c>
      <c r="K427" s="155"/>
      <c r="L427" s="171"/>
    </row>
    <row r="428" spans="1:12">
      <c r="A428" s="187"/>
      <c r="B428" s="551" t="s">
        <v>319</v>
      </c>
      <c r="C428" s="530"/>
      <c r="D428" s="530"/>
      <c r="E428" s="531"/>
      <c r="F428" s="151">
        <v>200</v>
      </c>
      <c r="G428" s="151"/>
      <c r="H428" s="151">
        <v>200</v>
      </c>
      <c r="I428" s="151">
        <v>200</v>
      </c>
      <c r="J428" s="151">
        <f t="shared" si="6"/>
        <v>0</v>
      </c>
      <c r="K428" s="155"/>
      <c r="L428" s="171"/>
    </row>
    <row r="429" spans="1:12">
      <c r="A429" s="187"/>
      <c r="B429" s="551" t="s">
        <v>320</v>
      </c>
      <c r="C429" s="530"/>
      <c r="D429" s="530"/>
      <c r="E429" s="531"/>
      <c r="F429" s="151"/>
      <c r="G429" s="151"/>
      <c r="H429" s="151"/>
      <c r="I429" s="151"/>
      <c r="J429" s="151">
        <f t="shared" si="6"/>
        <v>0</v>
      </c>
      <c r="K429" s="155"/>
      <c r="L429" s="171"/>
    </row>
    <row r="430" spans="1:12">
      <c r="A430" s="187"/>
      <c r="B430" s="551" t="s">
        <v>321</v>
      </c>
      <c r="C430" s="530"/>
      <c r="D430" s="530"/>
      <c r="E430" s="531"/>
      <c r="F430" s="151"/>
      <c r="G430" s="151"/>
      <c r="H430" s="151"/>
      <c r="I430" s="151"/>
      <c r="J430" s="151">
        <f t="shared" si="6"/>
        <v>0</v>
      </c>
      <c r="K430" s="155"/>
      <c r="L430" s="171"/>
    </row>
    <row r="431" spans="1:12">
      <c r="A431" s="187"/>
      <c r="B431" s="529" t="s">
        <v>885</v>
      </c>
      <c r="C431" s="530"/>
      <c r="D431" s="530"/>
      <c r="E431" s="531"/>
      <c r="F431" s="151"/>
      <c r="G431" s="151"/>
      <c r="H431" s="151"/>
      <c r="I431" s="151"/>
      <c r="J431" s="151">
        <f t="shared" si="6"/>
        <v>0</v>
      </c>
      <c r="K431" s="155"/>
      <c r="L431" s="171"/>
    </row>
    <row r="432" spans="1:12">
      <c r="A432" s="187"/>
      <c r="B432" s="529" t="s">
        <v>886</v>
      </c>
      <c r="C432" s="530"/>
      <c r="D432" s="530"/>
      <c r="E432" s="531"/>
      <c r="F432" s="151"/>
      <c r="G432" s="151"/>
      <c r="H432" s="151"/>
      <c r="I432" s="151"/>
      <c r="J432" s="151">
        <f t="shared" si="6"/>
        <v>0</v>
      </c>
      <c r="K432" s="155"/>
      <c r="L432" s="171"/>
    </row>
    <row r="433" spans="1:12">
      <c r="A433" s="187"/>
      <c r="B433" s="551" t="s">
        <v>636</v>
      </c>
      <c r="C433" s="530"/>
      <c r="D433" s="530"/>
      <c r="E433" s="531"/>
      <c r="F433" s="151">
        <v>1000</v>
      </c>
      <c r="G433" s="151"/>
      <c r="H433" s="151">
        <v>1000</v>
      </c>
      <c r="I433" s="151">
        <v>1000</v>
      </c>
      <c r="J433" s="151">
        <f t="shared" si="6"/>
        <v>0</v>
      </c>
      <c r="K433" s="155"/>
      <c r="L433" s="171"/>
    </row>
    <row r="434" spans="1:12">
      <c r="A434" s="187"/>
      <c r="B434" s="347" t="s">
        <v>612</v>
      </c>
      <c r="C434" s="337"/>
      <c r="D434" s="337"/>
      <c r="E434" s="338"/>
      <c r="F434" s="151">
        <v>1000</v>
      </c>
      <c r="G434" s="151"/>
      <c r="H434" s="151">
        <v>1000</v>
      </c>
      <c r="I434" s="151">
        <v>807</v>
      </c>
      <c r="J434" s="432">
        <f t="shared" si="6"/>
        <v>193</v>
      </c>
      <c r="K434" s="155" t="s">
        <v>1123</v>
      </c>
      <c r="L434" s="171"/>
    </row>
    <row r="435" spans="1:12">
      <c r="A435" s="187"/>
      <c r="B435" s="347" t="s">
        <v>613</v>
      </c>
      <c r="C435" s="337"/>
      <c r="D435" s="337"/>
      <c r="E435" s="338"/>
      <c r="F435" s="151">
        <v>600</v>
      </c>
      <c r="G435" s="151"/>
      <c r="H435" s="151">
        <v>600</v>
      </c>
      <c r="I435" s="151">
        <v>600</v>
      </c>
      <c r="J435" s="151">
        <f t="shared" si="6"/>
        <v>0</v>
      </c>
      <c r="K435" s="155"/>
      <c r="L435" s="171"/>
    </row>
    <row r="436" spans="1:12">
      <c r="A436" s="187"/>
      <c r="B436" s="347" t="s">
        <v>707</v>
      </c>
      <c r="C436" s="337"/>
      <c r="D436" s="337"/>
      <c r="E436" s="338"/>
      <c r="F436" s="151"/>
      <c r="G436" s="151"/>
      <c r="H436" s="151"/>
      <c r="I436" s="151"/>
      <c r="J436" s="151">
        <f t="shared" si="6"/>
        <v>0</v>
      </c>
      <c r="K436" s="155"/>
      <c r="L436" s="171"/>
    </row>
    <row r="437" spans="1:12">
      <c r="A437" s="187"/>
      <c r="B437" s="347" t="s">
        <v>737</v>
      </c>
      <c r="C437" s="337"/>
      <c r="D437" s="337"/>
      <c r="E437" s="338"/>
      <c r="F437" s="151">
        <v>100</v>
      </c>
      <c r="G437" s="151"/>
      <c r="H437" s="151">
        <v>100</v>
      </c>
      <c r="I437" s="151"/>
      <c r="J437" s="432">
        <f t="shared" si="6"/>
        <v>100</v>
      </c>
      <c r="K437" s="155" t="s">
        <v>1123</v>
      </c>
      <c r="L437" s="171"/>
    </row>
    <row r="438" spans="1:12">
      <c r="A438" s="187"/>
      <c r="B438" s="561"/>
      <c r="C438" s="562"/>
      <c r="D438" s="562"/>
      <c r="E438" s="563"/>
      <c r="F438" s="151"/>
      <c r="G438" s="151"/>
      <c r="H438" s="151"/>
      <c r="I438" s="151"/>
      <c r="J438" s="151">
        <f t="shared" si="6"/>
        <v>0</v>
      </c>
      <c r="K438" s="155"/>
      <c r="L438" s="171"/>
    </row>
    <row r="439" spans="1:12" ht="15.75" thickBot="1">
      <c r="A439" s="184"/>
      <c r="B439" s="561"/>
      <c r="C439" s="562"/>
      <c r="D439" s="562"/>
      <c r="E439" s="563"/>
      <c r="F439" s="151"/>
      <c r="G439" s="151"/>
      <c r="H439" s="151"/>
      <c r="I439" s="151"/>
      <c r="J439" s="151">
        <f t="shared" si="6"/>
        <v>0</v>
      </c>
      <c r="K439" s="155"/>
      <c r="L439" s="171"/>
    </row>
    <row r="440" spans="1:12" ht="15.75" thickBot="1">
      <c r="A440" s="183" t="s">
        <v>390</v>
      </c>
      <c r="B440" s="530" t="s">
        <v>389</v>
      </c>
      <c r="C440" s="530"/>
      <c r="D440" s="530"/>
      <c r="E440" s="531"/>
      <c r="F440" s="151"/>
      <c r="G440" s="151"/>
      <c r="H440" s="151"/>
      <c r="I440" s="151"/>
      <c r="J440" s="151">
        <f t="shared" si="6"/>
        <v>0</v>
      </c>
      <c r="K440" s="155"/>
      <c r="L440" s="171"/>
    </row>
    <row r="441" spans="1:12">
      <c r="A441" s="181"/>
      <c r="B441" s="551" t="s">
        <v>388</v>
      </c>
      <c r="C441" s="530"/>
      <c r="D441" s="530"/>
      <c r="E441" s="531"/>
      <c r="F441" s="151">
        <v>20000</v>
      </c>
      <c r="G441" s="151"/>
      <c r="H441" s="151">
        <v>20000</v>
      </c>
      <c r="I441" s="151">
        <v>395</v>
      </c>
      <c r="J441" s="432">
        <f t="shared" si="6"/>
        <v>19605</v>
      </c>
      <c r="K441" s="155" t="s">
        <v>1123</v>
      </c>
      <c r="L441" s="171"/>
    </row>
    <row r="442" spans="1:12">
      <c r="A442" s="181"/>
      <c r="B442" s="551" t="s">
        <v>387</v>
      </c>
      <c r="C442" s="530"/>
      <c r="D442" s="530"/>
      <c r="E442" s="531"/>
      <c r="F442" s="151"/>
      <c r="G442" s="151"/>
      <c r="H442" s="151"/>
      <c r="I442" s="151"/>
      <c r="J442" s="151">
        <f t="shared" si="6"/>
        <v>0</v>
      </c>
      <c r="K442" s="155"/>
      <c r="L442" s="171"/>
    </row>
    <row r="443" spans="1:12">
      <c r="A443" s="181"/>
      <c r="B443" s="347" t="s">
        <v>626</v>
      </c>
      <c r="C443" s="337"/>
      <c r="D443" s="337"/>
      <c r="E443" s="338"/>
      <c r="F443" s="151"/>
      <c r="G443" s="151"/>
      <c r="H443" s="151"/>
      <c r="I443" s="151"/>
      <c r="J443" s="151">
        <f t="shared" si="6"/>
        <v>0</v>
      </c>
      <c r="K443" s="155"/>
      <c r="L443" s="171"/>
    </row>
    <row r="444" spans="1:12">
      <c r="A444" s="181"/>
      <c r="B444" s="551" t="s">
        <v>396</v>
      </c>
      <c r="C444" s="530"/>
      <c r="D444" s="530"/>
      <c r="E444" s="531"/>
      <c r="F444" s="151"/>
      <c r="G444" s="151"/>
      <c r="H444" s="151"/>
      <c r="I444" s="151"/>
      <c r="J444" s="151">
        <f t="shared" si="6"/>
        <v>0</v>
      </c>
      <c r="K444" s="155"/>
      <c r="L444" s="171"/>
    </row>
    <row r="445" spans="1:12">
      <c r="A445" s="181"/>
      <c r="B445" s="551" t="s">
        <v>386</v>
      </c>
      <c r="C445" s="530"/>
      <c r="D445" s="530"/>
      <c r="E445" s="531"/>
      <c r="F445" s="151"/>
      <c r="G445" s="151"/>
      <c r="H445" s="151"/>
      <c r="I445" s="151"/>
      <c r="J445" s="151">
        <f t="shared" si="6"/>
        <v>0</v>
      </c>
      <c r="K445" s="155"/>
      <c r="L445" s="171"/>
    </row>
    <row r="446" spans="1:12">
      <c r="A446" s="181"/>
      <c r="B446" s="551" t="s">
        <v>385</v>
      </c>
      <c r="C446" s="530"/>
      <c r="D446" s="530"/>
      <c r="E446" s="531"/>
      <c r="F446" s="151"/>
      <c r="G446" s="151"/>
      <c r="H446" s="151"/>
      <c r="I446" s="151"/>
      <c r="J446" s="151">
        <f t="shared" si="6"/>
        <v>0</v>
      </c>
      <c r="K446" s="155"/>
      <c r="L446" s="171"/>
    </row>
    <row r="447" spans="1:12">
      <c r="A447" s="181"/>
      <c r="B447" s="551" t="s">
        <v>384</v>
      </c>
      <c r="C447" s="530"/>
      <c r="D447" s="530"/>
      <c r="E447" s="531"/>
      <c r="F447" s="151"/>
      <c r="G447" s="151"/>
      <c r="H447" s="151"/>
      <c r="I447" s="151"/>
      <c r="J447" s="151">
        <f t="shared" si="6"/>
        <v>0</v>
      </c>
      <c r="K447" s="155"/>
      <c r="L447" s="171"/>
    </row>
    <row r="448" spans="1:12">
      <c r="A448" s="181"/>
      <c r="B448" s="551" t="s">
        <v>383</v>
      </c>
      <c r="C448" s="530"/>
      <c r="D448" s="530"/>
      <c r="E448" s="531"/>
      <c r="F448" s="151"/>
      <c r="G448" s="151"/>
      <c r="H448" s="151"/>
      <c r="I448" s="151"/>
      <c r="J448" s="151">
        <f t="shared" si="6"/>
        <v>0</v>
      </c>
      <c r="K448" s="155"/>
      <c r="L448" s="171"/>
    </row>
    <row r="449" spans="1:12">
      <c r="A449" s="181"/>
      <c r="B449" s="551" t="s">
        <v>382</v>
      </c>
      <c r="C449" s="530"/>
      <c r="D449" s="530"/>
      <c r="E449" s="531"/>
      <c r="F449" s="151"/>
      <c r="G449" s="151"/>
      <c r="H449" s="151"/>
      <c r="I449" s="151"/>
      <c r="J449" s="151">
        <f t="shared" si="6"/>
        <v>0</v>
      </c>
      <c r="K449" s="155"/>
      <c r="L449" s="171"/>
    </row>
    <row r="450" spans="1:12">
      <c r="A450" s="181"/>
      <c r="B450" s="529" t="s">
        <v>887</v>
      </c>
      <c r="C450" s="530"/>
      <c r="D450" s="530"/>
      <c r="E450" s="531"/>
      <c r="F450" s="151"/>
      <c r="G450" s="151"/>
      <c r="H450" s="151"/>
      <c r="I450" s="151"/>
      <c r="J450" s="151">
        <f t="shared" si="6"/>
        <v>0</v>
      </c>
      <c r="K450" s="155"/>
      <c r="L450" s="171"/>
    </row>
    <row r="451" spans="1:12">
      <c r="A451" s="181"/>
      <c r="B451" s="347" t="s">
        <v>490</v>
      </c>
      <c r="C451" s="337"/>
      <c r="D451" s="337"/>
      <c r="E451" s="338"/>
      <c r="F451" s="151"/>
      <c r="G451" s="151"/>
      <c r="H451" s="151"/>
      <c r="I451" s="151"/>
      <c r="J451" s="151">
        <f t="shared" si="6"/>
        <v>0</v>
      </c>
      <c r="K451" s="155"/>
      <c r="L451" s="171"/>
    </row>
    <row r="452" spans="1:12">
      <c r="A452" s="181"/>
      <c r="B452" s="347" t="s">
        <v>604</v>
      </c>
      <c r="C452" s="337"/>
      <c r="D452" s="337"/>
      <c r="E452" s="338"/>
      <c r="F452" s="151"/>
      <c r="G452" s="151"/>
      <c r="H452" s="151"/>
      <c r="I452" s="151"/>
      <c r="J452" s="151">
        <f t="shared" si="6"/>
        <v>0</v>
      </c>
      <c r="K452" s="155"/>
      <c r="L452" s="171"/>
    </row>
    <row r="453" spans="1:12">
      <c r="A453" s="181"/>
      <c r="B453" s="347" t="s">
        <v>653</v>
      </c>
      <c r="C453" s="337"/>
      <c r="D453" s="337"/>
      <c r="E453" s="338"/>
      <c r="F453" s="151"/>
      <c r="G453" s="151"/>
      <c r="H453" s="151"/>
      <c r="I453" s="151"/>
      <c r="J453" s="151">
        <f t="shared" si="6"/>
        <v>0</v>
      </c>
      <c r="K453" s="155"/>
      <c r="L453" s="171"/>
    </row>
    <row r="454" spans="1:12">
      <c r="A454" s="181"/>
      <c r="B454" s="347" t="s">
        <v>654</v>
      </c>
      <c r="C454" s="337"/>
      <c r="D454" s="337"/>
      <c r="E454" s="338"/>
      <c r="F454" s="151"/>
      <c r="G454" s="151"/>
      <c r="H454" s="151"/>
      <c r="I454" s="151"/>
      <c r="J454" s="151">
        <f t="shared" si="6"/>
        <v>0</v>
      </c>
      <c r="K454" s="155"/>
      <c r="L454" s="171"/>
    </row>
    <row r="455" spans="1:12">
      <c r="A455" s="181"/>
      <c r="B455" s="347" t="s">
        <v>655</v>
      </c>
      <c r="C455" s="337"/>
      <c r="D455" s="337"/>
      <c r="E455" s="338"/>
      <c r="F455" s="151"/>
      <c r="G455" s="151"/>
      <c r="H455" s="151"/>
      <c r="I455" s="151"/>
      <c r="J455" s="151">
        <f t="shared" si="6"/>
        <v>0</v>
      </c>
      <c r="K455" s="155"/>
      <c r="L455" s="171"/>
    </row>
    <row r="456" spans="1:12">
      <c r="A456" s="181"/>
      <c r="B456" s="347" t="s">
        <v>673</v>
      </c>
      <c r="C456" s="337"/>
      <c r="D456" s="337"/>
      <c r="E456" s="338"/>
      <c r="F456" s="151"/>
      <c r="G456" s="151"/>
      <c r="H456" s="151"/>
      <c r="I456" s="151"/>
      <c r="J456" s="151">
        <f t="shared" si="6"/>
        <v>0</v>
      </c>
      <c r="K456" s="155"/>
      <c r="L456" s="171"/>
    </row>
    <row r="457" spans="1:12">
      <c r="A457" s="181"/>
      <c r="B457" s="347" t="s">
        <v>674</v>
      </c>
      <c r="C457" s="337"/>
      <c r="D457" s="337"/>
      <c r="E457" s="338"/>
      <c r="F457" s="151"/>
      <c r="G457" s="151"/>
      <c r="H457" s="151"/>
      <c r="I457" s="151"/>
      <c r="J457" s="151">
        <f t="shared" si="6"/>
        <v>0</v>
      </c>
      <c r="K457" s="155"/>
      <c r="L457" s="171"/>
    </row>
    <row r="458" spans="1:12">
      <c r="A458" s="181"/>
      <c r="B458" s="347" t="s">
        <v>708</v>
      </c>
      <c r="C458" s="337"/>
      <c r="D458" s="337"/>
      <c r="E458" s="338"/>
      <c r="F458" s="151"/>
      <c r="G458" s="151"/>
      <c r="H458" s="151"/>
      <c r="I458" s="151"/>
      <c r="J458" s="151">
        <f t="shared" si="6"/>
        <v>0</v>
      </c>
      <c r="K458" s="155"/>
      <c r="L458" s="171"/>
    </row>
    <row r="459" spans="1:12">
      <c r="A459" s="181"/>
      <c r="B459" s="355" t="s">
        <v>768</v>
      </c>
      <c r="C459" s="337"/>
      <c r="D459" s="337"/>
      <c r="E459" s="338"/>
      <c r="F459" s="151"/>
      <c r="G459" s="151"/>
      <c r="H459" s="151"/>
      <c r="I459" s="151"/>
      <c r="J459" s="151">
        <f t="shared" si="6"/>
        <v>0</v>
      </c>
      <c r="K459" s="155"/>
      <c r="L459" s="171"/>
    </row>
    <row r="460" spans="1:12" ht="15.75" thickBot="1">
      <c r="A460" s="181"/>
      <c r="B460" s="561"/>
      <c r="C460" s="562"/>
      <c r="D460" s="562"/>
      <c r="E460" s="563"/>
      <c r="F460" s="151"/>
      <c r="G460" s="151"/>
      <c r="H460" s="151"/>
      <c r="I460" s="151"/>
      <c r="J460" s="151">
        <f t="shared" si="6"/>
        <v>0</v>
      </c>
      <c r="K460" s="155"/>
      <c r="L460" s="171"/>
    </row>
    <row r="461" spans="1:12" ht="15.75" thickBot="1">
      <c r="A461" s="183" t="s">
        <v>322</v>
      </c>
      <c r="B461" s="530" t="s">
        <v>323</v>
      </c>
      <c r="C461" s="530"/>
      <c r="D461" s="530"/>
      <c r="E461" s="531"/>
      <c r="F461" s="151"/>
      <c r="G461" s="151"/>
      <c r="H461" s="151"/>
      <c r="I461" s="151"/>
      <c r="J461" s="151">
        <f t="shared" si="6"/>
        <v>0</v>
      </c>
      <c r="K461" s="155"/>
      <c r="L461" s="171"/>
    </row>
    <row r="462" spans="1:12">
      <c r="A462" s="181"/>
      <c r="B462" s="551" t="s">
        <v>290</v>
      </c>
      <c r="C462" s="530"/>
      <c r="D462" s="530"/>
      <c r="E462" s="531"/>
      <c r="F462" s="151"/>
      <c r="G462" s="151"/>
      <c r="H462" s="151"/>
      <c r="I462" s="151"/>
      <c r="J462" s="151">
        <f t="shared" si="6"/>
        <v>0</v>
      </c>
      <c r="K462" s="155"/>
      <c r="L462" s="171"/>
    </row>
    <row r="463" spans="1:12">
      <c r="A463" s="187"/>
      <c r="B463" s="551" t="s">
        <v>324</v>
      </c>
      <c r="C463" s="530"/>
      <c r="D463" s="530"/>
      <c r="E463" s="531"/>
      <c r="F463" s="151"/>
      <c r="G463" s="151"/>
      <c r="H463" s="151"/>
      <c r="I463" s="151"/>
      <c r="J463" s="151">
        <f t="shared" si="6"/>
        <v>0</v>
      </c>
      <c r="K463" s="155"/>
      <c r="L463" s="171"/>
    </row>
    <row r="464" spans="1:12">
      <c r="A464" s="187"/>
      <c r="B464" s="551" t="s">
        <v>325</v>
      </c>
      <c r="C464" s="530"/>
      <c r="D464" s="530"/>
      <c r="E464" s="531"/>
      <c r="F464" s="151"/>
      <c r="G464" s="151"/>
      <c r="H464" s="151"/>
      <c r="I464" s="151"/>
      <c r="J464" s="151">
        <f t="shared" si="6"/>
        <v>0</v>
      </c>
      <c r="K464" s="155"/>
      <c r="L464" s="171"/>
    </row>
    <row r="465" spans="1:12">
      <c r="A465" s="187"/>
      <c r="B465" s="551" t="s">
        <v>326</v>
      </c>
      <c r="C465" s="530"/>
      <c r="D465" s="530"/>
      <c r="E465" s="531"/>
      <c r="F465" s="151"/>
      <c r="G465" s="151"/>
      <c r="H465" s="151"/>
      <c r="I465" s="151"/>
      <c r="J465" s="151">
        <f t="shared" si="6"/>
        <v>0</v>
      </c>
      <c r="K465" s="155"/>
      <c r="L465" s="171"/>
    </row>
    <row r="466" spans="1:12">
      <c r="A466" s="187"/>
      <c r="B466" s="551" t="s">
        <v>327</v>
      </c>
      <c r="C466" s="530"/>
      <c r="D466" s="530"/>
      <c r="E466" s="531"/>
      <c r="F466" s="151"/>
      <c r="G466" s="151"/>
      <c r="H466" s="151"/>
      <c r="I466" s="151"/>
      <c r="J466" s="151">
        <f t="shared" si="6"/>
        <v>0</v>
      </c>
      <c r="K466" s="155"/>
      <c r="L466" s="171"/>
    </row>
    <row r="467" spans="1:12">
      <c r="A467" s="187"/>
      <c r="B467" s="551" t="s">
        <v>328</v>
      </c>
      <c r="C467" s="530"/>
      <c r="D467" s="530"/>
      <c r="E467" s="531"/>
      <c r="F467" s="151"/>
      <c r="G467" s="151"/>
      <c r="H467" s="151"/>
      <c r="I467" s="151"/>
      <c r="J467" s="151">
        <f t="shared" si="6"/>
        <v>0</v>
      </c>
      <c r="K467" s="155"/>
      <c r="L467" s="171"/>
    </row>
    <row r="468" spans="1:12">
      <c r="A468" s="187"/>
      <c r="B468" s="551" t="s">
        <v>329</v>
      </c>
      <c r="C468" s="530"/>
      <c r="D468" s="530"/>
      <c r="E468" s="531"/>
      <c r="F468" s="151"/>
      <c r="G468" s="151"/>
      <c r="H468" s="151"/>
      <c r="I468" s="151"/>
      <c r="J468" s="151">
        <f t="shared" si="6"/>
        <v>0</v>
      </c>
      <c r="K468" s="155"/>
      <c r="L468" s="171"/>
    </row>
    <row r="469" spans="1:12">
      <c r="A469" s="187"/>
      <c r="B469" s="551" t="s">
        <v>330</v>
      </c>
      <c r="C469" s="530"/>
      <c r="D469" s="530"/>
      <c r="E469" s="531"/>
      <c r="F469" s="151"/>
      <c r="G469" s="151"/>
      <c r="H469" s="151"/>
      <c r="I469" s="151"/>
      <c r="J469" s="151">
        <f t="shared" si="6"/>
        <v>0</v>
      </c>
      <c r="K469" s="155"/>
      <c r="L469" s="171"/>
    </row>
    <row r="470" spans="1:12">
      <c r="A470" s="187"/>
      <c r="B470" s="347" t="s">
        <v>331</v>
      </c>
      <c r="C470" s="337"/>
      <c r="D470" s="337"/>
      <c r="E470" s="338"/>
      <c r="F470" s="151"/>
      <c r="G470" s="151"/>
      <c r="H470" s="151"/>
      <c r="I470" s="151"/>
      <c r="J470" s="151">
        <f t="shared" si="6"/>
        <v>0</v>
      </c>
      <c r="K470" s="155"/>
      <c r="L470" s="171"/>
    </row>
    <row r="471" spans="1:12">
      <c r="A471" s="187"/>
      <c r="B471" s="551" t="s">
        <v>332</v>
      </c>
      <c r="C471" s="530"/>
      <c r="D471" s="530"/>
      <c r="E471" s="531"/>
      <c r="F471" s="151"/>
      <c r="G471" s="151"/>
      <c r="H471" s="151"/>
      <c r="I471" s="151"/>
      <c r="J471" s="151">
        <f t="shared" si="6"/>
        <v>0</v>
      </c>
      <c r="K471" s="155"/>
      <c r="L471" s="171"/>
    </row>
    <row r="472" spans="1:12">
      <c r="A472" s="187"/>
      <c r="B472" s="551" t="s">
        <v>333</v>
      </c>
      <c r="C472" s="530"/>
      <c r="D472" s="530"/>
      <c r="E472" s="531"/>
      <c r="F472" s="151"/>
      <c r="G472" s="151"/>
      <c r="H472" s="151"/>
      <c r="I472" s="151"/>
      <c r="J472" s="151">
        <f t="shared" si="6"/>
        <v>0</v>
      </c>
      <c r="K472" s="155"/>
      <c r="L472" s="171"/>
    </row>
    <row r="473" spans="1:12">
      <c r="A473" s="187"/>
      <c r="B473" s="551" t="s">
        <v>334</v>
      </c>
      <c r="C473" s="530"/>
      <c r="D473" s="530"/>
      <c r="E473" s="531"/>
      <c r="F473" s="151"/>
      <c r="G473" s="151"/>
      <c r="H473" s="151"/>
      <c r="I473" s="151"/>
      <c r="J473" s="151">
        <f t="shared" si="6"/>
        <v>0</v>
      </c>
      <c r="K473" s="155"/>
      <c r="L473" s="171"/>
    </row>
    <row r="474" spans="1:12">
      <c r="A474" s="187"/>
      <c r="B474" s="551" t="s">
        <v>335</v>
      </c>
      <c r="C474" s="530"/>
      <c r="D474" s="530"/>
      <c r="E474" s="531"/>
      <c r="F474" s="151"/>
      <c r="G474" s="151"/>
      <c r="H474" s="151"/>
      <c r="I474" s="151"/>
      <c r="J474" s="151">
        <f t="shared" si="6"/>
        <v>0</v>
      </c>
      <c r="K474" s="155"/>
      <c r="L474" s="171"/>
    </row>
    <row r="475" spans="1:12">
      <c r="A475" s="187"/>
      <c r="B475" s="551" t="s">
        <v>336</v>
      </c>
      <c r="C475" s="530"/>
      <c r="D475" s="530"/>
      <c r="E475" s="531"/>
      <c r="F475" s="151"/>
      <c r="G475" s="151"/>
      <c r="H475" s="151"/>
      <c r="I475" s="151"/>
      <c r="J475" s="151">
        <f t="shared" si="6"/>
        <v>0</v>
      </c>
      <c r="K475" s="155"/>
      <c r="L475" s="171"/>
    </row>
    <row r="476" spans="1:12" ht="15.75" thickBot="1">
      <c r="A476" s="187"/>
      <c r="B476" s="561"/>
      <c r="C476" s="562"/>
      <c r="D476" s="562"/>
      <c r="E476" s="563"/>
      <c r="F476" s="151"/>
      <c r="G476" s="151"/>
      <c r="H476" s="151"/>
      <c r="I476" s="151"/>
      <c r="J476" s="151">
        <f t="shared" si="6"/>
        <v>0</v>
      </c>
      <c r="K476" s="155"/>
      <c r="L476" s="171"/>
    </row>
    <row r="477" spans="1:12" ht="15.75" thickBot="1">
      <c r="A477" s="183" t="s">
        <v>491</v>
      </c>
      <c r="B477" s="567" t="s">
        <v>788</v>
      </c>
      <c r="C477" s="530"/>
      <c r="D477" s="530"/>
      <c r="E477" s="531"/>
      <c r="F477" s="151"/>
      <c r="G477" s="151"/>
      <c r="H477" s="151"/>
      <c r="I477" s="151"/>
      <c r="J477" s="151">
        <f t="shared" ref="J477:J544" si="7">(H477-I477)</f>
        <v>0</v>
      </c>
      <c r="K477" s="155"/>
      <c r="L477" s="171"/>
    </row>
    <row r="478" spans="1:12">
      <c r="A478" s="187"/>
      <c r="B478" s="551" t="s">
        <v>492</v>
      </c>
      <c r="C478" s="530"/>
      <c r="D478" s="530"/>
      <c r="E478" s="531"/>
      <c r="F478" s="151"/>
      <c r="G478" s="151"/>
      <c r="H478" s="151"/>
      <c r="I478" s="151"/>
      <c r="J478" s="151">
        <f t="shared" si="7"/>
        <v>0</v>
      </c>
      <c r="K478" s="155"/>
      <c r="L478" s="171"/>
    </row>
    <row r="479" spans="1:12">
      <c r="A479" s="187"/>
      <c r="B479" s="551" t="s">
        <v>493</v>
      </c>
      <c r="C479" s="530"/>
      <c r="D479" s="530"/>
      <c r="E479" s="531"/>
      <c r="F479" s="151"/>
      <c r="G479" s="151"/>
      <c r="H479" s="151"/>
      <c r="I479" s="151"/>
      <c r="J479" s="151">
        <f t="shared" si="7"/>
        <v>0</v>
      </c>
      <c r="K479" s="155"/>
      <c r="L479" s="171"/>
    </row>
    <row r="480" spans="1:12">
      <c r="A480" s="187"/>
      <c r="B480" s="551" t="s">
        <v>494</v>
      </c>
      <c r="C480" s="530"/>
      <c r="D480" s="530"/>
      <c r="E480" s="531"/>
      <c r="F480" s="151"/>
      <c r="G480" s="151"/>
      <c r="H480" s="151"/>
      <c r="I480" s="151"/>
      <c r="J480" s="151">
        <f t="shared" si="7"/>
        <v>0</v>
      </c>
      <c r="K480" s="155"/>
      <c r="L480" s="171"/>
    </row>
    <row r="481" spans="1:12">
      <c r="A481" s="187"/>
      <c r="B481" s="529" t="s">
        <v>760</v>
      </c>
      <c r="C481" s="530"/>
      <c r="D481" s="530"/>
      <c r="E481" s="531"/>
      <c r="F481" s="151">
        <v>12000</v>
      </c>
      <c r="G481" s="151"/>
      <c r="H481" s="151">
        <v>12000</v>
      </c>
      <c r="I481" s="151">
        <v>3349</v>
      </c>
      <c r="J481" s="432">
        <f t="shared" si="7"/>
        <v>8651</v>
      </c>
      <c r="K481" s="155" t="s">
        <v>1109</v>
      </c>
      <c r="L481" s="171"/>
    </row>
    <row r="482" spans="1:12">
      <c r="A482" s="187"/>
      <c r="B482" s="551" t="s">
        <v>495</v>
      </c>
      <c r="C482" s="530"/>
      <c r="D482" s="530"/>
      <c r="E482" s="531"/>
      <c r="F482" s="151"/>
      <c r="G482" s="151"/>
      <c r="H482" s="151"/>
      <c r="I482" s="151"/>
      <c r="J482" s="151">
        <f t="shared" si="7"/>
        <v>0</v>
      </c>
      <c r="K482" s="155"/>
      <c r="L482" s="171"/>
    </row>
    <row r="483" spans="1:12">
      <c r="A483" s="187"/>
      <c r="B483" s="551" t="s">
        <v>725</v>
      </c>
      <c r="C483" s="530"/>
      <c r="D483" s="530"/>
      <c r="E483" s="531"/>
      <c r="F483" s="151"/>
      <c r="G483" s="151"/>
      <c r="H483" s="151"/>
      <c r="I483" s="151"/>
      <c r="J483" s="151">
        <f t="shared" si="7"/>
        <v>0</v>
      </c>
      <c r="K483" s="155"/>
      <c r="L483" s="171"/>
    </row>
    <row r="484" spans="1:12">
      <c r="A484" s="187"/>
      <c r="B484" s="347" t="s">
        <v>584</v>
      </c>
      <c r="C484" s="337"/>
      <c r="D484" s="337"/>
      <c r="E484" s="338"/>
      <c r="F484" s="151">
        <v>10000</v>
      </c>
      <c r="G484" s="151"/>
      <c r="H484" s="151">
        <v>10000</v>
      </c>
      <c r="I484" s="151"/>
      <c r="J484" s="432">
        <f t="shared" si="7"/>
        <v>10000</v>
      </c>
      <c r="K484" s="155" t="s">
        <v>1123</v>
      </c>
      <c r="L484" s="171"/>
    </row>
    <row r="485" spans="1:12">
      <c r="A485" s="187"/>
      <c r="B485" s="347" t="s">
        <v>656</v>
      </c>
      <c r="C485" s="337"/>
      <c r="D485" s="337"/>
      <c r="E485" s="338"/>
      <c r="F485" s="151">
        <v>10000</v>
      </c>
      <c r="G485" s="151"/>
      <c r="H485" s="151">
        <v>10000</v>
      </c>
      <c r="I485" s="151"/>
      <c r="J485" s="432">
        <f t="shared" si="7"/>
        <v>10000</v>
      </c>
      <c r="K485" s="155" t="s">
        <v>1123</v>
      </c>
      <c r="L485" s="171"/>
    </row>
    <row r="486" spans="1:12" ht="15.75" thickBot="1">
      <c r="A486" s="187"/>
      <c r="B486" s="561"/>
      <c r="C486" s="562"/>
      <c r="D486" s="562"/>
      <c r="E486" s="563"/>
      <c r="F486" s="151"/>
      <c r="G486" s="151"/>
      <c r="H486" s="151"/>
      <c r="I486" s="151"/>
      <c r="J486" s="151">
        <f t="shared" si="7"/>
        <v>0</v>
      </c>
      <c r="K486" s="155"/>
      <c r="L486" s="171"/>
    </row>
    <row r="487" spans="1:12" ht="15.75" thickBot="1">
      <c r="A487" s="183" t="s">
        <v>397</v>
      </c>
      <c r="B487" s="569" t="s">
        <v>398</v>
      </c>
      <c r="C487" s="569"/>
      <c r="D487" s="569"/>
      <c r="E487" s="570"/>
      <c r="F487" s="151"/>
      <c r="G487" s="151"/>
      <c r="H487" s="151"/>
      <c r="I487" s="151"/>
      <c r="J487" s="151">
        <f t="shared" si="7"/>
        <v>0</v>
      </c>
      <c r="K487" s="155"/>
      <c r="L487" s="171"/>
    </row>
    <row r="488" spans="1:12">
      <c r="A488" s="188"/>
      <c r="B488" s="569" t="s">
        <v>496</v>
      </c>
      <c r="C488" s="569"/>
      <c r="D488" s="569"/>
      <c r="E488" s="570"/>
      <c r="F488" s="151"/>
      <c r="G488" s="151"/>
      <c r="H488" s="151"/>
      <c r="I488" s="151"/>
      <c r="J488" s="151">
        <f t="shared" si="7"/>
        <v>0</v>
      </c>
      <c r="K488" s="155"/>
      <c r="L488" s="171"/>
    </row>
    <row r="489" spans="1:12">
      <c r="A489" s="188"/>
      <c r="B489" s="569" t="s">
        <v>888</v>
      </c>
      <c r="C489" s="569"/>
      <c r="D489" s="569"/>
      <c r="E489" s="570"/>
      <c r="F489" s="151"/>
      <c r="G489" s="151"/>
      <c r="H489" s="151"/>
      <c r="I489" s="151"/>
      <c r="J489" s="151">
        <f t="shared" si="7"/>
        <v>0</v>
      </c>
      <c r="K489" s="155"/>
      <c r="L489" s="171"/>
    </row>
    <row r="490" spans="1:12">
      <c r="A490" s="188"/>
      <c r="B490" s="569" t="s">
        <v>497</v>
      </c>
      <c r="C490" s="569"/>
      <c r="D490" s="569"/>
      <c r="E490" s="570"/>
      <c r="F490" s="151"/>
      <c r="G490" s="151"/>
      <c r="H490" s="151"/>
      <c r="I490" s="151"/>
      <c r="J490" s="151">
        <f t="shared" si="7"/>
        <v>0</v>
      </c>
      <c r="K490" s="155"/>
      <c r="L490" s="171"/>
    </row>
    <row r="491" spans="1:12">
      <c r="A491" s="188"/>
      <c r="B491" s="569" t="s">
        <v>498</v>
      </c>
      <c r="C491" s="569"/>
      <c r="D491" s="569"/>
      <c r="E491" s="570"/>
      <c r="F491" s="151"/>
      <c r="G491" s="151"/>
      <c r="H491" s="151"/>
      <c r="I491" s="151"/>
      <c r="J491" s="151">
        <f t="shared" si="7"/>
        <v>0</v>
      </c>
      <c r="K491" s="155"/>
      <c r="L491" s="171"/>
    </row>
    <row r="492" spans="1:12">
      <c r="A492" s="188"/>
      <c r="B492" s="349" t="s">
        <v>648</v>
      </c>
      <c r="C492" s="349"/>
      <c r="D492" s="349"/>
      <c r="E492" s="350"/>
      <c r="F492" s="151"/>
      <c r="G492" s="151"/>
      <c r="H492" s="151"/>
      <c r="I492" s="151"/>
      <c r="J492" s="151">
        <f t="shared" si="7"/>
        <v>0</v>
      </c>
      <c r="K492" s="155"/>
      <c r="L492" s="171"/>
    </row>
    <row r="493" spans="1:12">
      <c r="A493" s="188"/>
      <c r="B493" s="349" t="s">
        <v>649</v>
      </c>
      <c r="C493" s="349"/>
      <c r="D493" s="349"/>
      <c r="E493" s="350"/>
      <c r="F493" s="151"/>
      <c r="G493" s="151"/>
      <c r="H493" s="151"/>
      <c r="I493" s="151"/>
      <c r="J493" s="151">
        <f t="shared" si="7"/>
        <v>0</v>
      </c>
      <c r="K493" s="155"/>
      <c r="L493" s="171"/>
    </row>
    <row r="494" spans="1:12">
      <c r="A494" s="188"/>
      <c r="B494" s="349" t="s">
        <v>650</v>
      </c>
      <c r="C494" s="349"/>
      <c r="D494" s="349"/>
      <c r="E494" s="350"/>
      <c r="F494" s="151"/>
      <c r="G494" s="151"/>
      <c r="H494" s="151"/>
      <c r="I494" s="151"/>
      <c r="J494" s="151">
        <f t="shared" si="7"/>
        <v>0</v>
      </c>
      <c r="K494" s="155"/>
      <c r="L494" s="171"/>
    </row>
    <row r="495" spans="1:12">
      <c r="A495" s="188"/>
      <c r="B495" s="349" t="s">
        <v>657</v>
      </c>
      <c r="C495" s="349"/>
      <c r="D495" s="349"/>
      <c r="E495" s="350"/>
      <c r="F495" s="151"/>
      <c r="G495" s="151"/>
      <c r="H495" s="151"/>
      <c r="I495" s="151"/>
      <c r="J495" s="151">
        <f t="shared" si="7"/>
        <v>0</v>
      </c>
      <c r="K495" s="155"/>
      <c r="L495" s="171"/>
    </row>
    <row r="496" spans="1:12">
      <c r="A496" s="188"/>
      <c r="B496" s="349" t="s">
        <v>662</v>
      </c>
      <c r="C496" s="349"/>
      <c r="D496" s="349"/>
      <c r="E496" s="350"/>
      <c r="F496" s="151"/>
      <c r="G496" s="151"/>
      <c r="H496" s="151"/>
      <c r="I496" s="151"/>
      <c r="J496" s="151">
        <f t="shared" si="7"/>
        <v>0</v>
      </c>
      <c r="K496" s="155"/>
      <c r="L496" s="171"/>
    </row>
    <row r="497" spans="1:12">
      <c r="A497" s="188"/>
      <c r="B497" s="349" t="s">
        <v>671</v>
      </c>
      <c r="C497" s="349"/>
      <c r="D497" s="349"/>
      <c r="E497" s="350"/>
      <c r="F497" s="151"/>
      <c r="G497" s="151"/>
      <c r="H497" s="151"/>
      <c r="I497" s="151"/>
      <c r="J497" s="151">
        <f t="shared" si="7"/>
        <v>0</v>
      </c>
      <c r="K497" s="155"/>
      <c r="L497" s="171"/>
    </row>
    <row r="498" spans="1:12">
      <c r="A498" s="188"/>
      <c r="B498" s="349" t="s">
        <v>982</v>
      </c>
      <c r="C498" s="349"/>
      <c r="D498" s="349"/>
      <c r="E498" s="350"/>
      <c r="F498" s="151"/>
      <c r="G498" s="151"/>
      <c r="H498" s="151"/>
      <c r="I498" s="151"/>
      <c r="J498" s="151">
        <f t="shared" si="7"/>
        <v>0</v>
      </c>
      <c r="K498" s="155"/>
      <c r="L498" s="171"/>
    </row>
    <row r="499" spans="1:12" ht="15.75" thickBot="1">
      <c r="A499" s="188"/>
      <c r="B499" s="530"/>
      <c r="C499" s="530"/>
      <c r="D499" s="530"/>
      <c r="E499" s="531"/>
      <c r="F499" s="151"/>
      <c r="G499" s="151"/>
      <c r="H499" s="151"/>
      <c r="I499" s="151"/>
      <c r="J499" s="151">
        <f t="shared" si="7"/>
        <v>0</v>
      </c>
      <c r="K499" s="155"/>
      <c r="L499" s="171"/>
    </row>
    <row r="500" spans="1:12" ht="15.75" thickBot="1">
      <c r="A500" s="183" t="s">
        <v>499</v>
      </c>
      <c r="B500" s="530" t="s">
        <v>500</v>
      </c>
      <c r="C500" s="530"/>
      <c r="D500" s="530"/>
      <c r="E500" s="531"/>
      <c r="F500" s="151"/>
      <c r="G500" s="151"/>
      <c r="H500" s="151"/>
      <c r="I500" s="151"/>
      <c r="J500" s="151">
        <f t="shared" si="7"/>
        <v>0</v>
      </c>
      <c r="K500" s="155"/>
      <c r="L500" s="171"/>
    </row>
    <row r="501" spans="1:12">
      <c r="A501" s="187"/>
      <c r="B501" s="551" t="s">
        <v>501</v>
      </c>
      <c r="C501" s="530"/>
      <c r="D501" s="530"/>
      <c r="E501" s="531"/>
      <c r="F501" s="151"/>
      <c r="G501" s="151"/>
      <c r="H501" s="151"/>
      <c r="I501" s="151"/>
      <c r="J501" s="151">
        <f t="shared" si="7"/>
        <v>0</v>
      </c>
      <c r="K501" s="155"/>
      <c r="L501" s="171"/>
    </row>
    <row r="502" spans="1:12">
      <c r="A502" s="187"/>
      <c r="B502" s="551" t="s">
        <v>502</v>
      </c>
      <c r="C502" s="530"/>
      <c r="D502" s="530"/>
      <c r="E502" s="531"/>
      <c r="F502" s="151"/>
      <c r="G502" s="151"/>
      <c r="H502" s="151"/>
      <c r="I502" s="151"/>
      <c r="J502" s="151">
        <f t="shared" si="7"/>
        <v>0</v>
      </c>
      <c r="K502" s="155"/>
      <c r="L502" s="171"/>
    </row>
    <row r="503" spans="1:12" ht="15.75" thickBot="1">
      <c r="A503" s="187"/>
      <c r="B503" s="561"/>
      <c r="C503" s="562"/>
      <c r="D503" s="562"/>
      <c r="E503" s="563"/>
      <c r="F503" s="151"/>
      <c r="G503" s="151"/>
      <c r="H503" s="151"/>
      <c r="I503" s="151"/>
      <c r="J503" s="151">
        <f t="shared" si="7"/>
        <v>0</v>
      </c>
      <c r="K503" s="155"/>
      <c r="L503" s="171"/>
    </row>
    <row r="504" spans="1:12" ht="15.75" thickBot="1">
      <c r="A504" s="183" t="s">
        <v>503</v>
      </c>
      <c r="B504" s="530" t="s">
        <v>627</v>
      </c>
      <c r="C504" s="530"/>
      <c r="D504" s="530"/>
      <c r="E504" s="531"/>
      <c r="F504" s="151">
        <v>1000</v>
      </c>
      <c r="G504" s="151"/>
      <c r="H504" s="151">
        <v>1000</v>
      </c>
      <c r="I504" s="151">
        <v>1000</v>
      </c>
      <c r="J504" s="151">
        <f t="shared" si="7"/>
        <v>0</v>
      </c>
      <c r="K504" s="155"/>
      <c r="L504" s="171"/>
    </row>
    <row r="505" spans="1:12">
      <c r="A505" s="181"/>
      <c r="B505" s="551" t="s">
        <v>663</v>
      </c>
      <c r="C505" s="530"/>
      <c r="D505" s="530"/>
      <c r="E505" s="531"/>
      <c r="F505" s="151"/>
      <c r="G505" s="151"/>
      <c r="H505" s="151"/>
      <c r="I505" s="151"/>
      <c r="J505" s="151">
        <f t="shared" si="7"/>
        <v>0</v>
      </c>
      <c r="K505" s="155"/>
      <c r="L505" s="171"/>
    </row>
    <row r="506" spans="1:12" ht="15.75" thickBot="1">
      <c r="A506" s="184"/>
      <c r="B506" s="561"/>
      <c r="C506" s="562"/>
      <c r="D506" s="562"/>
      <c r="E506" s="563"/>
      <c r="F506" s="151"/>
      <c r="G506" s="151"/>
      <c r="H506" s="151"/>
      <c r="I506" s="151"/>
      <c r="J506" s="151">
        <f t="shared" si="7"/>
        <v>0</v>
      </c>
      <c r="K506" s="155"/>
      <c r="L506" s="171"/>
    </row>
    <row r="507" spans="1:12" ht="15.75" thickBot="1">
      <c r="A507" s="183" t="s">
        <v>504</v>
      </c>
      <c r="B507" s="530" t="s">
        <v>505</v>
      </c>
      <c r="C507" s="530"/>
      <c r="D507" s="530"/>
      <c r="E507" s="531"/>
      <c r="F507" s="151"/>
      <c r="G507" s="151"/>
      <c r="H507" s="151"/>
      <c r="I507" s="151"/>
      <c r="J507" s="151">
        <f t="shared" si="7"/>
        <v>0</v>
      </c>
      <c r="K507" s="155"/>
      <c r="L507" s="171"/>
    </row>
    <row r="508" spans="1:12">
      <c r="A508" s="187"/>
      <c r="B508" s="551" t="s">
        <v>506</v>
      </c>
      <c r="C508" s="530"/>
      <c r="D508" s="530"/>
      <c r="E508" s="531"/>
      <c r="F508" s="151"/>
      <c r="G508" s="151"/>
      <c r="H508" s="151"/>
      <c r="I508" s="151"/>
      <c r="J508" s="151">
        <f t="shared" si="7"/>
        <v>0</v>
      </c>
      <c r="K508" s="155"/>
      <c r="L508" s="171"/>
    </row>
    <row r="509" spans="1:12">
      <c r="A509" s="187"/>
      <c r="B509" s="551" t="s">
        <v>507</v>
      </c>
      <c r="C509" s="530"/>
      <c r="D509" s="530"/>
      <c r="E509" s="531"/>
      <c r="F509" s="151"/>
      <c r="G509" s="151"/>
      <c r="H509" s="151"/>
      <c r="I509" s="151"/>
      <c r="J509" s="151">
        <f t="shared" si="7"/>
        <v>0</v>
      </c>
      <c r="K509" s="155"/>
      <c r="L509" s="171"/>
    </row>
    <row r="510" spans="1:12">
      <c r="A510" s="187"/>
      <c r="B510" s="551" t="s">
        <v>508</v>
      </c>
      <c r="C510" s="530"/>
      <c r="D510" s="530"/>
      <c r="E510" s="531"/>
      <c r="F510" s="151"/>
      <c r="G510" s="151"/>
      <c r="H510" s="151"/>
      <c r="I510" s="151"/>
      <c r="J510" s="151">
        <f t="shared" si="7"/>
        <v>0</v>
      </c>
      <c r="K510" s="155"/>
      <c r="L510" s="171"/>
    </row>
    <row r="511" spans="1:12">
      <c r="A511" s="187"/>
      <c r="B511" s="551" t="s">
        <v>509</v>
      </c>
      <c r="C511" s="530"/>
      <c r="D511" s="530"/>
      <c r="E511" s="531"/>
      <c r="F511" s="151"/>
      <c r="G511" s="151"/>
      <c r="H511" s="151"/>
      <c r="I511" s="151"/>
      <c r="J511" s="151">
        <f t="shared" si="7"/>
        <v>0</v>
      </c>
      <c r="K511" s="155"/>
      <c r="L511" s="171"/>
    </row>
    <row r="512" spans="1:12">
      <c r="A512" s="187"/>
      <c r="B512" s="551" t="s">
        <v>510</v>
      </c>
      <c r="C512" s="530"/>
      <c r="D512" s="530"/>
      <c r="E512" s="531"/>
      <c r="F512" s="151"/>
      <c r="G512" s="151"/>
      <c r="H512" s="151"/>
      <c r="I512" s="151"/>
      <c r="J512" s="151">
        <f t="shared" si="7"/>
        <v>0</v>
      </c>
      <c r="K512" s="155"/>
      <c r="L512" s="171"/>
    </row>
    <row r="513" spans="1:12">
      <c r="A513" s="187"/>
      <c r="B513" s="551" t="s">
        <v>511</v>
      </c>
      <c r="C513" s="530"/>
      <c r="D513" s="530"/>
      <c r="E513" s="531"/>
      <c r="F513" s="151"/>
      <c r="G513" s="151"/>
      <c r="H513" s="151"/>
      <c r="I513" s="151"/>
      <c r="J513" s="151">
        <f t="shared" si="7"/>
        <v>0</v>
      </c>
      <c r="K513" s="155"/>
      <c r="L513" s="171"/>
    </row>
    <row r="514" spans="1:12" ht="15.75" thickBot="1">
      <c r="A514" s="187"/>
      <c r="B514" s="561"/>
      <c r="C514" s="562"/>
      <c r="D514" s="562"/>
      <c r="E514" s="563"/>
      <c r="F514" s="151"/>
      <c r="G514" s="151"/>
      <c r="H514" s="151"/>
      <c r="I514" s="151"/>
      <c r="J514" s="151">
        <f t="shared" si="7"/>
        <v>0</v>
      </c>
      <c r="K514" s="155"/>
      <c r="L514" s="171"/>
    </row>
    <row r="515" spans="1:12" ht="15.75" thickBot="1">
      <c r="A515" s="183" t="s">
        <v>337</v>
      </c>
      <c r="B515" s="567" t="s">
        <v>837</v>
      </c>
      <c r="C515" s="530"/>
      <c r="D515" s="530"/>
      <c r="E515" s="531"/>
      <c r="F515" s="151">
        <v>160000</v>
      </c>
      <c r="G515" s="151"/>
      <c r="H515" s="151">
        <v>160000</v>
      </c>
      <c r="I515" s="151"/>
      <c r="J515" s="432">
        <f t="shared" si="7"/>
        <v>160000</v>
      </c>
      <c r="K515" s="155" t="s">
        <v>1109</v>
      </c>
      <c r="L515" s="171"/>
    </row>
    <row r="516" spans="1:12">
      <c r="A516" s="190"/>
      <c r="B516" s="551" t="s">
        <v>338</v>
      </c>
      <c r="C516" s="530"/>
      <c r="D516" s="530"/>
      <c r="E516" s="531"/>
      <c r="F516" s="151"/>
      <c r="G516" s="151"/>
      <c r="H516" s="151"/>
      <c r="I516" s="151"/>
      <c r="J516" s="432">
        <f t="shared" si="7"/>
        <v>0</v>
      </c>
      <c r="K516" s="155"/>
      <c r="L516" s="171"/>
    </row>
    <row r="517" spans="1:12">
      <c r="A517" s="191"/>
      <c r="B517" s="551" t="s">
        <v>339</v>
      </c>
      <c r="C517" s="530"/>
      <c r="D517" s="530"/>
      <c r="E517" s="531"/>
      <c r="F517" s="151"/>
      <c r="G517" s="151"/>
      <c r="H517" s="151"/>
      <c r="I517" s="151"/>
      <c r="J517" s="432">
        <f t="shared" si="7"/>
        <v>0</v>
      </c>
      <c r="K517" s="155"/>
      <c r="L517" s="171"/>
    </row>
    <row r="518" spans="1:12">
      <c r="A518" s="191"/>
      <c r="B518" s="551" t="s">
        <v>340</v>
      </c>
      <c r="C518" s="530"/>
      <c r="D518" s="530"/>
      <c r="E518" s="531"/>
      <c r="F518" s="151">
        <v>10000</v>
      </c>
      <c r="G518" s="151"/>
      <c r="H518" s="151">
        <v>10000</v>
      </c>
      <c r="I518" s="151">
        <v>2544</v>
      </c>
      <c r="J518" s="432">
        <f t="shared" si="7"/>
        <v>7456</v>
      </c>
      <c r="K518" s="155" t="s">
        <v>1109</v>
      </c>
      <c r="L518" s="171"/>
    </row>
    <row r="519" spans="1:12">
      <c r="A519" s="191"/>
      <c r="B519" s="551" t="s">
        <v>672</v>
      </c>
      <c r="C519" s="530"/>
      <c r="D519" s="530"/>
      <c r="E519" s="531"/>
      <c r="F519" s="151"/>
      <c r="G519" s="151"/>
      <c r="H519" s="151"/>
      <c r="I519" s="151"/>
      <c r="J519" s="432">
        <f t="shared" si="7"/>
        <v>0</v>
      </c>
      <c r="K519" s="155"/>
      <c r="L519" s="171"/>
    </row>
    <row r="520" spans="1:12">
      <c r="A520" s="191"/>
      <c r="B520" s="551" t="s">
        <v>341</v>
      </c>
      <c r="C520" s="530"/>
      <c r="D520" s="530"/>
      <c r="E520" s="531"/>
      <c r="F520" s="151"/>
      <c r="G520" s="151"/>
      <c r="H520" s="151"/>
      <c r="I520" s="151"/>
      <c r="J520" s="151">
        <f t="shared" si="7"/>
        <v>0</v>
      </c>
      <c r="K520" s="155"/>
      <c r="L520" s="171"/>
    </row>
    <row r="521" spans="1:12">
      <c r="A521" s="192"/>
      <c r="B521" s="355" t="s">
        <v>968</v>
      </c>
      <c r="C521" s="337"/>
      <c r="D521" s="337"/>
      <c r="E521" s="338"/>
      <c r="F521" s="151"/>
      <c r="G521" s="151"/>
      <c r="H521" s="151"/>
      <c r="I521" s="151"/>
      <c r="J521" s="151">
        <f t="shared" si="7"/>
        <v>0</v>
      </c>
      <c r="K521" s="155"/>
      <c r="L521" s="171"/>
    </row>
    <row r="522" spans="1:12">
      <c r="A522" s="192"/>
      <c r="B522" s="355" t="s">
        <v>1008</v>
      </c>
      <c r="C522" s="337"/>
      <c r="D522" s="337"/>
      <c r="E522" s="338"/>
      <c r="F522" s="151"/>
      <c r="G522" s="151"/>
      <c r="H522" s="151"/>
      <c r="I522" s="151"/>
      <c r="J522" s="151">
        <f t="shared" si="7"/>
        <v>0</v>
      </c>
      <c r="K522" s="155"/>
      <c r="L522" s="171"/>
    </row>
    <row r="523" spans="1:12">
      <c r="A523" s="192"/>
      <c r="B523" s="529" t="s">
        <v>891</v>
      </c>
      <c r="C523" s="530"/>
      <c r="D523" s="530"/>
      <c r="E523" s="531"/>
      <c r="F523" s="151"/>
      <c r="G523" s="151"/>
      <c r="H523" s="151"/>
      <c r="I523" s="151"/>
      <c r="J523" s="151">
        <f t="shared" si="7"/>
        <v>0</v>
      </c>
      <c r="K523" s="155"/>
      <c r="L523" s="171"/>
    </row>
    <row r="524" spans="1:12">
      <c r="A524" s="187"/>
      <c r="B524" s="529" t="s">
        <v>892</v>
      </c>
      <c r="C524" s="530"/>
      <c r="D524" s="530"/>
      <c r="E524" s="531"/>
      <c r="F524" s="151"/>
      <c r="G524" s="151"/>
      <c r="H524" s="151"/>
      <c r="I524" s="151"/>
      <c r="J524" s="151">
        <f t="shared" si="7"/>
        <v>0</v>
      </c>
      <c r="K524" s="155"/>
      <c r="L524" s="171"/>
    </row>
    <row r="525" spans="1:12">
      <c r="A525" s="187"/>
      <c r="B525" s="529" t="s">
        <v>893</v>
      </c>
      <c r="C525" s="530"/>
      <c r="D525" s="530"/>
      <c r="E525" s="531"/>
      <c r="F525" s="151"/>
      <c r="G525" s="151"/>
      <c r="H525" s="151"/>
      <c r="I525" s="151"/>
      <c r="J525" s="151">
        <f t="shared" si="7"/>
        <v>0</v>
      </c>
      <c r="K525" s="155"/>
      <c r="L525" s="171"/>
    </row>
    <row r="526" spans="1:12">
      <c r="A526" s="187"/>
      <c r="B526" s="529" t="s">
        <v>894</v>
      </c>
      <c r="C526" s="530"/>
      <c r="D526" s="530"/>
      <c r="E526" s="531"/>
      <c r="F526" s="151"/>
      <c r="G526" s="151"/>
      <c r="H526" s="151"/>
      <c r="I526" s="151"/>
      <c r="J526" s="151">
        <f t="shared" si="7"/>
        <v>0</v>
      </c>
      <c r="K526" s="155"/>
      <c r="L526" s="171"/>
    </row>
    <row r="527" spans="1:12" ht="15.75" thickBot="1">
      <c r="A527" s="187"/>
      <c r="B527" s="266"/>
      <c r="C527" s="353"/>
      <c r="D527" s="353"/>
      <c r="E527" s="354"/>
      <c r="F527" s="151"/>
      <c r="G527" s="151"/>
      <c r="H527" s="151"/>
      <c r="I527" s="151"/>
      <c r="J527" s="151">
        <f t="shared" si="7"/>
        <v>0</v>
      </c>
      <c r="K527" s="155"/>
      <c r="L527" s="171"/>
    </row>
    <row r="528" spans="1:12" ht="15.75" thickBot="1">
      <c r="A528" s="183" t="s">
        <v>895</v>
      </c>
      <c r="B528" s="530" t="s">
        <v>280</v>
      </c>
      <c r="C528" s="530"/>
      <c r="D528" s="530"/>
      <c r="E528" s="531"/>
      <c r="F528" s="151"/>
      <c r="G528" s="151"/>
      <c r="H528" s="151"/>
      <c r="I528" s="151"/>
      <c r="J528" s="151">
        <f t="shared" si="7"/>
        <v>0</v>
      </c>
      <c r="K528" s="155"/>
      <c r="L528" s="171"/>
    </row>
    <row r="529" spans="1:12">
      <c r="A529" s="181"/>
      <c r="B529" s="551" t="s">
        <v>342</v>
      </c>
      <c r="C529" s="530"/>
      <c r="D529" s="530"/>
      <c r="E529" s="531"/>
      <c r="F529" s="151"/>
      <c r="G529" s="151"/>
      <c r="H529" s="151"/>
      <c r="I529" s="151"/>
      <c r="J529" s="151">
        <f t="shared" si="7"/>
        <v>0</v>
      </c>
      <c r="K529" s="155"/>
      <c r="L529" s="171"/>
    </row>
    <row r="530" spans="1:12">
      <c r="A530" s="181"/>
      <c r="B530" s="551" t="s">
        <v>343</v>
      </c>
      <c r="C530" s="530"/>
      <c r="D530" s="530"/>
      <c r="E530" s="531"/>
      <c r="F530" s="151"/>
      <c r="G530" s="151"/>
      <c r="H530" s="151"/>
      <c r="I530" s="151"/>
      <c r="J530" s="151">
        <f t="shared" si="7"/>
        <v>0</v>
      </c>
      <c r="K530" s="155"/>
      <c r="L530" s="171"/>
    </row>
    <row r="531" spans="1:12">
      <c r="A531" s="181"/>
      <c r="B531" s="551" t="s">
        <v>651</v>
      </c>
      <c r="C531" s="530"/>
      <c r="D531" s="530"/>
      <c r="E531" s="531"/>
      <c r="F531" s="151"/>
      <c r="G531" s="151"/>
      <c r="H531" s="151"/>
      <c r="I531" s="151"/>
      <c r="J531" s="151">
        <f t="shared" si="7"/>
        <v>0</v>
      </c>
      <c r="K531" s="155"/>
      <c r="L531" s="171"/>
    </row>
    <row r="532" spans="1:12">
      <c r="A532" s="181"/>
      <c r="B532" s="551" t="s">
        <v>344</v>
      </c>
      <c r="C532" s="530"/>
      <c r="D532" s="530"/>
      <c r="E532" s="531"/>
      <c r="F532" s="151"/>
      <c r="G532" s="151"/>
      <c r="H532" s="151"/>
      <c r="I532" s="151"/>
      <c r="J532" s="151">
        <f t="shared" si="7"/>
        <v>0</v>
      </c>
      <c r="K532" s="155"/>
      <c r="L532" s="171"/>
    </row>
    <row r="533" spans="1:12">
      <c r="A533" s="181"/>
      <c r="B533" s="551" t="s">
        <v>345</v>
      </c>
      <c r="C533" s="530"/>
      <c r="D533" s="530"/>
      <c r="E533" s="531"/>
      <c r="F533" s="151"/>
      <c r="G533" s="151"/>
      <c r="H533" s="151"/>
      <c r="I533" s="151"/>
      <c r="J533" s="151">
        <f t="shared" si="7"/>
        <v>0</v>
      </c>
      <c r="K533" s="155"/>
      <c r="L533" s="171"/>
    </row>
    <row r="534" spans="1:12" ht="15.75" thickBot="1">
      <c r="A534" s="181"/>
      <c r="B534" s="561"/>
      <c r="C534" s="562"/>
      <c r="D534" s="562"/>
      <c r="E534" s="563"/>
      <c r="F534" s="151"/>
      <c r="G534" s="151"/>
      <c r="H534" s="151"/>
      <c r="I534" s="151"/>
      <c r="J534" s="151">
        <f t="shared" si="7"/>
        <v>0</v>
      </c>
      <c r="K534" s="155"/>
      <c r="L534" s="171"/>
    </row>
    <row r="535" spans="1:12" ht="15.75" thickBot="1">
      <c r="A535" s="183" t="s">
        <v>399</v>
      </c>
      <c r="B535" s="530" t="s">
        <v>512</v>
      </c>
      <c r="C535" s="530"/>
      <c r="D535" s="530"/>
      <c r="E535" s="531"/>
      <c r="F535" s="151"/>
      <c r="G535" s="151"/>
      <c r="H535" s="151"/>
      <c r="I535" s="151"/>
      <c r="J535" s="151">
        <f t="shared" si="7"/>
        <v>0</v>
      </c>
      <c r="K535" s="155"/>
      <c r="L535" s="171"/>
    </row>
    <row r="536" spans="1:12">
      <c r="A536" s="187"/>
      <c r="B536" s="551" t="s">
        <v>513</v>
      </c>
      <c r="C536" s="530"/>
      <c r="D536" s="530"/>
      <c r="E536" s="531"/>
      <c r="F536" s="151"/>
      <c r="G536" s="151"/>
      <c r="H536" s="151"/>
      <c r="I536" s="151"/>
      <c r="J536" s="151">
        <f t="shared" si="7"/>
        <v>0</v>
      </c>
      <c r="K536" s="155"/>
      <c r="L536" s="171"/>
    </row>
    <row r="537" spans="1:12">
      <c r="A537" s="187"/>
      <c r="B537" s="551" t="s">
        <v>514</v>
      </c>
      <c r="C537" s="530"/>
      <c r="D537" s="530"/>
      <c r="E537" s="531"/>
      <c r="F537" s="151"/>
      <c r="G537" s="151"/>
      <c r="H537" s="151"/>
      <c r="I537" s="151"/>
      <c r="J537" s="151">
        <f t="shared" si="7"/>
        <v>0</v>
      </c>
      <c r="K537" s="155"/>
      <c r="L537" s="171"/>
    </row>
    <row r="538" spans="1:12">
      <c r="A538" s="187"/>
      <c r="B538" s="551" t="s">
        <v>515</v>
      </c>
      <c r="C538" s="530"/>
      <c r="D538" s="530"/>
      <c r="E538" s="531"/>
      <c r="F538" s="151"/>
      <c r="G538" s="151"/>
      <c r="H538" s="151"/>
      <c r="I538" s="151"/>
      <c r="J538" s="151">
        <f t="shared" si="7"/>
        <v>0</v>
      </c>
      <c r="K538" s="155"/>
      <c r="L538" s="171"/>
    </row>
    <row r="539" spans="1:12">
      <c r="A539" s="187"/>
      <c r="B539" s="551" t="s">
        <v>516</v>
      </c>
      <c r="C539" s="530"/>
      <c r="D539" s="530"/>
      <c r="E539" s="531"/>
      <c r="F539" s="151"/>
      <c r="G539" s="151"/>
      <c r="H539" s="151"/>
      <c r="I539" s="151"/>
      <c r="J539" s="151">
        <f t="shared" si="7"/>
        <v>0</v>
      </c>
      <c r="K539" s="155"/>
      <c r="L539" s="171"/>
    </row>
    <row r="540" spans="1:12">
      <c r="A540" s="187"/>
      <c r="B540" s="551" t="s">
        <v>517</v>
      </c>
      <c r="C540" s="530"/>
      <c r="D540" s="530"/>
      <c r="E540" s="531"/>
      <c r="F540" s="151"/>
      <c r="G540" s="151"/>
      <c r="H540" s="151"/>
      <c r="I540" s="151"/>
      <c r="J540" s="151">
        <f t="shared" si="7"/>
        <v>0</v>
      </c>
      <c r="K540" s="155"/>
      <c r="L540" s="171"/>
    </row>
    <row r="541" spans="1:12">
      <c r="A541" s="187"/>
      <c r="B541" s="551" t="s">
        <v>518</v>
      </c>
      <c r="C541" s="530"/>
      <c r="D541" s="530"/>
      <c r="E541" s="531"/>
      <c r="F541" s="151"/>
      <c r="G541" s="151"/>
      <c r="H541" s="151"/>
      <c r="I541" s="151"/>
      <c r="J541" s="151">
        <f t="shared" si="7"/>
        <v>0</v>
      </c>
      <c r="K541" s="155"/>
      <c r="L541" s="171"/>
    </row>
    <row r="542" spans="1:12">
      <c r="A542" s="187"/>
      <c r="B542" s="571" t="s">
        <v>519</v>
      </c>
      <c r="C542" s="530"/>
      <c r="D542" s="530"/>
      <c r="E542" s="531"/>
      <c r="F542" s="151"/>
      <c r="G542" s="151"/>
      <c r="H542" s="151"/>
      <c r="I542" s="151"/>
      <c r="J542" s="151">
        <f t="shared" si="7"/>
        <v>0</v>
      </c>
      <c r="K542" s="155"/>
      <c r="L542" s="171"/>
    </row>
    <row r="543" spans="1:12">
      <c r="A543" s="187"/>
      <c r="B543" s="551" t="s">
        <v>520</v>
      </c>
      <c r="C543" s="530"/>
      <c r="D543" s="530"/>
      <c r="E543" s="531"/>
      <c r="F543" s="151"/>
      <c r="G543" s="151"/>
      <c r="H543" s="151"/>
      <c r="I543" s="151"/>
      <c r="J543" s="151">
        <f t="shared" si="7"/>
        <v>0</v>
      </c>
      <c r="K543" s="155"/>
      <c r="L543" s="171"/>
    </row>
    <row r="544" spans="1:12">
      <c r="A544" s="187"/>
      <c r="B544" s="551" t="s">
        <v>400</v>
      </c>
      <c r="C544" s="530"/>
      <c r="D544" s="530"/>
      <c r="E544" s="531"/>
      <c r="F544" s="151"/>
      <c r="G544" s="151"/>
      <c r="H544" s="151"/>
      <c r="I544" s="151"/>
      <c r="J544" s="151">
        <f t="shared" si="7"/>
        <v>0</v>
      </c>
      <c r="K544" s="155"/>
      <c r="L544" s="171"/>
    </row>
    <row r="545" spans="1:12">
      <c r="A545" s="181"/>
      <c r="B545" s="551" t="s">
        <v>407</v>
      </c>
      <c r="C545" s="530"/>
      <c r="D545" s="530"/>
      <c r="E545" s="531"/>
      <c r="F545" s="151"/>
      <c r="G545" s="151"/>
      <c r="H545" s="151"/>
      <c r="I545" s="151"/>
      <c r="J545" s="151">
        <f t="shared" ref="J545:J608" si="8">(H545-I545)</f>
        <v>0</v>
      </c>
      <c r="K545" s="155"/>
      <c r="L545" s="171"/>
    </row>
    <row r="546" spans="1:12" ht="15.75" thickBot="1">
      <c r="A546" s="193"/>
      <c r="B546" s="353"/>
      <c r="C546" s="353"/>
      <c r="D546" s="353"/>
      <c r="E546" s="354"/>
      <c r="F546" s="151"/>
      <c r="G546" s="151"/>
      <c r="H546" s="151"/>
      <c r="I546" s="151"/>
      <c r="J546" s="151">
        <f t="shared" si="8"/>
        <v>0</v>
      </c>
      <c r="K546" s="155"/>
      <c r="L546" s="171"/>
    </row>
    <row r="547" spans="1:12" ht="15.75" thickBot="1">
      <c r="A547" s="183" t="s">
        <v>521</v>
      </c>
      <c r="B547" s="530" t="s">
        <v>522</v>
      </c>
      <c r="C547" s="530"/>
      <c r="D547" s="530"/>
      <c r="E547" s="531"/>
      <c r="F547" s="151"/>
      <c r="G547" s="151"/>
      <c r="H547" s="151"/>
      <c r="I547" s="151"/>
      <c r="J547" s="151">
        <f t="shared" si="8"/>
        <v>0</v>
      </c>
      <c r="K547" s="155"/>
      <c r="L547" s="171"/>
    </row>
    <row r="548" spans="1:12">
      <c r="A548" s="187"/>
      <c r="B548" s="551" t="s">
        <v>523</v>
      </c>
      <c r="C548" s="530"/>
      <c r="D548" s="530"/>
      <c r="E548" s="531"/>
      <c r="F548" s="151"/>
      <c r="G548" s="151"/>
      <c r="H548" s="151"/>
      <c r="I548" s="151"/>
      <c r="J548" s="151">
        <f t="shared" si="8"/>
        <v>0</v>
      </c>
      <c r="K548" s="155"/>
      <c r="L548" s="171"/>
    </row>
    <row r="549" spans="1:12">
      <c r="A549" s="187"/>
      <c r="B549" s="551" t="s">
        <v>524</v>
      </c>
      <c r="C549" s="530"/>
      <c r="D549" s="530"/>
      <c r="E549" s="531"/>
      <c r="F549" s="151"/>
      <c r="G549" s="151"/>
      <c r="H549" s="151"/>
      <c r="I549" s="151"/>
      <c r="J549" s="151">
        <f t="shared" si="8"/>
        <v>0</v>
      </c>
      <c r="K549" s="155"/>
      <c r="L549" s="171"/>
    </row>
    <row r="550" spans="1:12">
      <c r="A550" s="187"/>
      <c r="B550" s="551" t="s">
        <v>525</v>
      </c>
      <c r="C550" s="530"/>
      <c r="D550" s="530"/>
      <c r="E550" s="531"/>
      <c r="F550" s="151"/>
      <c r="G550" s="151"/>
      <c r="H550" s="151"/>
      <c r="I550" s="151"/>
      <c r="J550" s="151">
        <f t="shared" si="8"/>
        <v>0</v>
      </c>
      <c r="K550" s="155"/>
      <c r="L550" s="171"/>
    </row>
    <row r="551" spans="1:12">
      <c r="A551" s="187"/>
      <c r="B551" s="551" t="s">
        <v>526</v>
      </c>
      <c r="C551" s="530"/>
      <c r="D551" s="530"/>
      <c r="E551" s="531"/>
      <c r="F551" s="151"/>
      <c r="G551" s="151"/>
      <c r="H551" s="151"/>
      <c r="I551" s="151"/>
      <c r="J551" s="151">
        <f t="shared" si="8"/>
        <v>0</v>
      </c>
      <c r="K551" s="155"/>
      <c r="L551" s="171"/>
    </row>
    <row r="552" spans="1:12">
      <c r="A552" s="187"/>
      <c r="B552" s="551" t="s">
        <v>527</v>
      </c>
      <c r="C552" s="530"/>
      <c r="D552" s="530"/>
      <c r="E552" s="531"/>
      <c r="F552" s="151"/>
      <c r="G552" s="151"/>
      <c r="H552" s="151"/>
      <c r="I552" s="151"/>
      <c r="J552" s="151">
        <f t="shared" si="8"/>
        <v>0</v>
      </c>
      <c r="K552" s="155"/>
      <c r="L552" s="171"/>
    </row>
    <row r="553" spans="1:12">
      <c r="A553" s="187"/>
      <c r="B553" s="551" t="s">
        <v>658</v>
      </c>
      <c r="C553" s="530"/>
      <c r="D553" s="530"/>
      <c r="E553" s="531"/>
      <c r="F553" s="151"/>
      <c r="G553" s="151"/>
      <c r="H553" s="151"/>
      <c r="I553" s="151"/>
      <c r="J553" s="151">
        <f t="shared" si="8"/>
        <v>0</v>
      </c>
      <c r="K553" s="155"/>
      <c r="L553" s="171"/>
    </row>
    <row r="554" spans="1:12" ht="15.75" thickBot="1">
      <c r="A554" s="187"/>
      <c r="B554" s="561"/>
      <c r="C554" s="562"/>
      <c r="D554" s="562"/>
      <c r="E554" s="563"/>
      <c r="F554" s="151"/>
      <c r="G554" s="151"/>
      <c r="H554" s="151"/>
      <c r="I554" s="151"/>
      <c r="J554" s="151">
        <f t="shared" si="8"/>
        <v>0</v>
      </c>
      <c r="K554" s="155"/>
      <c r="L554" s="171"/>
    </row>
    <row r="555" spans="1:12" ht="15.75" thickBot="1">
      <c r="A555" s="183" t="s">
        <v>346</v>
      </c>
      <c r="B555" s="569" t="s">
        <v>347</v>
      </c>
      <c r="C555" s="569"/>
      <c r="D555" s="569"/>
      <c r="E555" s="570"/>
      <c r="F555" s="151">
        <v>150</v>
      </c>
      <c r="G555" s="151"/>
      <c r="H555" s="151">
        <v>150</v>
      </c>
      <c r="I555" s="151">
        <v>150</v>
      </c>
      <c r="J555" s="151">
        <f t="shared" si="8"/>
        <v>0</v>
      </c>
      <c r="K555" s="155"/>
      <c r="L555" s="171"/>
    </row>
    <row r="556" spans="1:12">
      <c r="A556" s="187"/>
      <c r="B556" s="571" t="s">
        <v>348</v>
      </c>
      <c r="C556" s="569"/>
      <c r="D556" s="569"/>
      <c r="E556" s="570"/>
      <c r="F556" s="151"/>
      <c r="G556" s="151"/>
      <c r="H556" s="151"/>
      <c r="I556" s="151"/>
      <c r="J556" s="151">
        <f t="shared" si="8"/>
        <v>0</v>
      </c>
      <c r="K556" s="155"/>
      <c r="L556" s="171"/>
    </row>
    <row r="557" spans="1:12">
      <c r="A557" s="187"/>
      <c r="B557" s="571" t="s">
        <v>896</v>
      </c>
      <c r="C557" s="569"/>
      <c r="D557" s="569"/>
      <c r="E557" s="570"/>
      <c r="F557" s="151"/>
      <c r="G557" s="151"/>
      <c r="H557" s="151"/>
      <c r="I557" s="151"/>
      <c r="J557" s="151">
        <f t="shared" si="8"/>
        <v>0</v>
      </c>
      <c r="K557" s="155"/>
      <c r="L557" s="171"/>
    </row>
    <row r="558" spans="1:12">
      <c r="A558" s="187"/>
      <c r="B558" s="571" t="s">
        <v>349</v>
      </c>
      <c r="C558" s="569"/>
      <c r="D558" s="569"/>
      <c r="E558" s="570"/>
      <c r="F558" s="151"/>
      <c r="G558" s="151"/>
      <c r="H558" s="151"/>
      <c r="I558" s="151"/>
      <c r="J558" s="151">
        <f t="shared" si="8"/>
        <v>0</v>
      </c>
      <c r="K558" s="155"/>
      <c r="L558" s="171"/>
    </row>
    <row r="559" spans="1:12">
      <c r="A559" s="187"/>
      <c r="B559" s="571" t="s">
        <v>350</v>
      </c>
      <c r="C559" s="569"/>
      <c r="D559" s="569"/>
      <c r="E559" s="570"/>
      <c r="F559" s="151"/>
      <c r="G559" s="151"/>
      <c r="H559" s="151"/>
      <c r="I559" s="151"/>
      <c r="J559" s="151">
        <f t="shared" si="8"/>
        <v>0</v>
      </c>
      <c r="K559" s="155"/>
      <c r="L559" s="171"/>
    </row>
    <row r="560" spans="1:12">
      <c r="A560" s="187"/>
      <c r="B560" s="571" t="s">
        <v>351</v>
      </c>
      <c r="C560" s="569"/>
      <c r="D560" s="569"/>
      <c r="E560" s="570"/>
      <c r="F560" s="151">
        <v>300</v>
      </c>
      <c r="G560" s="151"/>
      <c r="H560" s="151">
        <v>300</v>
      </c>
      <c r="I560" s="151">
        <v>300</v>
      </c>
      <c r="J560" s="151">
        <f t="shared" si="8"/>
        <v>0</v>
      </c>
      <c r="K560" s="155"/>
      <c r="L560" s="171"/>
    </row>
    <row r="561" spans="1:12">
      <c r="A561" s="187"/>
      <c r="B561" s="571" t="s">
        <v>352</v>
      </c>
      <c r="C561" s="569"/>
      <c r="D561" s="569"/>
      <c r="E561" s="570"/>
      <c r="F561" s="151"/>
      <c r="G561" s="151"/>
      <c r="H561" s="151"/>
      <c r="I561" s="151"/>
      <c r="J561" s="151">
        <f t="shared" si="8"/>
        <v>0</v>
      </c>
      <c r="K561" s="155"/>
      <c r="L561" s="171"/>
    </row>
    <row r="562" spans="1:12">
      <c r="A562" s="187"/>
      <c r="B562" s="571" t="s">
        <v>353</v>
      </c>
      <c r="C562" s="569"/>
      <c r="D562" s="569"/>
      <c r="E562" s="570"/>
      <c r="F562" s="151">
        <v>300</v>
      </c>
      <c r="G562" s="151"/>
      <c r="H562" s="151">
        <v>300</v>
      </c>
      <c r="I562" s="151">
        <v>300</v>
      </c>
      <c r="J562" s="151">
        <f t="shared" si="8"/>
        <v>0</v>
      </c>
      <c r="K562" s="155"/>
      <c r="L562" s="171"/>
    </row>
    <row r="563" spans="1:12">
      <c r="A563" s="187"/>
      <c r="B563" s="571" t="s">
        <v>354</v>
      </c>
      <c r="C563" s="569"/>
      <c r="D563" s="569"/>
      <c r="E563" s="570"/>
      <c r="F563" s="151"/>
      <c r="G563" s="151"/>
      <c r="H563" s="151"/>
      <c r="I563" s="151"/>
      <c r="J563" s="151">
        <f t="shared" si="8"/>
        <v>0</v>
      </c>
      <c r="K563" s="155"/>
      <c r="L563" s="171"/>
    </row>
    <row r="564" spans="1:12">
      <c r="A564" s="187"/>
      <c r="B564" s="571" t="s">
        <v>355</v>
      </c>
      <c r="C564" s="569"/>
      <c r="D564" s="569"/>
      <c r="E564" s="570"/>
      <c r="F564" s="151"/>
      <c r="G564" s="151"/>
      <c r="H564" s="151"/>
      <c r="I564" s="151"/>
      <c r="J564" s="151">
        <f t="shared" si="8"/>
        <v>0</v>
      </c>
      <c r="K564" s="155"/>
      <c r="L564" s="171"/>
    </row>
    <row r="565" spans="1:12">
      <c r="A565" s="187"/>
      <c r="B565" s="571" t="s">
        <v>356</v>
      </c>
      <c r="C565" s="569"/>
      <c r="D565" s="569"/>
      <c r="E565" s="570"/>
      <c r="F565" s="151"/>
      <c r="G565" s="151"/>
      <c r="H565" s="151"/>
      <c r="I565" s="151"/>
      <c r="J565" s="151">
        <f t="shared" si="8"/>
        <v>0</v>
      </c>
      <c r="K565" s="155"/>
      <c r="L565" s="171"/>
    </row>
    <row r="566" spans="1:12">
      <c r="A566" s="187"/>
      <c r="B566" s="571" t="s">
        <v>357</v>
      </c>
      <c r="C566" s="569"/>
      <c r="D566" s="569"/>
      <c r="E566" s="570"/>
      <c r="F566" s="151"/>
      <c r="G566" s="151"/>
      <c r="H566" s="151"/>
      <c r="I566" s="151"/>
      <c r="J566" s="151">
        <f t="shared" si="8"/>
        <v>0</v>
      </c>
      <c r="K566" s="155"/>
      <c r="L566" s="171"/>
    </row>
    <row r="567" spans="1:12">
      <c r="A567" s="187"/>
      <c r="B567" s="571" t="s">
        <v>358</v>
      </c>
      <c r="C567" s="569"/>
      <c r="D567" s="569"/>
      <c r="E567" s="570"/>
      <c r="F567" s="151">
        <v>15</v>
      </c>
      <c r="G567" s="151"/>
      <c r="H567" s="151">
        <v>15</v>
      </c>
      <c r="I567" s="151">
        <v>15</v>
      </c>
      <c r="J567" s="151">
        <f t="shared" si="8"/>
        <v>0</v>
      </c>
      <c r="K567" s="155"/>
      <c r="L567" s="171"/>
    </row>
    <row r="568" spans="1:12">
      <c r="A568" s="187"/>
      <c r="B568" s="571" t="s">
        <v>359</v>
      </c>
      <c r="C568" s="569"/>
      <c r="D568" s="569"/>
      <c r="E568" s="570"/>
      <c r="F568" s="151">
        <v>15</v>
      </c>
      <c r="G568" s="151"/>
      <c r="H568" s="151">
        <v>15</v>
      </c>
      <c r="I568" s="151">
        <v>15</v>
      </c>
      <c r="J568" s="151">
        <f t="shared" si="8"/>
        <v>0</v>
      </c>
      <c r="K568" s="155"/>
      <c r="L568" s="171"/>
    </row>
    <row r="569" spans="1:12">
      <c r="A569" s="187"/>
      <c r="B569" s="194" t="s">
        <v>360</v>
      </c>
      <c r="C569" s="337"/>
      <c r="D569" s="337"/>
      <c r="E569" s="338"/>
      <c r="F569" s="151"/>
      <c r="G569" s="151"/>
      <c r="H569" s="151"/>
      <c r="I569" s="151"/>
      <c r="J569" s="151">
        <f t="shared" si="8"/>
        <v>0</v>
      </c>
      <c r="K569" s="155"/>
      <c r="L569" s="171"/>
    </row>
    <row r="570" spans="1:12">
      <c r="A570" s="187"/>
      <c r="B570" s="573" t="s">
        <v>528</v>
      </c>
      <c r="C570" s="574"/>
      <c r="D570" s="574"/>
      <c r="E570" s="575"/>
      <c r="F570" s="151">
        <v>60</v>
      </c>
      <c r="G570" s="151"/>
      <c r="H570" s="151">
        <v>60</v>
      </c>
      <c r="I570" s="151">
        <v>60</v>
      </c>
      <c r="J570" s="151">
        <f t="shared" si="8"/>
        <v>0</v>
      </c>
      <c r="K570" s="155"/>
      <c r="L570" s="171"/>
    </row>
    <row r="571" spans="1:12">
      <c r="A571" s="187"/>
      <c r="B571" s="194" t="s">
        <v>807</v>
      </c>
      <c r="C571" s="356"/>
      <c r="D571" s="356"/>
      <c r="E571" s="357"/>
      <c r="F571" s="151"/>
      <c r="G571" s="151"/>
      <c r="H571" s="151"/>
      <c r="I571" s="151"/>
      <c r="J571" s="151">
        <f t="shared" si="8"/>
        <v>0</v>
      </c>
      <c r="K571" s="155"/>
      <c r="L571" s="171"/>
    </row>
    <row r="572" spans="1:12">
      <c r="A572" s="187"/>
      <c r="B572" s="561"/>
      <c r="C572" s="562"/>
      <c r="D572" s="562"/>
      <c r="E572" s="563"/>
      <c r="F572" s="151"/>
      <c r="G572" s="151"/>
      <c r="H572" s="151"/>
      <c r="I572" s="151"/>
      <c r="J572" s="151">
        <f t="shared" si="8"/>
        <v>0</v>
      </c>
      <c r="K572" s="155"/>
      <c r="L572" s="171"/>
    </row>
    <row r="573" spans="1:12">
      <c r="A573" s="172" t="s">
        <v>395</v>
      </c>
      <c r="B573" s="551" t="s">
        <v>291</v>
      </c>
      <c r="C573" s="530"/>
      <c r="D573" s="530"/>
      <c r="E573" s="531"/>
      <c r="F573" s="151"/>
      <c r="G573" s="151"/>
      <c r="H573" s="151"/>
      <c r="I573" s="151"/>
      <c r="J573" s="151">
        <f t="shared" si="8"/>
        <v>0</v>
      </c>
      <c r="K573" s="155"/>
      <c r="L573" s="171"/>
    </row>
    <row r="574" spans="1:12" ht="15.75" thickBot="1">
      <c r="A574" s="192"/>
      <c r="B574" s="561"/>
      <c r="C574" s="562"/>
      <c r="D574" s="562"/>
      <c r="E574" s="563"/>
      <c r="F574" s="151"/>
      <c r="G574" s="151"/>
      <c r="H574" s="151"/>
      <c r="I574" s="151"/>
      <c r="J574" s="151">
        <f t="shared" si="8"/>
        <v>0</v>
      </c>
      <c r="K574" s="155"/>
      <c r="L574" s="171"/>
    </row>
    <row r="575" spans="1:12" ht="15.75" thickBot="1">
      <c r="A575" s="183" t="s">
        <v>529</v>
      </c>
      <c r="B575" s="567" t="s">
        <v>838</v>
      </c>
      <c r="C575" s="530"/>
      <c r="D575" s="530"/>
      <c r="E575" s="531"/>
      <c r="F575" s="151"/>
      <c r="G575" s="151"/>
      <c r="H575" s="151"/>
      <c r="I575" s="151"/>
      <c r="J575" s="151">
        <f t="shared" si="8"/>
        <v>0</v>
      </c>
      <c r="K575" s="155"/>
      <c r="L575" s="171"/>
    </row>
    <row r="576" spans="1:12">
      <c r="A576" s="190"/>
      <c r="B576" s="529" t="s">
        <v>823</v>
      </c>
      <c r="C576" s="530"/>
      <c r="D576" s="530"/>
      <c r="E576" s="531"/>
      <c r="F576" s="151"/>
      <c r="G576" s="151"/>
      <c r="H576" s="151"/>
      <c r="I576" s="151"/>
      <c r="J576" s="151">
        <f t="shared" si="8"/>
        <v>0</v>
      </c>
      <c r="K576" s="155"/>
      <c r="L576" s="171"/>
    </row>
    <row r="577" spans="1:12">
      <c r="A577" s="191"/>
      <c r="B577" s="551" t="s">
        <v>530</v>
      </c>
      <c r="C577" s="530"/>
      <c r="D577" s="530"/>
      <c r="E577" s="531"/>
      <c r="F577" s="151"/>
      <c r="G577" s="151"/>
      <c r="H577" s="151"/>
      <c r="I577" s="151"/>
      <c r="J577" s="151">
        <f t="shared" si="8"/>
        <v>0</v>
      </c>
      <c r="K577" s="155"/>
      <c r="L577" s="171"/>
    </row>
    <row r="578" spans="1:12">
      <c r="A578" s="191"/>
      <c r="B578" s="529" t="s">
        <v>799</v>
      </c>
      <c r="C578" s="530"/>
      <c r="D578" s="530"/>
      <c r="E578" s="531"/>
      <c r="F578" s="151"/>
      <c r="G578" s="151"/>
      <c r="H578" s="151"/>
      <c r="I578" s="151"/>
      <c r="J578" s="151">
        <f t="shared" si="8"/>
        <v>0</v>
      </c>
      <c r="K578" s="155"/>
      <c r="L578" s="171"/>
    </row>
    <row r="579" spans="1:12">
      <c r="A579" s="191"/>
      <c r="B579" s="529" t="s">
        <v>790</v>
      </c>
      <c r="C579" s="530"/>
      <c r="D579" s="530"/>
      <c r="E579" s="531"/>
      <c r="F579" s="151"/>
      <c r="G579" s="151"/>
      <c r="H579" s="151"/>
      <c r="I579" s="151"/>
      <c r="J579" s="151">
        <f t="shared" si="8"/>
        <v>0</v>
      </c>
      <c r="K579" s="155"/>
      <c r="L579" s="171"/>
    </row>
    <row r="580" spans="1:12">
      <c r="A580" s="191"/>
      <c r="B580" s="551" t="s">
        <v>531</v>
      </c>
      <c r="C580" s="530"/>
      <c r="D580" s="530"/>
      <c r="E580" s="531"/>
      <c r="F580" s="151"/>
      <c r="G580" s="151"/>
      <c r="H580" s="151"/>
      <c r="I580" s="151"/>
      <c r="J580" s="151">
        <f t="shared" si="8"/>
        <v>0</v>
      </c>
      <c r="K580" s="155"/>
      <c r="L580" s="171"/>
    </row>
    <row r="581" spans="1:12" ht="15.75">
      <c r="A581" s="191"/>
      <c r="B581" s="576" t="s">
        <v>532</v>
      </c>
      <c r="C581" s="577"/>
      <c r="D581" s="577"/>
      <c r="E581" s="578"/>
      <c r="F581" s="151"/>
      <c r="G581" s="151"/>
      <c r="H581" s="151"/>
      <c r="I581" s="151"/>
      <c r="J581" s="151">
        <f t="shared" si="8"/>
        <v>0</v>
      </c>
      <c r="K581" s="155"/>
      <c r="L581" s="171"/>
    </row>
    <row r="582" spans="1:12">
      <c r="A582" s="192"/>
      <c r="B582" s="567" t="s">
        <v>808</v>
      </c>
      <c r="C582" s="530"/>
      <c r="D582" s="530"/>
      <c r="E582" s="531"/>
      <c r="F582" s="151"/>
      <c r="G582" s="151"/>
      <c r="H582" s="151"/>
      <c r="I582" s="151"/>
      <c r="J582" s="151">
        <f t="shared" si="8"/>
        <v>0</v>
      </c>
      <c r="K582" s="155"/>
      <c r="L582" s="171"/>
    </row>
    <row r="583" spans="1:12">
      <c r="A583" s="192"/>
      <c r="B583" s="336" t="s">
        <v>809</v>
      </c>
      <c r="C583" s="337"/>
      <c r="D583" s="337"/>
      <c r="E583" s="338"/>
      <c r="F583" s="151"/>
      <c r="G583" s="151"/>
      <c r="H583" s="151"/>
      <c r="I583" s="151"/>
      <c r="J583" s="151">
        <f t="shared" si="8"/>
        <v>0</v>
      </c>
      <c r="K583" s="155"/>
      <c r="L583" s="171"/>
    </row>
    <row r="584" spans="1:12" ht="15.75" thickBot="1">
      <c r="A584" s="192"/>
      <c r="B584" s="561"/>
      <c r="C584" s="562"/>
      <c r="D584" s="562"/>
      <c r="E584" s="563"/>
      <c r="F584" s="151"/>
      <c r="G584" s="151"/>
      <c r="H584" s="151"/>
      <c r="I584" s="151"/>
      <c r="J584" s="151">
        <f t="shared" si="8"/>
        <v>0</v>
      </c>
      <c r="K584" s="155"/>
      <c r="L584" s="171"/>
    </row>
    <row r="585" spans="1:12" ht="15.75" thickBot="1">
      <c r="A585" s="183" t="s">
        <v>533</v>
      </c>
      <c r="B585" s="530" t="s">
        <v>534</v>
      </c>
      <c r="C585" s="530"/>
      <c r="D585" s="530"/>
      <c r="E585" s="531"/>
      <c r="F585" s="151"/>
      <c r="G585" s="151"/>
      <c r="H585" s="151"/>
      <c r="I585" s="151"/>
      <c r="J585" s="151">
        <f t="shared" si="8"/>
        <v>0</v>
      </c>
      <c r="K585" s="155"/>
      <c r="L585" s="171"/>
    </row>
    <row r="586" spans="1:12">
      <c r="A586" s="181"/>
      <c r="B586" s="551" t="s">
        <v>716</v>
      </c>
      <c r="C586" s="530"/>
      <c r="D586" s="530"/>
      <c r="E586" s="531"/>
      <c r="F586" s="151">
        <v>4000</v>
      </c>
      <c r="G586" s="151"/>
      <c r="H586" s="151">
        <v>4000</v>
      </c>
      <c r="I586" s="151">
        <v>4000</v>
      </c>
      <c r="J586" s="151">
        <f t="shared" si="8"/>
        <v>0</v>
      </c>
      <c r="K586" s="155"/>
      <c r="L586" s="171"/>
    </row>
    <row r="587" spans="1:12">
      <c r="A587" s="181"/>
      <c r="B587" s="551" t="s">
        <v>717</v>
      </c>
      <c r="C587" s="530"/>
      <c r="D587" s="530"/>
      <c r="E587" s="531"/>
      <c r="F587" s="151">
        <v>2014</v>
      </c>
      <c r="G587" s="151"/>
      <c r="H587" s="151">
        <v>2014</v>
      </c>
      <c r="I587" s="151">
        <v>2014</v>
      </c>
      <c r="J587" s="151">
        <f t="shared" si="8"/>
        <v>0</v>
      </c>
      <c r="K587" s="155"/>
      <c r="L587" s="171"/>
    </row>
    <row r="588" spans="1:12">
      <c r="A588" s="181"/>
      <c r="B588" s="551" t="s">
        <v>718</v>
      </c>
      <c r="C588" s="530"/>
      <c r="D588" s="530"/>
      <c r="E588" s="531"/>
      <c r="F588" s="151">
        <v>5000</v>
      </c>
      <c r="G588" s="151"/>
      <c r="H588" s="151">
        <v>5000</v>
      </c>
      <c r="I588" s="151">
        <v>5000</v>
      </c>
      <c r="J588" s="151">
        <f t="shared" si="8"/>
        <v>0</v>
      </c>
      <c r="K588" s="155"/>
      <c r="L588" s="171"/>
    </row>
    <row r="589" spans="1:12" ht="15.75" thickBot="1">
      <c r="A589" s="173"/>
      <c r="B589" s="561"/>
      <c r="C589" s="562"/>
      <c r="D589" s="562"/>
      <c r="E589" s="563"/>
      <c r="F589" s="151"/>
      <c r="G589" s="151"/>
      <c r="H589" s="151"/>
      <c r="I589" s="151"/>
      <c r="J589" s="151">
        <f t="shared" si="8"/>
        <v>0</v>
      </c>
      <c r="K589" s="155"/>
      <c r="L589" s="171"/>
    </row>
    <row r="590" spans="1:12" ht="15.75" thickBot="1">
      <c r="A590" s="189" t="s">
        <v>535</v>
      </c>
      <c r="B590" s="530" t="s">
        <v>536</v>
      </c>
      <c r="C590" s="530"/>
      <c r="D590" s="530"/>
      <c r="E590" s="531"/>
      <c r="F590" s="151"/>
      <c r="G590" s="151"/>
      <c r="H590" s="151"/>
      <c r="I590" s="151"/>
      <c r="J590" s="151">
        <f t="shared" si="8"/>
        <v>0</v>
      </c>
      <c r="K590" s="155"/>
      <c r="L590" s="171"/>
    </row>
    <row r="591" spans="1:12">
      <c r="A591" s="195"/>
      <c r="B591" s="347" t="s">
        <v>614</v>
      </c>
      <c r="C591" s="337"/>
      <c r="D591" s="337"/>
      <c r="E591" s="338"/>
      <c r="F591" s="151"/>
      <c r="G591" s="151"/>
      <c r="H591" s="151"/>
      <c r="I591" s="151"/>
      <c r="J591" s="151">
        <f t="shared" si="8"/>
        <v>0</v>
      </c>
      <c r="K591" s="155"/>
      <c r="L591" s="171"/>
    </row>
    <row r="592" spans="1:12">
      <c r="A592" s="195"/>
      <c r="B592" s="347" t="s">
        <v>628</v>
      </c>
      <c r="C592" s="337"/>
      <c r="D592" s="337"/>
      <c r="E592" s="338"/>
      <c r="F592" s="151"/>
      <c r="G592" s="151"/>
      <c r="H592" s="151"/>
      <c r="I592" s="151"/>
      <c r="J592" s="151">
        <f t="shared" si="8"/>
        <v>0</v>
      </c>
      <c r="K592" s="155"/>
      <c r="L592" s="171"/>
    </row>
    <row r="593" spans="1:12" ht="15.75" thickBot="1">
      <c r="A593" s="195"/>
      <c r="B593" s="561"/>
      <c r="C593" s="562"/>
      <c r="D593" s="562"/>
      <c r="E593" s="563"/>
      <c r="F593" s="151"/>
      <c r="G593" s="151"/>
      <c r="H593" s="151"/>
      <c r="I593" s="151"/>
      <c r="J593" s="151">
        <f t="shared" si="8"/>
        <v>0</v>
      </c>
      <c r="K593" s="155"/>
      <c r="L593" s="171"/>
    </row>
    <row r="594" spans="1:12" ht="15.75" thickBot="1">
      <c r="A594" s="196" t="s">
        <v>688</v>
      </c>
      <c r="B594" s="579" t="s">
        <v>690</v>
      </c>
      <c r="C594" s="530"/>
      <c r="D594" s="530"/>
      <c r="E594" s="531"/>
      <c r="F594" s="151"/>
      <c r="G594" s="151"/>
      <c r="H594" s="151"/>
      <c r="I594" s="151"/>
      <c r="J594" s="151">
        <f t="shared" si="8"/>
        <v>0</v>
      </c>
      <c r="K594" s="155"/>
      <c r="L594" s="171"/>
    </row>
    <row r="595" spans="1:12">
      <c r="A595" s="197" t="s">
        <v>689</v>
      </c>
      <c r="B595" s="579" t="s">
        <v>709</v>
      </c>
      <c r="C595" s="530"/>
      <c r="D595" s="530"/>
      <c r="E595" s="531"/>
      <c r="F595" s="151"/>
      <c r="G595" s="151"/>
      <c r="H595" s="151"/>
      <c r="I595" s="151"/>
      <c r="J595" s="151">
        <f t="shared" si="8"/>
        <v>0</v>
      </c>
      <c r="K595" s="155"/>
      <c r="L595" s="171"/>
    </row>
    <row r="596" spans="1:12" ht="15.75" thickBot="1">
      <c r="A596" s="198"/>
      <c r="B596" s="353"/>
      <c r="C596" s="353"/>
      <c r="D596" s="353"/>
      <c r="E596" s="354"/>
      <c r="F596" s="151"/>
      <c r="G596" s="151"/>
      <c r="H596" s="151"/>
      <c r="I596" s="151"/>
      <c r="J596" s="151">
        <f t="shared" si="8"/>
        <v>0</v>
      </c>
      <c r="K596" s="155"/>
      <c r="L596" s="171"/>
    </row>
    <row r="597" spans="1:12" ht="15.75" thickBot="1">
      <c r="A597" s="183" t="s">
        <v>537</v>
      </c>
      <c r="B597" s="530" t="s">
        <v>538</v>
      </c>
      <c r="C597" s="530"/>
      <c r="D597" s="530"/>
      <c r="E597" s="531"/>
      <c r="F597" s="151"/>
      <c r="G597" s="151"/>
      <c r="H597" s="151"/>
      <c r="I597" s="151"/>
      <c r="J597" s="151">
        <f t="shared" si="8"/>
        <v>0</v>
      </c>
      <c r="K597" s="155"/>
      <c r="L597" s="171"/>
    </row>
    <row r="598" spans="1:12" ht="15.75" thickBot="1">
      <c r="A598" s="181"/>
      <c r="B598" s="561"/>
      <c r="C598" s="562"/>
      <c r="D598" s="562"/>
      <c r="E598" s="563"/>
      <c r="F598" s="151"/>
      <c r="G598" s="151"/>
      <c r="H598" s="151"/>
      <c r="I598" s="151"/>
      <c r="J598" s="151">
        <f t="shared" si="8"/>
        <v>0</v>
      </c>
      <c r="K598" s="155"/>
      <c r="L598" s="171"/>
    </row>
    <row r="599" spans="1:12" ht="15.75" thickBot="1">
      <c r="A599" s="183" t="s">
        <v>539</v>
      </c>
      <c r="B599" s="530" t="s">
        <v>286</v>
      </c>
      <c r="C599" s="530"/>
      <c r="D599" s="530"/>
      <c r="E599" s="531"/>
      <c r="F599" s="151"/>
      <c r="G599" s="151"/>
      <c r="H599" s="151"/>
      <c r="I599" s="151"/>
      <c r="J599" s="151">
        <f t="shared" si="8"/>
        <v>0</v>
      </c>
      <c r="K599" s="155"/>
      <c r="L599" s="171"/>
    </row>
    <row r="600" spans="1:12">
      <c r="A600" s="199"/>
      <c r="B600" s="551" t="s">
        <v>285</v>
      </c>
      <c r="C600" s="530"/>
      <c r="D600" s="530"/>
      <c r="E600" s="531"/>
      <c r="F600" s="151"/>
      <c r="G600" s="151"/>
      <c r="H600" s="151"/>
      <c r="I600" s="151"/>
      <c r="J600" s="151">
        <f t="shared" si="8"/>
        <v>0</v>
      </c>
      <c r="K600" s="155"/>
      <c r="L600" s="171"/>
    </row>
    <row r="601" spans="1:12">
      <c r="A601" s="181"/>
      <c r="B601" s="347" t="s">
        <v>710</v>
      </c>
      <c r="C601" s="337"/>
      <c r="D601" s="337"/>
      <c r="E601" s="338"/>
      <c r="F601" s="151"/>
      <c r="G601" s="151"/>
      <c r="H601" s="151"/>
      <c r="I601" s="151"/>
      <c r="J601" s="151">
        <f t="shared" si="8"/>
        <v>0</v>
      </c>
      <c r="K601" s="155"/>
      <c r="L601" s="171"/>
    </row>
    <row r="602" spans="1:12" ht="15.75" thickBot="1">
      <c r="A602" s="181"/>
      <c r="B602" s="561"/>
      <c r="C602" s="562"/>
      <c r="D602" s="562"/>
      <c r="E602" s="563"/>
      <c r="F602" s="151"/>
      <c r="G602" s="151"/>
      <c r="H602" s="151"/>
      <c r="I602" s="151"/>
      <c r="J602" s="151">
        <f t="shared" si="8"/>
        <v>0</v>
      </c>
      <c r="K602" s="155"/>
      <c r="L602" s="171"/>
    </row>
    <row r="603" spans="1:12" ht="15.75" thickBot="1">
      <c r="A603" s="189" t="s">
        <v>540</v>
      </c>
      <c r="B603" s="530" t="s">
        <v>541</v>
      </c>
      <c r="C603" s="530"/>
      <c r="D603" s="530"/>
      <c r="E603" s="531"/>
      <c r="F603" s="151"/>
      <c r="G603" s="151"/>
      <c r="H603" s="151"/>
      <c r="I603" s="151"/>
      <c r="J603" s="151">
        <f t="shared" si="8"/>
        <v>0</v>
      </c>
      <c r="K603" s="155"/>
      <c r="L603" s="171"/>
    </row>
    <row r="604" spans="1:12" ht="15.75" thickBot="1">
      <c r="A604" s="200"/>
      <c r="B604" s="561"/>
      <c r="C604" s="562"/>
      <c r="D604" s="562"/>
      <c r="E604" s="563"/>
      <c r="F604" s="151"/>
      <c r="G604" s="151"/>
      <c r="H604" s="151"/>
      <c r="I604" s="151"/>
      <c r="J604" s="151">
        <f t="shared" si="8"/>
        <v>0</v>
      </c>
      <c r="K604" s="155"/>
      <c r="L604" s="171"/>
    </row>
    <row r="605" spans="1:12" ht="15.75" thickBot="1">
      <c r="A605" s="183" t="s">
        <v>542</v>
      </c>
      <c r="B605" s="530" t="s">
        <v>543</v>
      </c>
      <c r="C605" s="530"/>
      <c r="D605" s="530"/>
      <c r="E605" s="531"/>
      <c r="F605" s="151">
        <v>340</v>
      </c>
      <c r="G605" s="151"/>
      <c r="H605" s="151">
        <v>340</v>
      </c>
      <c r="I605" s="151">
        <v>340</v>
      </c>
      <c r="J605" s="151">
        <f t="shared" si="8"/>
        <v>0</v>
      </c>
      <c r="K605" s="155"/>
      <c r="L605" s="171"/>
    </row>
    <row r="606" spans="1:12">
      <c r="A606" s="199"/>
      <c r="B606" s="551" t="s">
        <v>544</v>
      </c>
      <c r="C606" s="530"/>
      <c r="D606" s="530"/>
      <c r="E606" s="531"/>
      <c r="F606" s="151">
        <v>100</v>
      </c>
      <c r="G606" s="151"/>
      <c r="H606" s="151">
        <v>100</v>
      </c>
      <c r="I606" s="151">
        <v>100</v>
      </c>
      <c r="J606" s="151">
        <f t="shared" si="8"/>
        <v>0</v>
      </c>
      <c r="K606" s="155"/>
      <c r="L606" s="171"/>
    </row>
    <row r="607" spans="1:12" ht="15.75" thickBot="1">
      <c r="A607" s="181"/>
      <c r="B607" s="561"/>
      <c r="C607" s="562"/>
      <c r="D607" s="562"/>
      <c r="E607" s="563"/>
      <c r="F607" s="151"/>
      <c r="G607" s="151"/>
      <c r="H607" s="151"/>
      <c r="I607" s="151"/>
      <c r="J607" s="151">
        <f t="shared" si="8"/>
        <v>0</v>
      </c>
      <c r="K607" s="155"/>
      <c r="L607" s="171"/>
    </row>
    <row r="608" spans="1:12" ht="15.75" thickBot="1">
      <c r="A608" s="204" t="s">
        <v>381</v>
      </c>
      <c r="B608" s="351" t="s">
        <v>380</v>
      </c>
      <c r="C608" s="349"/>
      <c r="D608" s="349"/>
      <c r="E608" s="350"/>
      <c r="F608" s="151">
        <v>5000</v>
      </c>
      <c r="G608" s="151"/>
      <c r="H608" s="151">
        <v>5000</v>
      </c>
      <c r="I608" s="151">
        <v>1000</v>
      </c>
      <c r="J608" s="432">
        <f t="shared" si="8"/>
        <v>4000</v>
      </c>
      <c r="K608" s="155" t="s">
        <v>1123</v>
      </c>
      <c r="L608" s="171"/>
    </row>
    <row r="609" spans="1:12">
      <c r="A609" s="201"/>
      <c r="B609" s="351" t="s">
        <v>379</v>
      </c>
      <c r="C609" s="349"/>
      <c r="D609" s="349"/>
      <c r="E609" s="350"/>
      <c r="F609" s="151">
        <v>5000</v>
      </c>
      <c r="G609" s="151"/>
      <c r="H609" s="151">
        <v>5000</v>
      </c>
      <c r="I609" s="151">
        <v>476</v>
      </c>
      <c r="J609" s="432">
        <f t="shared" ref="J609:J672" si="9">(H609-I609)</f>
        <v>4524</v>
      </c>
      <c r="K609" s="155" t="s">
        <v>1123</v>
      </c>
      <c r="L609" s="171"/>
    </row>
    <row r="610" spans="1:12">
      <c r="A610" s="201"/>
      <c r="B610" s="551" t="s">
        <v>378</v>
      </c>
      <c r="C610" s="530"/>
      <c r="D610" s="530"/>
      <c r="E610" s="531"/>
      <c r="F610" s="151"/>
      <c r="G610" s="151"/>
      <c r="H610" s="151"/>
      <c r="I610" s="151"/>
      <c r="J610" s="432">
        <f t="shared" si="9"/>
        <v>0</v>
      </c>
      <c r="K610" s="155"/>
      <c r="L610" s="171"/>
    </row>
    <row r="611" spans="1:12">
      <c r="A611" s="201"/>
      <c r="B611" s="551" t="s">
        <v>377</v>
      </c>
      <c r="C611" s="530"/>
      <c r="D611" s="530"/>
      <c r="E611" s="531"/>
      <c r="F611" s="151">
        <v>7000</v>
      </c>
      <c r="G611" s="151"/>
      <c r="H611" s="151">
        <v>7000</v>
      </c>
      <c r="I611" s="151">
        <v>1437</v>
      </c>
      <c r="J611" s="432">
        <f t="shared" si="9"/>
        <v>5563</v>
      </c>
      <c r="K611" s="155" t="s">
        <v>1123</v>
      </c>
      <c r="L611" s="171"/>
    </row>
    <row r="612" spans="1:12">
      <c r="A612" s="201"/>
      <c r="B612" s="551" t="s">
        <v>376</v>
      </c>
      <c r="C612" s="530"/>
      <c r="D612" s="530"/>
      <c r="E612" s="531"/>
      <c r="F612" s="151"/>
      <c r="G612" s="151"/>
      <c r="H612" s="151"/>
      <c r="I612" s="151"/>
      <c r="J612" s="432">
        <f t="shared" si="9"/>
        <v>0</v>
      </c>
      <c r="K612" s="155"/>
      <c r="L612" s="171"/>
    </row>
    <row r="613" spans="1:12">
      <c r="A613" s="201"/>
      <c r="B613" s="551" t="s">
        <v>375</v>
      </c>
      <c r="C613" s="530"/>
      <c r="D613" s="530"/>
      <c r="E613" s="531"/>
      <c r="F613" s="151"/>
      <c r="G613" s="151"/>
      <c r="H613" s="151"/>
      <c r="I613" s="151"/>
      <c r="J613" s="432">
        <f t="shared" si="9"/>
        <v>0</v>
      </c>
      <c r="K613" s="155"/>
      <c r="L613" s="171"/>
    </row>
    <row r="614" spans="1:12">
      <c r="A614" s="201"/>
      <c r="B614" s="551" t="s">
        <v>545</v>
      </c>
      <c r="C614" s="530"/>
      <c r="D614" s="530"/>
      <c r="E614" s="531"/>
      <c r="F614" s="151">
        <v>20000</v>
      </c>
      <c r="G614" s="151"/>
      <c r="H614" s="151">
        <v>20000</v>
      </c>
      <c r="I614" s="151">
        <v>17979</v>
      </c>
      <c r="J614" s="432">
        <f t="shared" si="9"/>
        <v>2021</v>
      </c>
      <c r="K614" s="155" t="s">
        <v>1123</v>
      </c>
      <c r="L614" s="171"/>
    </row>
    <row r="615" spans="1:12">
      <c r="A615" s="201"/>
      <c r="B615" s="347" t="s">
        <v>629</v>
      </c>
      <c r="C615" s="337"/>
      <c r="D615" s="337"/>
      <c r="E615" s="338"/>
      <c r="F615" s="151">
        <v>15000</v>
      </c>
      <c r="G615" s="151"/>
      <c r="H615" s="151">
        <v>15000</v>
      </c>
      <c r="I615" s="151">
        <v>15000</v>
      </c>
      <c r="J615" s="432">
        <f t="shared" si="9"/>
        <v>0</v>
      </c>
      <c r="K615" s="155"/>
      <c r="L615" s="171"/>
    </row>
    <row r="616" spans="1:12">
      <c r="A616" s="201"/>
      <c r="B616" s="355" t="s">
        <v>777</v>
      </c>
      <c r="C616" s="337"/>
      <c r="D616" s="337"/>
      <c r="E616" s="338"/>
      <c r="F616" s="151">
        <v>1000</v>
      </c>
      <c r="G616" s="151"/>
      <c r="H616" s="151">
        <v>1000</v>
      </c>
      <c r="I616" s="151">
        <v>250</v>
      </c>
      <c r="J616" s="432">
        <f t="shared" si="9"/>
        <v>750</v>
      </c>
      <c r="K616" s="155" t="s">
        <v>1123</v>
      </c>
      <c r="L616" s="171"/>
    </row>
    <row r="617" spans="1:12">
      <c r="A617" s="201"/>
      <c r="B617" s="355" t="s">
        <v>897</v>
      </c>
      <c r="C617" s="337"/>
      <c r="D617" s="337"/>
      <c r="E617" s="338"/>
      <c r="F617" s="151"/>
      <c r="G617" s="151"/>
      <c r="H617" s="151"/>
      <c r="I617" s="151"/>
      <c r="J617" s="432">
        <f t="shared" si="9"/>
        <v>0</v>
      </c>
      <c r="K617" s="155"/>
      <c r="L617" s="171"/>
    </row>
    <row r="618" spans="1:12">
      <c r="A618" s="201"/>
      <c r="B618" s="347" t="s">
        <v>637</v>
      </c>
      <c r="C618" s="337"/>
      <c r="D618" s="337"/>
      <c r="E618" s="338"/>
      <c r="F618" s="151"/>
      <c r="G618" s="151"/>
      <c r="H618" s="151"/>
      <c r="I618" s="151"/>
      <c r="J618" s="432">
        <f t="shared" si="9"/>
        <v>0</v>
      </c>
      <c r="K618" s="155"/>
      <c r="L618" s="171"/>
    </row>
    <row r="619" spans="1:12">
      <c r="A619" s="201"/>
      <c r="B619" s="347" t="s">
        <v>726</v>
      </c>
      <c r="C619" s="337"/>
      <c r="D619" s="337"/>
      <c r="E619" s="338"/>
      <c r="F619" s="151"/>
      <c r="G619" s="151"/>
      <c r="H619" s="151"/>
      <c r="I619" s="151"/>
      <c r="J619" s="432">
        <f t="shared" si="9"/>
        <v>0</v>
      </c>
      <c r="K619" s="155"/>
      <c r="L619" s="171"/>
    </row>
    <row r="620" spans="1:12">
      <c r="A620" s="201"/>
      <c r="B620" s="355" t="s">
        <v>779</v>
      </c>
      <c r="C620" s="337"/>
      <c r="D620" s="337"/>
      <c r="E620" s="338"/>
      <c r="F620" s="151">
        <v>1000</v>
      </c>
      <c r="G620" s="151"/>
      <c r="H620" s="151">
        <v>1000</v>
      </c>
      <c r="I620" s="151">
        <v>500</v>
      </c>
      <c r="J620" s="432">
        <f t="shared" si="9"/>
        <v>500</v>
      </c>
      <c r="K620" s="155" t="s">
        <v>1123</v>
      </c>
      <c r="L620" s="171"/>
    </row>
    <row r="621" spans="1:12">
      <c r="A621" s="201"/>
      <c r="B621" s="355" t="s">
        <v>969</v>
      </c>
      <c r="C621" s="337"/>
      <c r="D621" s="337"/>
      <c r="E621" s="338"/>
      <c r="F621" s="151"/>
      <c r="G621" s="151"/>
      <c r="H621" s="151"/>
      <c r="I621" s="151"/>
      <c r="J621" s="151">
        <f t="shared" si="9"/>
        <v>0</v>
      </c>
      <c r="K621" s="155"/>
      <c r="L621" s="171"/>
    </row>
    <row r="622" spans="1:12" ht="15.75" thickBot="1">
      <c r="A622" s="201"/>
      <c r="B622" s="551"/>
      <c r="C622" s="530"/>
      <c r="D622" s="530"/>
      <c r="E622" s="531"/>
      <c r="F622" s="151"/>
      <c r="G622" s="151"/>
      <c r="H622" s="151"/>
      <c r="I622" s="151"/>
      <c r="J622" s="151">
        <f t="shared" si="9"/>
        <v>0</v>
      </c>
      <c r="K622" s="155"/>
      <c r="L622" s="171"/>
    </row>
    <row r="623" spans="1:12">
      <c r="A623" s="202" t="s">
        <v>401</v>
      </c>
      <c r="B623" s="163" t="s">
        <v>546</v>
      </c>
      <c r="C623" s="163"/>
      <c r="D623" s="163"/>
      <c r="E623" s="163"/>
      <c r="F623" s="151"/>
      <c r="G623" s="151"/>
      <c r="H623" s="151"/>
      <c r="I623" s="151"/>
      <c r="J623" s="151">
        <f t="shared" si="9"/>
        <v>0</v>
      </c>
      <c r="K623" s="155"/>
      <c r="L623" s="171"/>
    </row>
    <row r="624" spans="1:12" ht="15.75" thickBot="1">
      <c r="A624" s="203" t="s">
        <v>402</v>
      </c>
      <c r="B624" s="580" t="s">
        <v>547</v>
      </c>
      <c r="C624" s="569"/>
      <c r="D624" s="569"/>
      <c r="E624" s="570"/>
      <c r="F624" s="151"/>
      <c r="G624" s="151"/>
      <c r="H624" s="151"/>
      <c r="I624" s="151"/>
      <c r="J624" s="151">
        <f t="shared" si="9"/>
        <v>0</v>
      </c>
      <c r="K624" s="155"/>
      <c r="L624" s="171"/>
    </row>
    <row r="625" spans="1:12">
      <c r="A625" s="201"/>
      <c r="B625" s="580" t="s">
        <v>548</v>
      </c>
      <c r="C625" s="569"/>
      <c r="D625" s="569"/>
      <c r="E625" s="570"/>
      <c r="F625" s="151">
        <v>1000</v>
      </c>
      <c r="G625" s="151"/>
      <c r="H625" s="151">
        <v>1000</v>
      </c>
      <c r="I625" s="151">
        <v>1000</v>
      </c>
      <c r="J625" s="151">
        <f t="shared" si="9"/>
        <v>0</v>
      </c>
      <c r="K625" s="155"/>
      <c r="L625" s="171"/>
    </row>
    <row r="626" spans="1:12">
      <c r="A626" s="173"/>
      <c r="B626" s="580" t="s">
        <v>548</v>
      </c>
      <c r="C626" s="569"/>
      <c r="D626" s="569"/>
      <c r="E626" s="570"/>
      <c r="F626" s="151"/>
      <c r="G626" s="151"/>
      <c r="H626" s="151"/>
      <c r="I626" s="151"/>
      <c r="J626" s="151">
        <f t="shared" si="9"/>
        <v>0</v>
      </c>
      <c r="K626" s="155"/>
      <c r="L626" s="171"/>
    </row>
    <row r="627" spans="1:12">
      <c r="A627" s="173"/>
      <c r="B627" s="348" t="s">
        <v>549</v>
      </c>
      <c r="C627" s="349"/>
      <c r="D627" s="349"/>
      <c r="E627" s="350"/>
      <c r="F627" s="151">
        <v>3000</v>
      </c>
      <c r="G627" s="151"/>
      <c r="H627" s="151">
        <v>3000</v>
      </c>
      <c r="I627" s="151">
        <v>3000</v>
      </c>
      <c r="J627" s="151">
        <f t="shared" si="9"/>
        <v>0</v>
      </c>
      <c r="K627" s="155"/>
      <c r="L627" s="171"/>
    </row>
    <row r="628" spans="1:12">
      <c r="A628" s="173"/>
      <c r="B628" s="348" t="s">
        <v>550</v>
      </c>
      <c r="C628" s="349"/>
      <c r="D628" s="349"/>
      <c r="E628" s="350"/>
      <c r="F628" s="151">
        <v>3000</v>
      </c>
      <c r="G628" s="151"/>
      <c r="H628" s="151">
        <v>3000</v>
      </c>
      <c r="I628" s="151">
        <v>3000</v>
      </c>
      <c r="J628" s="151">
        <f t="shared" si="9"/>
        <v>0</v>
      </c>
      <c r="K628" s="155"/>
      <c r="L628" s="171"/>
    </row>
    <row r="629" spans="1:12">
      <c r="A629" s="173"/>
      <c r="B629" s="348" t="s">
        <v>551</v>
      </c>
      <c r="C629" s="349"/>
      <c r="D629" s="349"/>
      <c r="E629" s="350"/>
      <c r="F629" s="151"/>
      <c r="G629" s="151"/>
      <c r="H629" s="151"/>
      <c r="I629" s="151"/>
      <c r="J629" s="151">
        <f t="shared" si="9"/>
        <v>0</v>
      </c>
      <c r="K629" s="155"/>
      <c r="L629" s="171"/>
    </row>
    <row r="630" spans="1:12">
      <c r="A630" s="173"/>
      <c r="B630" s="348" t="s">
        <v>403</v>
      </c>
      <c r="C630" s="349"/>
      <c r="D630" s="349"/>
      <c r="E630" s="350"/>
      <c r="F630" s="151"/>
      <c r="G630" s="151"/>
      <c r="H630" s="151"/>
      <c r="I630" s="151"/>
      <c r="J630" s="151">
        <f t="shared" si="9"/>
        <v>0</v>
      </c>
      <c r="K630" s="155"/>
      <c r="L630" s="171"/>
    </row>
    <row r="631" spans="1:12">
      <c r="A631" s="173"/>
      <c r="B631" s="348" t="s">
        <v>581</v>
      </c>
      <c r="C631" s="349"/>
      <c r="D631" s="349"/>
      <c r="E631" s="350"/>
      <c r="F631" s="151">
        <v>2000</v>
      </c>
      <c r="G631" s="151"/>
      <c r="H631" s="151">
        <v>2000</v>
      </c>
      <c r="I631" s="151">
        <v>1500</v>
      </c>
      <c r="J631" s="151">
        <f t="shared" si="9"/>
        <v>500</v>
      </c>
      <c r="K631" s="155" t="s">
        <v>1123</v>
      </c>
      <c r="L631" s="171"/>
    </row>
    <row r="632" spans="1:12">
      <c r="A632" s="173"/>
      <c r="B632" s="348" t="s">
        <v>404</v>
      </c>
      <c r="C632" s="349"/>
      <c r="D632" s="349"/>
      <c r="E632" s="350"/>
      <c r="F632" s="151">
        <v>2000</v>
      </c>
      <c r="G632" s="151"/>
      <c r="H632" s="151">
        <v>2000</v>
      </c>
      <c r="I632" s="151">
        <v>1000</v>
      </c>
      <c r="J632" s="151">
        <f t="shared" si="9"/>
        <v>1000</v>
      </c>
      <c r="K632" s="155" t="s">
        <v>1123</v>
      </c>
      <c r="L632" s="171"/>
    </row>
    <row r="633" spans="1:12">
      <c r="A633" s="173"/>
      <c r="B633" s="348" t="s">
        <v>552</v>
      </c>
      <c r="C633" s="349"/>
      <c r="D633" s="349"/>
      <c r="E633" s="350"/>
      <c r="F633" s="151">
        <v>1000</v>
      </c>
      <c r="G633" s="151"/>
      <c r="H633" s="151">
        <v>1000</v>
      </c>
      <c r="I633" s="151">
        <v>500</v>
      </c>
      <c r="J633" s="151">
        <f t="shared" si="9"/>
        <v>500</v>
      </c>
      <c r="K633" s="155" t="s">
        <v>1123</v>
      </c>
      <c r="L633" s="171"/>
    </row>
    <row r="634" spans="1:12">
      <c r="A634" s="173"/>
      <c r="B634" s="348" t="s">
        <v>553</v>
      </c>
      <c r="C634" s="349"/>
      <c r="D634" s="349"/>
      <c r="E634" s="350"/>
      <c r="F634" s="151">
        <v>1000</v>
      </c>
      <c r="G634" s="151"/>
      <c r="H634" s="151">
        <v>1000</v>
      </c>
      <c r="I634" s="151">
        <v>440</v>
      </c>
      <c r="J634" s="151">
        <f t="shared" si="9"/>
        <v>560</v>
      </c>
      <c r="K634" s="155" t="s">
        <v>1123</v>
      </c>
      <c r="L634" s="171"/>
    </row>
    <row r="635" spans="1:12">
      <c r="A635" s="173"/>
      <c r="B635" s="580" t="s">
        <v>839</v>
      </c>
      <c r="C635" s="569"/>
      <c r="D635" s="569"/>
      <c r="E635" s="570"/>
      <c r="F635" s="151"/>
      <c r="G635" s="151"/>
      <c r="H635" s="151"/>
      <c r="I635" s="151"/>
      <c r="J635" s="151">
        <f t="shared" si="9"/>
        <v>0</v>
      </c>
      <c r="K635" s="155"/>
      <c r="L635" s="171"/>
    </row>
    <row r="636" spans="1:12">
      <c r="A636" s="173"/>
      <c r="B636" s="348" t="s">
        <v>554</v>
      </c>
      <c r="C636" s="349"/>
      <c r="D636" s="349"/>
      <c r="E636" s="350"/>
      <c r="F636" s="151"/>
      <c r="G636" s="151"/>
      <c r="H636" s="151"/>
      <c r="I636" s="151"/>
      <c r="J636" s="151">
        <f t="shared" si="9"/>
        <v>0</v>
      </c>
      <c r="K636" s="155"/>
      <c r="L636" s="171"/>
    </row>
    <row r="637" spans="1:12">
      <c r="A637" s="173"/>
      <c r="B637" s="348" t="s">
        <v>555</v>
      </c>
      <c r="C637" s="349"/>
      <c r="D637" s="349"/>
      <c r="E637" s="350"/>
      <c r="F637" s="151"/>
      <c r="G637" s="151"/>
      <c r="H637" s="151"/>
      <c r="I637" s="151"/>
      <c r="J637" s="151">
        <f t="shared" si="9"/>
        <v>0</v>
      </c>
      <c r="K637" s="155"/>
      <c r="L637" s="171"/>
    </row>
    <row r="638" spans="1:12">
      <c r="A638" s="173"/>
      <c r="B638" s="348" t="s">
        <v>556</v>
      </c>
      <c r="C638" s="349"/>
      <c r="D638" s="349"/>
      <c r="E638" s="350"/>
      <c r="F638" s="151">
        <v>2000</v>
      </c>
      <c r="G638" s="151"/>
      <c r="H638" s="151">
        <v>2000</v>
      </c>
      <c r="I638" s="151">
        <v>400</v>
      </c>
      <c r="J638" s="151">
        <f t="shared" si="9"/>
        <v>1600</v>
      </c>
      <c r="K638" s="155" t="s">
        <v>1123</v>
      </c>
      <c r="L638" s="171"/>
    </row>
    <row r="639" spans="1:12">
      <c r="A639" s="173"/>
      <c r="B639" s="348" t="s">
        <v>738</v>
      </c>
      <c r="C639" s="349"/>
      <c r="D639" s="349"/>
      <c r="E639" s="350"/>
      <c r="F639" s="151"/>
      <c r="G639" s="151"/>
      <c r="H639" s="151"/>
      <c r="I639" s="151"/>
      <c r="J639" s="151">
        <f t="shared" si="9"/>
        <v>0</v>
      </c>
      <c r="K639" s="155"/>
      <c r="L639" s="171"/>
    </row>
    <row r="640" spans="1:12">
      <c r="A640" s="173"/>
      <c r="B640" s="205" t="s">
        <v>557</v>
      </c>
      <c r="C640" s="349"/>
      <c r="D640" s="349"/>
      <c r="E640" s="350"/>
      <c r="F640" s="151">
        <v>3000</v>
      </c>
      <c r="G640" s="151"/>
      <c r="H640" s="151">
        <v>3000</v>
      </c>
      <c r="I640" s="151">
        <v>3000</v>
      </c>
      <c r="J640" s="151">
        <f t="shared" si="9"/>
        <v>0</v>
      </c>
      <c r="K640" s="155"/>
      <c r="L640" s="171"/>
    </row>
    <row r="641" spans="1:12">
      <c r="A641" s="201"/>
      <c r="B641" s="571" t="s">
        <v>558</v>
      </c>
      <c r="C641" s="569"/>
      <c r="D641" s="569"/>
      <c r="E641" s="570"/>
      <c r="F641" s="151">
        <v>15000</v>
      </c>
      <c r="G641" s="151"/>
      <c r="H641" s="151">
        <v>15000</v>
      </c>
      <c r="I641" s="151">
        <v>15000</v>
      </c>
      <c r="J641" s="151">
        <f t="shared" si="9"/>
        <v>0</v>
      </c>
      <c r="K641" s="155"/>
      <c r="L641" s="171"/>
    </row>
    <row r="642" spans="1:12">
      <c r="A642" s="206"/>
      <c r="B642" s="351" t="s">
        <v>630</v>
      </c>
      <c r="C642" s="349"/>
      <c r="D642" s="349"/>
      <c r="E642" s="350"/>
      <c r="F642" s="151"/>
      <c r="G642" s="151"/>
      <c r="H642" s="151"/>
      <c r="I642" s="151"/>
      <c r="J642" s="151">
        <f t="shared" si="9"/>
        <v>0</v>
      </c>
      <c r="K642" s="155"/>
      <c r="L642" s="171"/>
    </row>
    <row r="643" spans="1:12">
      <c r="A643" s="206"/>
      <c r="B643" s="351" t="s">
        <v>638</v>
      </c>
      <c r="C643" s="349"/>
      <c r="D643" s="349"/>
      <c r="E643" s="350"/>
      <c r="F643" s="151">
        <v>5000</v>
      </c>
      <c r="G643" s="151"/>
      <c r="H643" s="151">
        <v>5000</v>
      </c>
      <c r="I643" s="151">
        <v>5000</v>
      </c>
      <c r="J643" s="151">
        <f t="shared" si="9"/>
        <v>0</v>
      </c>
      <c r="K643" s="155"/>
      <c r="L643" s="171"/>
    </row>
    <row r="644" spans="1:12">
      <c r="A644" s="206"/>
      <c r="B644" s="351" t="s">
        <v>639</v>
      </c>
      <c r="C644" s="349"/>
      <c r="D644" s="349"/>
      <c r="E644" s="350"/>
      <c r="F644" s="151"/>
      <c r="G644" s="151"/>
      <c r="H644" s="151"/>
      <c r="I644" s="151"/>
      <c r="J644" s="151">
        <f t="shared" si="9"/>
        <v>0</v>
      </c>
      <c r="K644" s="155"/>
      <c r="L644" s="171"/>
    </row>
    <row r="645" spans="1:12">
      <c r="A645" s="206"/>
      <c r="B645" s="351" t="s">
        <v>590</v>
      </c>
      <c r="C645" s="349"/>
      <c r="D645" s="349"/>
      <c r="E645" s="350"/>
      <c r="F645" s="151"/>
      <c r="G645" s="151"/>
      <c r="H645" s="151"/>
      <c r="I645" s="151"/>
      <c r="J645" s="151">
        <f t="shared" si="9"/>
        <v>0</v>
      </c>
      <c r="K645" s="155"/>
      <c r="L645" s="171"/>
    </row>
    <row r="646" spans="1:12">
      <c r="A646" s="206"/>
      <c r="B646" s="351" t="s">
        <v>582</v>
      </c>
      <c r="C646" s="349"/>
      <c r="D646" s="349"/>
      <c r="E646" s="350"/>
      <c r="F646" s="151">
        <v>5000</v>
      </c>
      <c r="G646" s="151"/>
      <c r="H646" s="151">
        <v>5000</v>
      </c>
      <c r="I646" s="151">
        <v>3600</v>
      </c>
      <c r="J646" s="151">
        <f t="shared" si="9"/>
        <v>1400</v>
      </c>
      <c r="K646" s="155" t="s">
        <v>1123</v>
      </c>
      <c r="L646" s="171"/>
    </row>
    <row r="647" spans="1:12">
      <c r="A647" s="206"/>
      <c r="B647" s="351" t="s">
        <v>769</v>
      </c>
      <c r="C647" s="349"/>
      <c r="D647" s="349"/>
      <c r="E647" s="350"/>
      <c r="F647" s="151"/>
      <c r="G647" s="151"/>
      <c r="H647" s="151"/>
      <c r="I647" s="151"/>
      <c r="J647" s="151">
        <f t="shared" si="9"/>
        <v>0</v>
      </c>
      <c r="K647" s="155"/>
      <c r="L647" s="171"/>
    </row>
    <row r="648" spans="1:12">
      <c r="A648" s="178"/>
      <c r="B648" s="351" t="s">
        <v>761</v>
      </c>
      <c r="C648" s="349"/>
      <c r="D648" s="349"/>
      <c r="E648" s="350"/>
      <c r="F648" s="151"/>
      <c r="G648" s="151"/>
      <c r="H648" s="151"/>
      <c r="I648" s="151"/>
      <c r="J648" s="151">
        <f t="shared" si="9"/>
        <v>0</v>
      </c>
      <c r="K648" s="155"/>
      <c r="L648" s="171"/>
    </row>
    <row r="649" spans="1:12">
      <c r="A649" s="178"/>
      <c r="B649" s="351" t="s">
        <v>791</v>
      </c>
      <c r="C649" s="349"/>
      <c r="D649" s="349"/>
      <c r="E649" s="350"/>
      <c r="F649" s="151"/>
      <c r="G649" s="151"/>
      <c r="H649" s="151"/>
      <c r="I649" s="151"/>
      <c r="J649" s="151">
        <f t="shared" si="9"/>
        <v>0</v>
      </c>
      <c r="K649" s="155"/>
      <c r="L649" s="171"/>
    </row>
    <row r="650" spans="1:12">
      <c r="A650" s="178"/>
      <c r="B650" s="351" t="s">
        <v>792</v>
      </c>
      <c r="C650" s="349"/>
      <c r="D650" s="349"/>
      <c r="E650" s="350"/>
      <c r="F650" s="151"/>
      <c r="G650" s="151"/>
      <c r="H650" s="151"/>
      <c r="I650" s="151"/>
      <c r="J650" s="151">
        <f t="shared" si="9"/>
        <v>0</v>
      </c>
      <c r="K650" s="155"/>
      <c r="L650" s="171"/>
    </row>
    <row r="651" spans="1:12">
      <c r="A651" s="178"/>
      <c r="B651" s="351" t="s">
        <v>793</v>
      </c>
      <c r="C651" s="349"/>
      <c r="D651" s="349"/>
      <c r="E651" s="350"/>
      <c r="F651" s="151"/>
      <c r="G651" s="151"/>
      <c r="H651" s="151"/>
      <c r="I651" s="151"/>
      <c r="J651" s="151">
        <f t="shared" si="9"/>
        <v>0</v>
      </c>
      <c r="K651" s="155"/>
      <c r="L651" s="171"/>
    </row>
    <row r="652" spans="1:12">
      <c r="A652" s="178"/>
      <c r="B652" s="351" t="s">
        <v>800</v>
      </c>
      <c r="C652" s="349"/>
      <c r="D652" s="349"/>
      <c r="E652" s="350"/>
      <c r="F652" s="151"/>
      <c r="G652" s="151"/>
      <c r="H652" s="151"/>
      <c r="I652" s="151"/>
      <c r="J652" s="151">
        <f t="shared" si="9"/>
        <v>0</v>
      </c>
      <c r="K652" s="155"/>
      <c r="L652" s="171"/>
    </row>
    <row r="653" spans="1:12">
      <c r="A653" s="178"/>
      <c r="B653" s="351" t="s">
        <v>801</v>
      </c>
      <c r="C653" s="349"/>
      <c r="D653" s="349"/>
      <c r="E653" s="350"/>
      <c r="F653" s="151"/>
      <c r="G653" s="151"/>
      <c r="H653" s="151"/>
      <c r="I653" s="151"/>
      <c r="J653" s="151">
        <f t="shared" si="9"/>
        <v>0</v>
      </c>
      <c r="K653" s="155"/>
      <c r="L653" s="171"/>
    </row>
    <row r="654" spans="1:12">
      <c r="A654" s="178"/>
      <c r="B654" s="351" t="s">
        <v>810</v>
      </c>
      <c r="C654" s="349"/>
      <c r="D654" s="349"/>
      <c r="E654" s="350"/>
      <c r="F654" s="151"/>
      <c r="G654" s="151"/>
      <c r="H654" s="151"/>
      <c r="I654" s="151"/>
      <c r="J654" s="151">
        <f t="shared" si="9"/>
        <v>0</v>
      </c>
      <c r="K654" s="155"/>
      <c r="L654" s="171"/>
    </row>
    <row r="655" spans="1:12">
      <c r="A655" s="178"/>
      <c r="B655" s="351" t="s">
        <v>811</v>
      </c>
      <c r="C655" s="349"/>
      <c r="D655" s="349"/>
      <c r="E655" s="350"/>
      <c r="F655" s="151"/>
      <c r="G655" s="151"/>
      <c r="H655" s="151"/>
      <c r="I655" s="151"/>
      <c r="J655" s="151">
        <f t="shared" si="9"/>
        <v>0</v>
      </c>
      <c r="K655" s="155"/>
      <c r="L655" s="171"/>
    </row>
    <row r="656" spans="1:12">
      <c r="A656" s="178"/>
      <c r="B656" s="571" t="s">
        <v>1009</v>
      </c>
      <c r="C656" s="569"/>
      <c r="D656" s="569"/>
      <c r="E656" s="570"/>
      <c r="F656" s="151"/>
      <c r="G656" s="151"/>
      <c r="H656" s="151"/>
      <c r="I656" s="151"/>
      <c r="J656" s="151">
        <f t="shared" si="9"/>
        <v>0</v>
      </c>
      <c r="K656" s="155"/>
      <c r="L656" s="171"/>
    </row>
    <row r="657" spans="1:12">
      <c r="A657" s="178"/>
      <c r="B657" s="571" t="s">
        <v>841</v>
      </c>
      <c r="C657" s="569"/>
      <c r="D657" s="569"/>
      <c r="E657" s="570"/>
      <c r="F657" s="151">
        <v>1000</v>
      </c>
      <c r="G657" s="151"/>
      <c r="H657" s="151">
        <v>1000</v>
      </c>
      <c r="I657" s="151">
        <v>500</v>
      </c>
      <c r="J657" s="151">
        <f t="shared" si="9"/>
        <v>500</v>
      </c>
      <c r="K657" s="155" t="s">
        <v>1123</v>
      </c>
      <c r="L657" s="171"/>
    </row>
    <row r="658" spans="1:12" ht="15.75" thickBot="1">
      <c r="A658" s="178"/>
      <c r="B658" s="266"/>
      <c r="C658" s="353"/>
      <c r="D658" s="353"/>
      <c r="E658" s="354"/>
      <c r="F658" s="151"/>
      <c r="G658" s="151"/>
      <c r="H658" s="151"/>
      <c r="I658" s="151"/>
      <c r="J658" s="151">
        <f t="shared" si="9"/>
        <v>0</v>
      </c>
      <c r="K658" s="155"/>
      <c r="L658" s="171"/>
    </row>
    <row r="659" spans="1:12" ht="15.75" thickBot="1">
      <c r="A659" s="204" t="s">
        <v>559</v>
      </c>
      <c r="B659" s="349" t="s">
        <v>711</v>
      </c>
      <c r="C659" s="349"/>
      <c r="D659" s="349"/>
      <c r="E659" s="350"/>
      <c r="F659" s="151"/>
      <c r="G659" s="151"/>
      <c r="H659" s="151"/>
      <c r="I659" s="151"/>
      <c r="J659" s="151">
        <f t="shared" si="9"/>
        <v>0</v>
      </c>
      <c r="K659" s="155"/>
      <c r="L659" s="171"/>
    </row>
    <row r="660" spans="1:12" ht="15.75" thickBot="1">
      <c r="A660" s="204" t="s">
        <v>560</v>
      </c>
      <c r="B660" s="349" t="s">
        <v>561</v>
      </c>
      <c r="C660" s="349"/>
      <c r="D660" s="349"/>
      <c r="E660" s="350"/>
      <c r="F660" s="151"/>
      <c r="G660" s="151"/>
      <c r="H660" s="151"/>
      <c r="I660" s="151"/>
      <c r="J660" s="151">
        <f t="shared" si="9"/>
        <v>0</v>
      </c>
      <c r="K660" s="155"/>
      <c r="L660" s="171"/>
    </row>
    <row r="661" spans="1:12">
      <c r="A661" s="207"/>
      <c r="B661" s="349" t="s">
        <v>562</v>
      </c>
      <c r="C661" s="349"/>
      <c r="D661" s="349"/>
      <c r="E661" s="350"/>
      <c r="F661" s="151"/>
      <c r="G661" s="151"/>
      <c r="H661" s="151"/>
      <c r="I661" s="151"/>
      <c r="J661" s="151">
        <f t="shared" si="9"/>
        <v>0</v>
      </c>
      <c r="K661" s="155"/>
      <c r="L661" s="171"/>
    </row>
    <row r="662" spans="1:12">
      <c r="A662" s="207"/>
      <c r="B662" s="337" t="s">
        <v>742</v>
      </c>
      <c r="C662" s="337"/>
      <c r="D662" s="337"/>
      <c r="E662" s="350"/>
      <c r="F662" s="151"/>
      <c r="G662" s="151"/>
      <c r="H662" s="151"/>
      <c r="I662" s="151"/>
      <c r="J662" s="151">
        <f t="shared" si="9"/>
        <v>0</v>
      </c>
      <c r="K662" s="155"/>
      <c r="L662" s="171"/>
    </row>
    <row r="663" spans="1:12" ht="15.75" thickBot="1">
      <c r="A663" s="207"/>
      <c r="B663" s="349"/>
      <c r="C663" s="349"/>
      <c r="D663" s="349"/>
      <c r="E663" s="350"/>
      <c r="F663" s="151"/>
      <c r="G663" s="151"/>
      <c r="H663" s="151"/>
      <c r="I663" s="151"/>
      <c r="J663" s="151">
        <f t="shared" si="9"/>
        <v>0</v>
      </c>
      <c r="K663" s="155"/>
      <c r="L663" s="171"/>
    </row>
    <row r="664" spans="1:12" ht="15.75" thickBot="1">
      <c r="A664" s="183" t="s">
        <v>361</v>
      </c>
      <c r="B664" s="579" t="s">
        <v>739</v>
      </c>
      <c r="C664" s="530"/>
      <c r="D664" s="530"/>
      <c r="E664" s="531"/>
      <c r="F664" s="151"/>
      <c r="G664" s="151"/>
      <c r="H664" s="151"/>
      <c r="I664" s="151"/>
      <c r="J664" s="151">
        <f t="shared" si="9"/>
        <v>0</v>
      </c>
      <c r="K664" s="155"/>
      <c r="L664" s="171"/>
    </row>
    <row r="665" spans="1:12">
      <c r="A665" s="208"/>
      <c r="B665" s="346" t="s">
        <v>362</v>
      </c>
      <c r="C665" s="337"/>
      <c r="D665" s="337"/>
      <c r="E665" s="338"/>
      <c r="F665" s="151"/>
      <c r="G665" s="151"/>
      <c r="H665" s="151"/>
      <c r="I665" s="151"/>
      <c r="J665" s="151">
        <f t="shared" si="9"/>
        <v>0</v>
      </c>
      <c r="K665" s="155"/>
      <c r="L665" s="171"/>
    </row>
    <row r="666" spans="1:12">
      <c r="A666" s="209"/>
      <c r="B666" s="530" t="s">
        <v>740</v>
      </c>
      <c r="C666" s="530"/>
      <c r="D666" s="530"/>
      <c r="E666" s="531"/>
      <c r="F666" s="151"/>
      <c r="G666" s="151"/>
      <c r="H666" s="151"/>
      <c r="I666" s="151"/>
      <c r="J666" s="151">
        <f t="shared" si="9"/>
        <v>0</v>
      </c>
      <c r="K666" s="155"/>
      <c r="L666" s="171"/>
    </row>
    <row r="667" spans="1:12" ht="15.75" thickBot="1">
      <c r="A667" s="209"/>
      <c r="B667" s="337"/>
      <c r="C667" s="337"/>
      <c r="D667" s="337"/>
      <c r="E667" s="338"/>
      <c r="F667" s="151"/>
      <c r="G667" s="151"/>
      <c r="H667" s="151"/>
      <c r="I667" s="151"/>
      <c r="J667" s="151">
        <f t="shared" si="9"/>
        <v>0</v>
      </c>
      <c r="K667" s="155"/>
      <c r="L667" s="171"/>
    </row>
    <row r="668" spans="1:12" ht="15.75" thickBot="1">
      <c r="A668" s="183" t="s">
        <v>405</v>
      </c>
      <c r="B668" s="337" t="s">
        <v>406</v>
      </c>
      <c r="C668" s="337"/>
      <c r="D668" s="337"/>
      <c r="E668" s="338"/>
      <c r="F668" s="151"/>
      <c r="G668" s="151"/>
      <c r="H668" s="151"/>
      <c r="I668" s="151"/>
      <c r="J668" s="151">
        <f t="shared" si="9"/>
        <v>0</v>
      </c>
      <c r="K668" s="155"/>
      <c r="L668" s="171"/>
    </row>
    <row r="669" spans="1:12">
      <c r="A669" s="209"/>
      <c r="B669" s="337" t="s">
        <v>563</v>
      </c>
      <c r="C669" s="337"/>
      <c r="D669" s="337"/>
      <c r="E669" s="338"/>
      <c r="F669" s="151"/>
      <c r="G669" s="151"/>
      <c r="H669" s="151"/>
      <c r="I669" s="151"/>
      <c r="J669" s="151">
        <f t="shared" si="9"/>
        <v>0</v>
      </c>
      <c r="K669" s="155"/>
      <c r="L669" s="171"/>
    </row>
    <row r="670" spans="1:12" ht="15.75" thickBot="1">
      <c r="A670" s="209"/>
      <c r="B670" s="337"/>
      <c r="C670" s="337"/>
      <c r="D670" s="337"/>
      <c r="E670" s="338"/>
      <c r="F670" s="151"/>
      <c r="G670" s="151"/>
      <c r="H670" s="151"/>
      <c r="I670" s="151"/>
      <c r="J670" s="151">
        <f t="shared" si="9"/>
        <v>0</v>
      </c>
      <c r="K670" s="155"/>
      <c r="L670" s="171"/>
    </row>
    <row r="671" spans="1:12">
      <c r="A671" s="210" t="s">
        <v>564</v>
      </c>
      <c r="B671" s="336" t="s">
        <v>780</v>
      </c>
      <c r="C671" s="337"/>
      <c r="D671" s="337"/>
      <c r="E671" s="338"/>
      <c r="F671" s="151"/>
      <c r="G671" s="151"/>
      <c r="H671" s="151"/>
      <c r="I671" s="151"/>
      <c r="J671" s="151">
        <f t="shared" si="9"/>
        <v>0</v>
      </c>
      <c r="K671" s="155"/>
      <c r="L671" s="171"/>
    </row>
    <row r="672" spans="1:12" ht="15.75" thickBot="1">
      <c r="A672" s="211" t="s">
        <v>565</v>
      </c>
      <c r="B672" s="336" t="s">
        <v>781</v>
      </c>
      <c r="C672" s="337"/>
      <c r="D672" s="337"/>
      <c r="E672" s="338"/>
      <c r="F672" s="151"/>
      <c r="G672" s="151"/>
      <c r="H672" s="151"/>
      <c r="I672" s="151"/>
      <c r="J672" s="151">
        <f t="shared" si="9"/>
        <v>0</v>
      </c>
      <c r="K672" s="155"/>
      <c r="L672" s="171"/>
    </row>
    <row r="673" spans="1:12" ht="15.75" thickBot="1">
      <c r="A673" s="209"/>
      <c r="B673" s="337"/>
      <c r="C673" s="337"/>
      <c r="D673" s="337"/>
      <c r="E673" s="338"/>
      <c r="F673" s="151"/>
      <c r="G673" s="151"/>
      <c r="H673" s="151"/>
      <c r="I673" s="151"/>
      <c r="J673" s="151">
        <f t="shared" ref="J673:J742" si="10">(H673-I673)</f>
        <v>0</v>
      </c>
      <c r="K673" s="155"/>
      <c r="L673" s="171"/>
    </row>
    <row r="674" spans="1:12">
      <c r="A674" s="210" t="s">
        <v>363</v>
      </c>
      <c r="B674" s="337" t="s">
        <v>364</v>
      </c>
      <c r="C674" s="337"/>
      <c r="D674" s="337"/>
      <c r="E674" s="338"/>
      <c r="F674" s="151"/>
      <c r="G674" s="151"/>
      <c r="H674" s="151"/>
      <c r="I674" s="151"/>
      <c r="J674" s="151">
        <f t="shared" si="10"/>
        <v>0</v>
      </c>
      <c r="K674" s="155"/>
      <c r="L674" s="171"/>
    </row>
    <row r="675" spans="1:12" ht="15.75" thickBot="1">
      <c r="A675" s="211" t="s">
        <v>365</v>
      </c>
      <c r="B675" s="337" t="s">
        <v>366</v>
      </c>
      <c r="C675" s="337"/>
      <c r="D675" s="337"/>
      <c r="E675" s="338"/>
      <c r="F675" s="151"/>
      <c r="G675" s="151"/>
      <c r="H675" s="151"/>
      <c r="I675" s="151"/>
      <c r="J675" s="151">
        <f t="shared" si="10"/>
        <v>0</v>
      </c>
      <c r="K675" s="155"/>
      <c r="L675" s="171"/>
    </row>
    <row r="676" spans="1:12">
      <c r="A676" s="209"/>
      <c r="B676" s="337" t="s">
        <v>566</v>
      </c>
      <c r="C676" s="337"/>
      <c r="D676" s="337"/>
      <c r="E676" s="338"/>
      <c r="F676" s="151"/>
      <c r="G676" s="151"/>
      <c r="H676" s="151"/>
      <c r="I676" s="151"/>
      <c r="J676" s="151">
        <f t="shared" si="10"/>
        <v>0</v>
      </c>
      <c r="K676" s="155"/>
      <c r="L676" s="171"/>
    </row>
    <row r="677" spans="1:12">
      <c r="A677" s="209"/>
      <c r="B677" s="337" t="s">
        <v>367</v>
      </c>
      <c r="C677" s="337"/>
      <c r="D677" s="337"/>
      <c r="E677" s="338"/>
      <c r="F677" s="151"/>
      <c r="G677" s="151"/>
      <c r="H677" s="151"/>
      <c r="I677" s="151"/>
      <c r="J677" s="151">
        <f t="shared" si="10"/>
        <v>0</v>
      </c>
      <c r="K677" s="155"/>
      <c r="L677" s="171"/>
    </row>
    <row r="678" spans="1:12">
      <c r="A678" s="209"/>
      <c r="B678" s="337" t="s">
        <v>567</v>
      </c>
      <c r="C678" s="337"/>
      <c r="D678" s="337"/>
      <c r="E678" s="338"/>
      <c r="F678" s="151"/>
      <c r="G678" s="151"/>
      <c r="H678" s="151"/>
      <c r="I678" s="151"/>
      <c r="J678" s="151">
        <f t="shared" si="10"/>
        <v>0</v>
      </c>
      <c r="K678" s="155"/>
      <c r="L678" s="171"/>
    </row>
    <row r="679" spans="1:12" ht="15.75" thickBot="1">
      <c r="A679" s="209"/>
      <c r="B679" s="337"/>
      <c r="C679" s="337"/>
      <c r="D679" s="337"/>
      <c r="E679" s="338"/>
      <c r="F679" s="151"/>
      <c r="G679" s="151"/>
      <c r="H679" s="151"/>
      <c r="I679" s="151"/>
      <c r="J679" s="151">
        <f t="shared" si="10"/>
        <v>0</v>
      </c>
      <c r="K679" s="155"/>
      <c r="L679" s="171"/>
    </row>
    <row r="680" spans="1:12" ht="15.75" thickBot="1">
      <c r="A680" s="183" t="s">
        <v>368</v>
      </c>
      <c r="B680" s="337" t="s">
        <v>369</v>
      </c>
      <c r="C680" s="337"/>
      <c r="D680" s="337"/>
      <c r="E680" s="338"/>
      <c r="F680" s="151">
        <v>12000</v>
      </c>
      <c r="G680" s="151"/>
      <c r="H680" s="151">
        <v>12000</v>
      </c>
      <c r="I680" s="151">
        <v>12000</v>
      </c>
      <c r="J680" s="151">
        <f t="shared" si="10"/>
        <v>0</v>
      </c>
      <c r="K680" s="155"/>
      <c r="L680" s="171"/>
    </row>
    <row r="681" spans="1:12">
      <c r="A681" s="209"/>
      <c r="B681" s="337" t="s">
        <v>370</v>
      </c>
      <c r="C681" s="337"/>
      <c r="D681" s="337"/>
      <c r="E681" s="338"/>
      <c r="F681" s="151"/>
      <c r="G681" s="151"/>
      <c r="H681" s="151"/>
      <c r="I681" s="151"/>
      <c r="J681" s="151">
        <f t="shared" si="10"/>
        <v>0</v>
      </c>
      <c r="K681" s="155"/>
      <c r="L681" s="171"/>
    </row>
    <row r="682" spans="1:12">
      <c r="A682" s="209"/>
      <c r="B682" s="337" t="s">
        <v>371</v>
      </c>
      <c r="C682" s="337"/>
      <c r="D682" s="337"/>
      <c r="E682" s="338"/>
      <c r="F682" s="151"/>
      <c r="G682" s="151"/>
      <c r="H682" s="151"/>
      <c r="I682" s="151"/>
      <c r="J682" s="151">
        <f t="shared" si="10"/>
        <v>0</v>
      </c>
      <c r="K682" s="155"/>
      <c r="L682" s="171"/>
    </row>
    <row r="683" spans="1:12">
      <c r="A683" s="209"/>
      <c r="B683" s="347" t="s">
        <v>631</v>
      </c>
      <c r="C683" s="337"/>
      <c r="D683" s="337"/>
      <c r="E683" s="338"/>
      <c r="F683" s="151"/>
      <c r="G683" s="151"/>
      <c r="H683" s="151"/>
      <c r="I683" s="151"/>
      <c r="J683" s="151">
        <f t="shared" si="10"/>
        <v>0</v>
      </c>
      <c r="K683" s="155"/>
      <c r="L683" s="171"/>
    </row>
    <row r="684" spans="1:12">
      <c r="A684" s="209"/>
      <c r="B684" s="347" t="s">
        <v>585</v>
      </c>
      <c r="C684" s="337"/>
      <c r="D684" s="337"/>
      <c r="E684" s="338"/>
      <c r="F684" s="151">
        <v>1000</v>
      </c>
      <c r="G684" s="151"/>
      <c r="H684" s="151">
        <v>1000</v>
      </c>
      <c r="I684" s="151">
        <v>1000</v>
      </c>
      <c r="J684" s="151">
        <f t="shared" si="10"/>
        <v>0</v>
      </c>
      <c r="K684" s="155"/>
      <c r="L684" s="171"/>
    </row>
    <row r="685" spans="1:12">
      <c r="A685" s="209"/>
      <c r="B685" s="336" t="s">
        <v>802</v>
      </c>
      <c r="C685" s="337"/>
      <c r="D685" s="337"/>
      <c r="E685" s="338"/>
      <c r="F685" s="151"/>
      <c r="G685" s="151"/>
      <c r="H685" s="151"/>
      <c r="I685" s="151"/>
      <c r="J685" s="151">
        <f t="shared" si="10"/>
        <v>0</v>
      </c>
      <c r="K685" s="155"/>
      <c r="L685" s="171"/>
    </row>
    <row r="686" spans="1:12">
      <c r="A686" s="209"/>
      <c r="B686" s="336" t="s">
        <v>803</v>
      </c>
      <c r="C686" s="337"/>
      <c r="D686" s="337"/>
      <c r="E686" s="338"/>
      <c r="F686" s="151"/>
      <c r="G686" s="151"/>
      <c r="H686" s="151"/>
      <c r="I686" s="151"/>
      <c r="J686" s="151">
        <f t="shared" si="10"/>
        <v>0</v>
      </c>
      <c r="K686" s="155"/>
      <c r="L686" s="171"/>
    </row>
    <row r="687" spans="1:12" ht="15.75" thickBot="1">
      <c r="A687" s="209"/>
      <c r="B687" s="337"/>
      <c r="C687" s="337"/>
      <c r="D687" s="337"/>
      <c r="E687" s="338"/>
      <c r="F687" s="151"/>
      <c r="G687" s="151"/>
      <c r="H687" s="151"/>
      <c r="I687" s="151"/>
      <c r="J687" s="151">
        <f t="shared" si="10"/>
        <v>0</v>
      </c>
      <c r="K687" s="155"/>
      <c r="L687" s="171"/>
    </row>
    <row r="688" spans="1:12" ht="15.75" thickBot="1">
      <c r="A688" s="212" t="s">
        <v>568</v>
      </c>
      <c r="B688" s="337" t="s">
        <v>569</v>
      </c>
      <c r="C688" s="337"/>
      <c r="D688" s="337"/>
      <c r="E688" s="338"/>
      <c r="F688" s="151"/>
      <c r="G688" s="151"/>
      <c r="H688" s="151"/>
      <c r="I688" s="151"/>
      <c r="J688" s="151">
        <f t="shared" si="10"/>
        <v>0</v>
      </c>
      <c r="K688" s="155"/>
      <c r="L688" s="171"/>
    </row>
    <row r="689" spans="1:12">
      <c r="A689" s="300"/>
      <c r="B689" s="355" t="s">
        <v>898</v>
      </c>
      <c r="C689" s="337"/>
      <c r="D689" s="337"/>
      <c r="E689" s="338"/>
      <c r="F689" s="151">
        <v>2500</v>
      </c>
      <c r="G689" s="151"/>
      <c r="H689" s="151">
        <v>2500</v>
      </c>
      <c r="I689" s="151">
        <v>2500</v>
      </c>
      <c r="J689" s="151">
        <f t="shared" si="10"/>
        <v>0</v>
      </c>
      <c r="K689" s="155"/>
      <c r="L689" s="171"/>
    </row>
    <row r="690" spans="1:12">
      <c r="A690" s="300"/>
      <c r="B690" s="355" t="s">
        <v>899</v>
      </c>
      <c r="C690" s="337"/>
      <c r="D690" s="337"/>
      <c r="E690" s="338"/>
      <c r="F690" s="151">
        <v>2500</v>
      </c>
      <c r="G690" s="151"/>
      <c r="H690" s="151">
        <v>2500</v>
      </c>
      <c r="I690" s="151">
        <v>2500</v>
      </c>
      <c r="J690" s="151">
        <f t="shared" si="10"/>
        <v>0</v>
      </c>
      <c r="K690" s="155"/>
      <c r="L690" s="171"/>
    </row>
    <row r="691" spans="1:12" ht="15.75" thickBot="1">
      <c r="A691" s="209"/>
      <c r="B691" s="337"/>
      <c r="C691" s="337"/>
      <c r="D691" s="337"/>
      <c r="E691" s="338"/>
      <c r="F691" s="151"/>
      <c r="G691" s="151"/>
      <c r="H691" s="151"/>
      <c r="I691" s="151"/>
      <c r="J691" s="151">
        <f t="shared" si="10"/>
        <v>0</v>
      </c>
      <c r="K691" s="155"/>
      <c r="L691" s="171"/>
    </row>
    <row r="692" spans="1:12" ht="15.75" thickBot="1">
      <c r="A692" s="204" t="s">
        <v>372</v>
      </c>
      <c r="B692" s="336" t="s">
        <v>928</v>
      </c>
      <c r="C692" s="337"/>
      <c r="D692" s="337"/>
      <c r="E692" s="338"/>
      <c r="F692" s="151">
        <v>6000</v>
      </c>
      <c r="G692" s="151"/>
      <c r="H692" s="151">
        <v>6000</v>
      </c>
      <c r="I692" s="151">
        <v>2518</v>
      </c>
      <c r="J692" s="432">
        <f t="shared" si="10"/>
        <v>3482</v>
      </c>
      <c r="K692" s="155" t="s">
        <v>1123</v>
      </c>
      <c r="L692" s="171"/>
    </row>
    <row r="693" spans="1:12">
      <c r="A693" s="201"/>
      <c r="B693" s="347" t="s">
        <v>374</v>
      </c>
      <c r="C693" s="337"/>
      <c r="D693" s="337"/>
      <c r="E693" s="338"/>
      <c r="F693" s="151"/>
      <c r="G693" s="151"/>
      <c r="H693" s="151"/>
      <c r="I693" s="151"/>
      <c r="J693" s="151">
        <f t="shared" si="10"/>
        <v>0</v>
      </c>
      <c r="K693" s="155"/>
      <c r="L693" s="171"/>
    </row>
    <row r="694" spans="1:12">
      <c r="A694" s="201"/>
      <c r="B694" s="551" t="s">
        <v>667</v>
      </c>
      <c r="C694" s="530"/>
      <c r="D694" s="530"/>
      <c r="E694" s="531"/>
      <c r="F694" s="151"/>
      <c r="G694" s="151"/>
      <c r="H694" s="151"/>
      <c r="I694" s="151"/>
      <c r="J694" s="151">
        <f t="shared" si="10"/>
        <v>0</v>
      </c>
      <c r="K694" s="155"/>
      <c r="L694" s="171"/>
    </row>
    <row r="695" spans="1:12">
      <c r="A695" s="201"/>
      <c r="B695" s="551" t="s">
        <v>668</v>
      </c>
      <c r="C695" s="530"/>
      <c r="D695" s="530"/>
      <c r="E695" s="531"/>
      <c r="F695" s="151">
        <v>4000</v>
      </c>
      <c r="G695" s="151"/>
      <c r="H695" s="151">
        <v>4000</v>
      </c>
      <c r="I695" s="151">
        <v>4000</v>
      </c>
      <c r="J695" s="151">
        <f t="shared" si="10"/>
        <v>0</v>
      </c>
      <c r="K695" s="155"/>
      <c r="L695" s="171"/>
    </row>
    <row r="696" spans="1:12">
      <c r="A696" s="201"/>
      <c r="B696" s="551" t="s">
        <v>669</v>
      </c>
      <c r="C696" s="530"/>
      <c r="D696" s="530"/>
      <c r="E696" s="531"/>
      <c r="F696" s="151">
        <v>1000</v>
      </c>
      <c r="G696" s="151"/>
      <c r="H696" s="151">
        <v>1000</v>
      </c>
      <c r="I696" s="151">
        <v>1000</v>
      </c>
      <c r="J696" s="151">
        <f t="shared" si="10"/>
        <v>0</v>
      </c>
      <c r="K696" s="155"/>
      <c r="L696" s="171"/>
    </row>
    <row r="697" spans="1:12">
      <c r="A697" s="201"/>
      <c r="B697" s="355" t="s">
        <v>943</v>
      </c>
      <c r="C697" s="337"/>
      <c r="D697" s="337"/>
      <c r="E697" s="338"/>
      <c r="F697" s="151"/>
      <c r="G697" s="151"/>
      <c r="H697" s="151"/>
      <c r="I697" s="151"/>
      <c r="J697" s="151">
        <f t="shared" si="10"/>
        <v>0</v>
      </c>
      <c r="K697" s="155"/>
      <c r="L697" s="171"/>
    </row>
    <row r="698" spans="1:12">
      <c r="A698" s="201"/>
      <c r="B698" s="355" t="s">
        <v>964</v>
      </c>
      <c r="C698" s="337"/>
      <c r="D698" s="337"/>
      <c r="E698" s="338"/>
      <c r="F698" s="151">
        <v>2000</v>
      </c>
      <c r="G698" s="151"/>
      <c r="H698" s="151">
        <v>2000</v>
      </c>
      <c r="I698" s="151">
        <v>2000</v>
      </c>
      <c r="J698" s="151">
        <f t="shared" si="10"/>
        <v>0</v>
      </c>
      <c r="K698" s="155"/>
      <c r="L698" s="171"/>
    </row>
    <row r="699" spans="1:12" ht="15.75" thickBot="1">
      <c r="A699" s="201"/>
      <c r="B699" s="347"/>
      <c r="C699" s="337"/>
      <c r="D699" s="337"/>
      <c r="E699" s="338"/>
      <c r="F699" s="151"/>
      <c r="G699" s="151"/>
      <c r="H699" s="151"/>
      <c r="I699" s="151"/>
      <c r="J699" s="151">
        <f t="shared" si="10"/>
        <v>0</v>
      </c>
      <c r="K699" s="155"/>
      <c r="L699" s="171"/>
    </row>
    <row r="700" spans="1:12" ht="15.75" thickBot="1">
      <c r="A700" s="204" t="s">
        <v>944</v>
      </c>
      <c r="B700" s="595" t="s">
        <v>945</v>
      </c>
      <c r="C700" s="530"/>
      <c r="D700" s="530"/>
      <c r="E700" s="531"/>
      <c r="F700" s="151"/>
      <c r="G700" s="151"/>
      <c r="H700" s="151"/>
      <c r="I700" s="151"/>
      <c r="J700" s="151">
        <f t="shared" si="10"/>
        <v>0</v>
      </c>
      <c r="K700" s="155"/>
      <c r="L700" s="171"/>
    </row>
    <row r="701" spans="1:12">
      <c r="A701" s="178"/>
      <c r="B701" s="355" t="s">
        <v>946</v>
      </c>
      <c r="C701" s="337"/>
      <c r="D701" s="337"/>
      <c r="E701" s="338"/>
      <c r="F701" s="151"/>
      <c r="G701" s="151"/>
      <c r="H701" s="151"/>
      <c r="I701" s="151"/>
      <c r="J701" s="151">
        <f t="shared" si="10"/>
        <v>0</v>
      </c>
      <c r="K701" s="155"/>
      <c r="L701" s="171"/>
    </row>
    <row r="702" spans="1:12">
      <c r="A702" s="209"/>
      <c r="B702" s="337"/>
      <c r="C702" s="337"/>
      <c r="D702" s="337"/>
      <c r="E702" s="338"/>
      <c r="F702" s="151"/>
      <c r="G702" s="151"/>
      <c r="H702" s="151"/>
      <c r="I702" s="151"/>
      <c r="J702" s="151">
        <f t="shared" si="10"/>
        <v>0</v>
      </c>
      <c r="K702" s="155"/>
      <c r="L702" s="171"/>
    </row>
    <row r="703" spans="1:12">
      <c r="A703" s="213" t="s">
        <v>572</v>
      </c>
      <c r="B703" s="341" t="s">
        <v>905</v>
      </c>
      <c r="C703" s="337"/>
      <c r="D703" s="337"/>
      <c r="E703" s="338"/>
      <c r="F703" s="151">
        <v>1000</v>
      </c>
      <c r="G703" s="151"/>
      <c r="H703" s="151">
        <v>1000</v>
      </c>
      <c r="I703" s="151"/>
      <c r="J703" s="432">
        <f t="shared" si="10"/>
        <v>1000</v>
      </c>
      <c r="K703" s="155" t="s">
        <v>1123</v>
      </c>
      <c r="L703" s="171"/>
    </row>
    <row r="704" spans="1:12">
      <c r="A704" s="209"/>
      <c r="B704" s="341" t="s">
        <v>1043</v>
      </c>
      <c r="C704" s="337"/>
      <c r="D704" s="337"/>
      <c r="E704" s="338"/>
      <c r="F704" s="151">
        <v>500</v>
      </c>
      <c r="G704" s="151"/>
      <c r="H704" s="151">
        <v>500</v>
      </c>
      <c r="I704" s="151">
        <v>80</v>
      </c>
      <c r="J704" s="432">
        <f t="shared" si="10"/>
        <v>420</v>
      </c>
      <c r="K704" s="155" t="s">
        <v>1123</v>
      </c>
      <c r="L704" s="171"/>
    </row>
    <row r="705" spans="1:12">
      <c r="A705" s="209"/>
      <c r="B705" s="341" t="s">
        <v>1044</v>
      </c>
      <c r="C705" s="337"/>
      <c r="D705" s="337"/>
      <c r="E705" s="338"/>
      <c r="F705" s="151">
        <v>500</v>
      </c>
      <c r="G705" s="151"/>
      <c r="H705" s="151">
        <v>500</v>
      </c>
      <c r="I705" s="151"/>
      <c r="J705" s="432">
        <f t="shared" si="10"/>
        <v>500</v>
      </c>
      <c r="K705" s="155" t="s">
        <v>1123</v>
      </c>
      <c r="L705" s="171"/>
    </row>
    <row r="706" spans="1:12">
      <c r="A706" s="209"/>
      <c r="B706" s="341" t="s">
        <v>1045</v>
      </c>
      <c r="C706" s="337"/>
      <c r="D706" s="337"/>
      <c r="E706" s="338"/>
      <c r="F706" s="151">
        <v>300</v>
      </c>
      <c r="G706" s="151"/>
      <c r="H706" s="151">
        <v>300</v>
      </c>
      <c r="I706" s="151"/>
      <c r="J706" s="432">
        <f t="shared" si="10"/>
        <v>300</v>
      </c>
      <c r="K706" s="155" t="s">
        <v>1123</v>
      </c>
      <c r="L706" s="171"/>
    </row>
    <row r="707" spans="1:12">
      <c r="A707" s="209"/>
      <c r="B707" s="341" t="s">
        <v>1046</v>
      </c>
      <c r="C707" s="337"/>
      <c r="D707" s="337"/>
      <c r="E707" s="338"/>
      <c r="F707" s="151">
        <v>300</v>
      </c>
      <c r="G707" s="151"/>
      <c r="H707" s="151">
        <v>300</v>
      </c>
      <c r="I707" s="151"/>
      <c r="J707" s="432">
        <f t="shared" si="10"/>
        <v>300</v>
      </c>
      <c r="K707" s="155" t="s">
        <v>1123</v>
      </c>
      <c r="L707" s="171"/>
    </row>
    <row r="708" spans="1:12">
      <c r="A708" s="209"/>
      <c r="B708" s="341" t="s">
        <v>1047</v>
      </c>
      <c r="C708" s="337"/>
      <c r="D708" s="337"/>
      <c r="E708" s="338"/>
      <c r="F708" s="151">
        <v>500</v>
      </c>
      <c r="G708" s="151"/>
      <c r="H708" s="151">
        <v>500</v>
      </c>
      <c r="I708" s="151"/>
      <c r="J708" s="432">
        <f t="shared" si="10"/>
        <v>500</v>
      </c>
      <c r="K708" s="155" t="s">
        <v>1123</v>
      </c>
      <c r="L708" s="171"/>
    </row>
    <row r="709" spans="1:12">
      <c r="A709" s="209"/>
      <c r="B709" s="341" t="s">
        <v>1048</v>
      </c>
      <c r="C709" s="337"/>
      <c r="D709" s="337"/>
      <c r="E709" s="338"/>
      <c r="F709" s="151">
        <v>500</v>
      </c>
      <c r="G709" s="151"/>
      <c r="H709" s="151">
        <v>500</v>
      </c>
      <c r="I709" s="151"/>
      <c r="J709" s="432">
        <f t="shared" si="10"/>
        <v>500</v>
      </c>
      <c r="K709" s="155" t="s">
        <v>1123</v>
      </c>
      <c r="L709" s="171"/>
    </row>
    <row r="710" spans="1:12" ht="15.75" thickBot="1">
      <c r="A710" s="209"/>
      <c r="B710" s="341"/>
      <c r="C710" s="336"/>
      <c r="D710" s="337"/>
      <c r="E710" s="338"/>
      <c r="F710" s="151"/>
      <c r="G710" s="151"/>
      <c r="H710" s="151"/>
      <c r="I710" s="151"/>
      <c r="J710" s="151">
        <f t="shared" si="10"/>
        <v>0</v>
      </c>
      <c r="K710" s="155"/>
      <c r="L710" s="171"/>
    </row>
    <row r="711" spans="1:12" ht="15.75" thickBot="1">
      <c r="A711" s="204" t="s">
        <v>689</v>
      </c>
      <c r="B711" s="596" t="s">
        <v>743</v>
      </c>
      <c r="C711" s="597"/>
      <c r="D711" s="597"/>
      <c r="E711" s="598"/>
      <c r="F711" s="151"/>
      <c r="G711" s="151"/>
      <c r="H711" s="151"/>
      <c r="I711" s="151"/>
      <c r="J711" s="151">
        <f t="shared" si="10"/>
        <v>0</v>
      </c>
      <c r="K711" s="155"/>
      <c r="L711" s="171"/>
    </row>
    <row r="712" spans="1:12">
      <c r="A712" s="209"/>
      <c r="B712" s="341" t="s">
        <v>773</v>
      </c>
      <c r="C712" s="341"/>
      <c r="D712" s="341"/>
      <c r="E712" s="342"/>
      <c r="F712" s="151"/>
      <c r="G712" s="151"/>
      <c r="H712" s="151"/>
      <c r="I712" s="151"/>
      <c r="J712" s="151">
        <f t="shared" si="10"/>
        <v>0</v>
      </c>
      <c r="K712" s="155"/>
      <c r="L712" s="171"/>
    </row>
    <row r="713" spans="1:12" ht="15.75" thickBot="1">
      <c r="A713" s="209"/>
      <c r="B713" s="215"/>
      <c r="C713" s="216"/>
      <c r="D713" s="216"/>
      <c r="E713" s="217"/>
      <c r="F713" s="151"/>
      <c r="G713" s="151"/>
      <c r="H713" s="151"/>
      <c r="I713" s="151"/>
      <c r="J713" s="151">
        <f t="shared" si="10"/>
        <v>0</v>
      </c>
      <c r="K713" s="155"/>
      <c r="L713" s="171"/>
    </row>
    <row r="714" spans="1:12" ht="15.75" thickBot="1">
      <c r="A714" s="204" t="s">
        <v>608</v>
      </c>
      <c r="B714" s="215" t="s">
        <v>632</v>
      </c>
      <c r="C714" s="216"/>
      <c r="D714" s="216"/>
      <c r="E714" s="217"/>
      <c r="F714" s="151"/>
      <c r="G714" s="151"/>
      <c r="H714" s="151"/>
      <c r="I714" s="151"/>
      <c r="J714" s="151">
        <f t="shared" si="10"/>
        <v>0</v>
      </c>
      <c r="K714" s="155"/>
      <c r="L714" s="171"/>
    </row>
    <row r="715" spans="1:12">
      <c r="A715" s="209"/>
      <c r="B715" s="215" t="s">
        <v>640</v>
      </c>
      <c r="C715" s="216"/>
      <c r="D715" s="216"/>
      <c r="E715" s="217"/>
      <c r="F715" s="151"/>
      <c r="G715" s="151"/>
      <c r="H715" s="151"/>
      <c r="I715" s="151"/>
      <c r="J715" s="151">
        <f t="shared" si="10"/>
        <v>0</v>
      </c>
      <c r="K715" s="155"/>
      <c r="L715" s="171"/>
    </row>
    <row r="716" spans="1:12">
      <c r="A716" s="209"/>
      <c r="B716" s="215" t="s">
        <v>947</v>
      </c>
      <c r="C716" s="216"/>
      <c r="D716" s="216"/>
      <c r="E716" s="217"/>
      <c r="F716" s="151"/>
      <c r="G716" s="151"/>
      <c r="H716" s="151"/>
      <c r="I716" s="151"/>
      <c r="J716" s="151">
        <f t="shared" si="10"/>
        <v>0</v>
      </c>
      <c r="K716" s="155"/>
      <c r="L716" s="171"/>
    </row>
    <row r="717" spans="1:12">
      <c r="A717" s="209"/>
      <c r="B717" s="588" t="s">
        <v>782</v>
      </c>
      <c r="C717" s="586"/>
      <c r="D717" s="586"/>
      <c r="E717" s="587"/>
      <c r="F717" s="151"/>
      <c r="G717" s="151"/>
      <c r="H717" s="151"/>
      <c r="I717" s="151"/>
      <c r="J717" s="151">
        <f t="shared" si="10"/>
        <v>0</v>
      </c>
      <c r="K717" s="155"/>
      <c r="L717" s="171"/>
    </row>
    <row r="718" spans="1:12">
      <c r="A718" s="209"/>
      <c r="B718" s="588" t="s">
        <v>783</v>
      </c>
      <c r="C718" s="586"/>
      <c r="D718" s="586"/>
      <c r="E718" s="587"/>
      <c r="F718" s="151"/>
      <c r="G718" s="151"/>
      <c r="H718" s="151"/>
      <c r="I718" s="151"/>
      <c r="J718" s="151">
        <f t="shared" si="10"/>
        <v>0</v>
      </c>
      <c r="K718" s="155"/>
      <c r="L718" s="171"/>
    </row>
    <row r="719" spans="1:12">
      <c r="A719" s="209"/>
      <c r="B719" s="215" t="s">
        <v>910</v>
      </c>
      <c r="C719" s="216"/>
      <c r="D719" s="216"/>
      <c r="E719" s="217"/>
      <c r="F719" s="151"/>
      <c r="G719" s="151"/>
      <c r="H719" s="151"/>
      <c r="I719" s="151"/>
      <c r="J719" s="151">
        <f t="shared" si="10"/>
        <v>0</v>
      </c>
      <c r="K719" s="155"/>
      <c r="L719" s="171"/>
    </row>
    <row r="720" spans="1:12" ht="15.75" thickBot="1">
      <c r="A720" s="209"/>
      <c r="B720" s="215"/>
      <c r="C720" s="216"/>
      <c r="D720" s="216"/>
      <c r="E720" s="217"/>
      <c r="F720" s="151"/>
      <c r="G720" s="151"/>
      <c r="H720" s="151"/>
      <c r="I720" s="151"/>
      <c r="J720" s="151">
        <f t="shared" si="10"/>
        <v>0</v>
      </c>
      <c r="K720" s="155"/>
      <c r="L720" s="171"/>
    </row>
    <row r="721" spans="1:12" ht="15.75" thickBot="1">
      <c r="A721" s="204" t="s">
        <v>976</v>
      </c>
      <c r="B721" s="215" t="s">
        <v>977</v>
      </c>
      <c r="C721" s="216"/>
      <c r="D721" s="216"/>
      <c r="E721" s="217"/>
      <c r="F721" s="151"/>
      <c r="G721" s="151"/>
      <c r="H721" s="151"/>
      <c r="I721" s="151"/>
      <c r="J721" s="151">
        <f t="shared" si="10"/>
        <v>0</v>
      </c>
      <c r="K721" s="155"/>
      <c r="L721" s="171"/>
    </row>
    <row r="722" spans="1:12">
      <c r="A722" s="178"/>
      <c r="B722" s="588"/>
      <c r="C722" s="586"/>
      <c r="D722" s="586"/>
      <c r="E722" s="587"/>
      <c r="F722" s="151"/>
      <c r="G722" s="151"/>
      <c r="H722" s="151"/>
      <c r="I722" s="151"/>
      <c r="J722" s="151">
        <f t="shared" si="10"/>
        <v>0</v>
      </c>
      <c r="K722" s="155"/>
      <c r="L722" s="171"/>
    </row>
    <row r="723" spans="1:12">
      <c r="A723" s="178"/>
      <c r="B723" s="588"/>
      <c r="C723" s="586"/>
      <c r="D723" s="586"/>
      <c r="E723" s="587"/>
      <c r="F723" s="151"/>
      <c r="G723" s="151"/>
      <c r="H723" s="151"/>
      <c r="I723" s="151"/>
      <c r="J723" s="151">
        <f t="shared" si="10"/>
        <v>0</v>
      </c>
      <c r="K723" s="155"/>
      <c r="L723" s="171"/>
    </row>
    <row r="724" spans="1:12" ht="15.75" thickBot="1">
      <c r="A724" s="178"/>
      <c r="B724" s="215"/>
      <c r="C724" s="216"/>
      <c r="D724" s="216"/>
      <c r="E724" s="217"/>
      <c r="F724" s="151"/>
      <c r="G724" s="151"/>
      <c r="H724" s="151"/>
      <c r="I724" s="151"/>
      <c r="J724" s="151">
        <f t="shared" si="10"/>
        <v>0</v>
      </c>
      <c r="K724" s="155"/>
      <c r="L724" s="171"/>
    </row>
    <row r="725" spans="1:12" ht="15.75" thickBot="1">
      <c r="A725" s="204" t="s">
        <v>576</v>
      </c>
      <c r="B725" s="215" t="s">
        <v>577</v>
      </c>
      <c r="C725" s="216"/>
      <c r="D725" s="216"/>
      <c r="E725" s="217"/>
      <c r="F725" s="151">
        <v>52347</v>
      </c>
      <c r="G725" s="151"/>
      <c r="H725" s="151">
        <v>52347</v>
      </c>
      <c r="I725" s="151">
        <v>52347</v>
      </c>
      <c r="J725" s="151">
        <f t="shared" si="10"/>
        <v>0</v>
      </c>
      <c r="K725" s="155"/>
      <c r="L725" s="171"/>
    </row>
    <row r="726" spans="1:12">
      <c r="A726" s="178"/>
      <c r="B726" s="215" t="s">
        <v>911</v>
      </c>
      <c r="C726" s="216"/>
      <c r="D726" s="216"/>
      <c r="E726" s="217"/>
      <c r="F726" s="151"/>
      <c r="G726" s="151"/>
      <c r="H726" s="151"/>
      <c r="I726" s="151"/>
      <c r="J726" s="151">
        <f t="shared" si="10"/>
        <v>0</v>
      </c>
      <c r="K726" s="155"/>
      <c r="L726" s="171"/>
    </row>
    <row r="727" spans="1:12">
      <c r="A727" s="178"/>
      <c r="B727" s="215" t="s">
        <v>642</v>
      </c>
      <c r="C727" s="216"/>
      <c r="D727" s="216"/>
      <c r="E727" s="217"/>
      <c r="F727" s="151"/>
      <c r="G727" s="151"/>
      <c r="H727" s="151"/>
      <c r="I727" s="151"/>
      <c r="J727" s="151">
        <f t="shared" si="10"/>
        <v>0</v>
      </c>
      <c r="K727" s="155"/>
      <c r="L727" s="171"/>
    </row>
    <row r="728" spans="1:12">
      <c r="A728" s="178"/>
      <c r="B728" s="215" t="s">
        <v>933</v>
      </c>
      <c r="C728" s="216"/>
      <c r="D728" s="216"/>
      <c r="E728" s="217"/>
      <c r="F728" s="151"/>
      <c r="G728" s="151"/>
      <c r="H728" s="151"/>
      <c r="I728" s="151"/>
      <c r="J728" s="151">
        <f t="shared" si="10"/>
        <v>0</v>
      </c>
      <c r="K728" s="155"/>
      <c r="L728" s="171"/>
    </row>
    <row r="729" spans="1:12">
      <c r="A729" s="178"/>
      <c r="B729" s="215" t="s">
        <v>712</v>
      </c>
      <c r="C729" s="216"/>
      <c r="D729" s="216"/>
      <c r="E729" s="217"/>
      <c r="F729" s="151"/>
      <c r="G729" s="151"/>
      <c r="H729" s="151"/>
      <c r="I729" s="151"/>
      <c r="J729" s="151">
        <f t="shared" si="10"/>
        <v>0</v>
      </c>
      <c r="K729" s="155"/>
      <c r="L729" s="171"/>
    </row>
    <row r="730" spans="1:12">
      <c r="A730" s="178"/>
      <c r="B730" s="215" t="s">
        <v>778</v>
      </c>
      <c r="C730" s="216"/>
      <c r="D730" s="216"/>
      <c r="E730" s="217"/>
      <c r="F730" s="151"/>
      <c r="G730" s="151"/>
      <c r="H730" s="151"/>
      <c r="I730" s="151"/>
      <c r="J730" s="151">
        <f t="shared" si="10"/>
        <v>0</v>
      </c>
      <c r="K730" s="155"/>
      <c r="L730" s="171"/>
    </row>
    <row r="731" spans="1:12">
      <c r="A731" s="178"/>
      <c r="B731" s="215" t="s">
        <v>784</v>
      </c>
      <c r="C731" s="216"/>
      <c r="D731" s="216"/>
      <c r="E731" s="217"/>
      <c r="F731" s="151"/>
      <c r="G731" s="151"/>
      <c r="H731" s="151"/>
      <c r="I731" s="151"/>
      <c r="J731" s="151">
        <f t="shared" si="10"/>
        <v>0</v>
      </c>
      <c r="K731" s="155"/>
      <c r="L731" s="171"/>
    </row>
    <row r="732" spans="1:12" ht="15.75" thickBot="1">
      <c r="A732" s="209"/>
      <c r="B732" s="583"/>
      <c r="C732" s="584"/>
      <c r="D732" s="584"/>
      <c r="E732" s="342"/>
      <c r="F732" s="151"/>
      <c r="G732" s="151"/>
      <c r="H732" s="151"/>
      <c r="I732" s="151"/>
      <c r="J732" s="151">
        <f t="shared" si="10"/>
        <v>0</v>
      </c>
      <c r="K732" s="155"/>
      <c r="L732" s="171"/>
    </row>
    <row r="733" spans="1:12" ht="15.75" thickBot="1">
      <c r="A733" s="212" t="s">
        <v>691</v>
      </c>
      <c r="B733" s="585" t="s">
        <v>693</v>
      </c>
      <c r="C733" s="586"/>
      <c r="D733" s="586"/>
      <c r="E733" s="587"/>
      <c r="F733" s="151"/>
      <c r="G733" s="151"/>
      <c r="H733" s="151"/>
      <c r="I733" s="151"/>
      <c r="J733" s="151">
        <f t="shared" si="10"/>
        <v>0</v>
      </c>
      <c r="K733" s="155"/>
      <c r="L733" s="171"/>
    </row>
    <row r="734" spans="1:12">
      <c r="A734" s="218" t="s">
        <v>692</v>
      </c>
      <c r="B734" s="588" t="s">
        <v>694</v>
      </c>
      <c r="C734" s="586"/>
      <c r="D734" s="586"/>
      <c r="E734" s="587"/>
      <c r="F734" s="151"/>
      <c r="G734" s="151"/>
      <c r="H734" s="151"/>
      <c r="I734" s="151"/>
      <c r="J734" s="151">
        <f t="shared" si="10"/>
        <v>0</v>
      </c>
      <c r="K734" s="155"/>
      <c r="L734" s="171"/>
    </row>
    <row r="735" spans="1:12">
      <c r="A735" s="209"/>
      <c r="B735" s="588" t="s">
        <v>695</v>
      </c>
      <c r="C735" s="586"/>
      <c r="D735" s="586"/>
      <c r="E735" s="587"/>
      <c r="F735" s="151">
        <v>1100</v>
      </c>
      <c r="G735" s="151"/>
      <c r="H735" s="151">
        <v>1100</v>
      </c>
      <c r="I735" s="151">
        <v>1100</v>
      </c>
      <c r="J735" s="151">
        <f t="shared" si="10"/>
        <v>0</v>
      </c>
      <c r="K735" s="155"/>
      <c r="L735" s="171"/>
    </row>
    <row r="736" spans="1:12">
      <c r="A736" s="209"/>
      <c r="B736" s="341" t="s">
        <v>804</v>
      </c>
      <c r="C736" s="341"/>
      <c r="D736" s="341"/>
      <c r="E736" s="342"/>
      <c r="F736" s="151"/>
      <c r="G736" s="151"/>
      <c r="H736" s="151"/>
      <c r="I736" s="151"/>
      <c r="J736" s="151">
        <f t="shared" si="10"/>
        <v>0</v>
      </c>
      <c r="K736" s="155"/>
      <c r="L736" s="171"/>
    </row>
    <row r="737" spans="1:12">
      <c r="A737" s="209"/>
      <c r="B737" s="341" t="s">
        <v>805</v>
      </c>
      <c r="C737" s="341"/>
      <c r="D737" s="341"/>
      <c r="E737" s="342"/>
      <c r="F737" s="151"/>
      <c r="G737" s="151"/>
      <c r="H737" s="151"/>
      <c r="I737" s="151"/>
      <c r="J737" s="151">
        <f t="shared" si="10"/>
        <v>0</v>
      </c>
      <c r="K737" s="155"/>
      <c r="L737" s="171"/>
    </row>
    <row r="738" spans="1:12">
      <c r="A738" s="209"/>
      <c r="B738" s="341" t="s">
        <v>824</v>
      </c>
      <c r="C738" s="341"/>
      <c r="D738" s="341"/>
      <c r="E738" s="342"/>
      <c r="F738" s="151"/>
      <c r="G738" s="151"/>
      <c r="H738" s="151"/>
      <c r="I738" s="151"/>
      <c r="J738" s="151">
        <f t="shared" si="10"/>
        <v>0</v>
      </c>
      <c r="K738" s="155"/>
      <c r="L738" s="171"/>
    </row>
    <row r="739" spans="1:12" ht="15.75" thickBot="1">
      <c r="A739" s="214"/>
      <c r="B739" s="345"/>
      <c r="C739" s="345"/>
      <c r="D739" s="345"/>
      <c r="E739" s="342"/>
      <c r="F739" s="151"/>
      <c r="G739" s="151"/>
      <c r="H739" s="151"/>
      <c r="I739" s="151"/>
      <c r="J739" s="151">
        <f t="shared" si="10"/>
        <v>0</v>
      </c>
      <c r="K739" s="155"/>
      <c r="L739" s="171"/>
    </row>
    <row r="740" spans="1:12" ht="15.75" thickBot="1">
      <c r="A740" s="204" t="s">
        <v>578</v>
      </c>
      <c r="B740" s="589" t="s">
        <v>327</v>
      </c>
      <c r="C740" s="590"/>
      <c r="D740" s="590"/>
      <c r="E740" s="591"/>
      <c r="F740" s="151"/>
      <c r="G740" s="151"/>
      <c r="H740" s="151"/>
      <c r="I740" s="151"/>
      <c r="J740" s="151">
        <f t="shared" si="10"/>
        <v>0</v>
      </c>
      <c r="K740" s="155"/>
      <c r="L740" s="171"/>
    </row>
    <row r="741" spans="1:12" ht="15.75" thickBot="1">
      <c r="A741" s="209"/>
      <c r="B741" s="337"/>
      <c r="C741" s="337"/>
      <c r="D741" s="337"/>
      <c r="E741" s="338"/>
      <c r="F741" s="151"/>
      <c r="G741" s="151"/>
      <c r="H741" s="151"/>
      <c r="I741" s="151"/>
      <c r="J741" s="151">
        <f t="shared" si="10"/>
        <v>0</v>
      </c>
      <c r="K741" s="155"/>
      <c r="L741" s="171"/>
    </row>
    <row r="742" spans="1:12" ht="15.75" thickBot="1">
      <c r="A742" s="204" t="s">
        <v>579</v>
      </c>
      <c r="B742" s="592" t="s">
        <v>580</v>
      </c>
      <c r="C742" s="593"/>
      <c r="D742" s="593"/>
      <c r="E742" s="594"/>
      <c r="F742" s="151"/>
      <c r="G742" s="151"/>
      <c r="H742" s="151"/>
      <c r="I742" s="151"/>
      <c r="J742" s="151">
        <f t="shared" si="10"/>
        <v>0</v>
      </c>
      <c r="K742" s="155"/>
      <c r="L742" s="171"/>
    </row>
    <row r="743" spans="1:12" ht="15.75" thickBot="1">
      <c r="A743" s="219"/>
      <c r="B743" s="333"/>
      <c r="C743" s="333"/>
      <c r="D743" s="333"/>
      <c r="E743" s="334"/>
      <c r="F743" s="151"/>
      <c r="G743" s="151"/>
      <c r="H743" s="151"/>
      <c r="I743" s="151"/>
      <c r="J743" s="151">
        <f t="shared" ref="J743:J817" si="11">(H743-I743)</f>
        <v>0</v>
      </c>
      <c r="K743" s="155"/>
      <c r="L743" s="171"/>
    </row>
    <row r="744" spans="1:12" ht="15.75" thickBot="1">
      <c r="A744" s="204" t="s">
        <v>678</v>
      </c>
      <c r="B744" s="592" t="s">
        <v>698</v>
      </c>
      <c r="C744" s="593"/>
      <c r="D744" s="593"/>
      <c r="E744" s="594"/>
      <c r="F744" s="151"/>
      <c r="G744" s="151"/>
      <c r="H744" s="151"/>
      <c r="I744" s="151"/>
      <c r="J744" s="151">
        <f t="shared" si="11"/>
        <v>0</v>
      </c>
      <c r="K744" s="155"/>
      <c r="L744" s="171"/>
    </row>
    <row r="745" spans="1:12">
      <c r="A745" s="220" t="s">
        <v>679</v>
      </c>
      <c r="B745" s="333" t="s">
        <v>681</v>
      </c>
      <c r="C745" s="333"/>
      <c r="D745" s="333"/>
      <c r="E745" s="334"/>
      <c r="F745" s="151"/>
      <c r="G745" s="151"/>
      <c r="H745" s="151"/>
      <c r="I745" s="151"/>
      <c r="J745" s="151">
        <f t="shared" si="11"/>
        <v>0</v>
      </c>
      <c r="K745" s="155"/>
      <c r="L745" s="171"/>
    </row>
    <row r="746" spans="1:12">
      <c r="A746" s="179"/>
      <c r="B746" s="333" t="s">
        <v>682</v>
      </c>
      <c r="C746" s="333"/>
      <c r="D746" s="333"/>
      <c r="E746" s="334"/>
      <c r="F746" s="151"/>
      <c r="G746" s="151"/>
      <c r="H746" s="151"/>
      <c r="I746" s="151"/>
      <c r="J746" s="151">
        <f t="shared" si="11"/>
        <v>0</v>
      </c>
      <c r="K746" s="155"/>
      <c r="L746" s="171"/>
    </row>
    <row r="747" spans="1:12">
      <c r="A747" s="179"/>
      <c r="B747" s="599" t="s">
        <v>699</v>
      </c>
      <c r="C747" s="593"/>
      <c r="D747" s="593"/>
      <c r="E747" s="594"/>
      <c r="F747" s="151"/>
      <c r="G747" s="151"/>
      <c r="H747" s="151"/>
      <c r="I747" s="151"/>
      <c r="J747" s="151">
        <f t="shared" si="11"/>
        <v>0</v>
      </c>
      <c r="K747" s="155"/>
      <c r="L747" s="171"/>
    </row>
    <row r="748" spans="1:12">
      <c r="A748" s="179"/>
      <c r="B748" s="333" t="s">
        <v>680</v>
      </c>
      <c r="C748" s="333"/>
      <c r="D748" s="333"/>
      <c r="E748" s="334"/>
      <c r="F748" s="151"/>
      <c r="G748" s="151"/>
      <c r="H748" s="151"/>
      <c r="I748" s="151"/>
      <c r="J748" s="151">
        <f t="shared" si="11"/>
        <v>0</v>
      </c>
      <c r="K748" s="155"/>
      <c r="L748" s="171"/>
    </row>
    <row r="749" spans="1:12">
      <c r="A749" s="221"/>
      <c r="B749" s="333" t="s">
        <v>727</v>
      </c>
      <c r="C749" s="333"/>
      <c r="D749" s="333"/>
      <c r="E749" s="334"/>
      <c r="F749" s="151"/>
      <c r="G749" s="151"/>
      <c r="H749" s="151"/>
      <c r="I749" s="151"/>
      <c r="J749" s="151">
        <f t="shared" si="11"/>
        <v>0</v>
      </c>
      <c r="K749" s="155"/>
      <c r="L749" s="171"/>
    </row>
    <row r="750" spans="1:12">
      <c r="A750" s="221"/>
      <c r="B750" s="333" t="s">
        <v>729</v>
      </c>
      <c r="C750" s="333"/>
      <c r="D750" s="333"/>
      <c r="E750" s="334"/>
      <c r="F750" s="151"/>
      <c r="G750" s="151"/>
      <c r="H750" s="151"/>
      <c r="I750" s="151"/>
      <c r="J750" s="151">
        <f t="shared" si="11"/>
        <v>0</v>
      </c>
      <c r="K750" s="155"/>
      <c r="L750" s="171"/>
    </row>
    <row r="751" spans="1:12">
      <c r="A751" s="221"/>
      <c r="B751" s="333" t="s">
        <v>728</v>
      </c>
      <c r="C751" s="333"/>
      <c r="D751" s="333"/>
      <c r="E751" s="334"/>
      <c r="F751" s="151"/>
      <c r="G751" s="151"/>
      <c r="H751" s="151"/>
      <c r="I751" s="151"/>
      <c r="J751" s="151">
        <f t="shared" si="11"/>
        <v>0</v>
      </c>
      <c r="K751" s="155"/>
      <c r="L751" s="171"/>
    </row>
    <row r="752" spans="1:12">
      <c r="A752" s="221"/>
      <c r="B752" s="233" t="s">
        <v>765</v>
      </c>
      <c r="C752" s="333"/>
      <c r="D752" s="333"/>
      <c r="E752" s="334"/>
      <c r="F752" s="151"/>
      <c r="G752" s="151"/>
      <c r="H752" s="151"/>
      <c r="I752" s="151"/>
      <c r="J752" s="151">
        <f t="shared" si="11"/>
        <v>0</v>
      </c>
      <c r="K752" s="155"/>
      <c r="L752" s="171"/>
    </row>
    <row r="753" spans="1:12">
      <c r="A753" s="221"/>
      <c r="B753" s="233" t="s">
        <v>774</v>
      </c>
      <c r="C753" s="333"/>
      <c r="D753" s="333"/>
      <c r="E753" s="334"/>
      <c r="F753" s="151"/>
      <c r="G753" s="151"/>
      <c r="H753" s="151"/>
      <c r="I753" s="151"/>
      <c r="J753" s="151">
        <f t="shared" si="11"/>
        <v>0</v>
      </c>
      <c r="K753" s="155"/>
      <c r="L753" s="171"/>
    </row>
    <row r="754" spans="1:12">
      <c r="A754" s="221"/>
      <c r="B754" s="233" t="s">
        <v>775</v>
      </c>
      <c r="C754" s="333"/>
      <c r="D754" s="333"/>
      <c r="E754" s="334"/>
      <c r="F754" s="151"/>
      <c r="G754" s="151"/>
      <c r="H754" s="151"/>
      <c r="I754" s="151"/>
      <c r="J754" s="151">
        <f t="shared" si="11"/>
        <v>0</v>
      </c>
      <c r="K754" s="155"/>
      <c r="L754" s="171"/>
    </row>
    <row r="755" spans="1:12">
      <c r="A755" s="221"/>
      <c r="B755" s="333"/>
      <c r="C755" s="333"/>
      <c r="D755" s="333"/>
      <c r="E755" s="334"/>
      <c r="F755" s="151"/>
      <c r="G755" s="151"/>
      <c r="H755" s="151"/>
      <c r="I755" s="151"/>
      <c r="J755" s="151">
        <f t="shared" si="11"/>
        <v>0</v>
      </c>
      <c r="K755" s="155"/>
      <c r="L755" s="171"/>
    </row>
    <row r="756" spans="1:12" ht="15.75" thickBot="1">
      <c r="A756" s="222"/>
      <c r="B756" s="333"/>
      <c r="C756" s="333"/>
      <c r="D756" s="333"/>
      <c r="E756" s="334"/>
      <c r="F756" s="151"/>
      <c r="G756" s="151"/>
      <c r="H756" s="151"/>
      <c r="I756" s="151"/>
      <c r="J756" s="151">
        <f t="shared" si="11"/>
        <v>0</v>
      </c>
      <c r="K756" s="155"/>
      <c r="L756" s="171"/>
    </row>
    <row r="757" spans="1:12" ht="15.75" thickBot="1">
      <c r="A757" s="204" t="s">
        <v>603</v>
      </c>
      <c r="B757" s="333" t="s">
        <v>643</v>
      </c>
      <c r="C757" s="333"/>
      <c r="D757" s="333"/>
      <c r="E757" s="334"/>
      <c r="F757" s="151"/>
      <c r="G757" s="151"/>
      <c r="H757" s="151"/>
      <c r="I757" s="151"/>
      <c r="J757" s="151">
        <f t="shared" si="11"/>
        <v>0</v>
      </c>
      <c r="K757" s="155"/>
      <c r="L757" s="171"/>
    </row>
    <row r="758" spans="1:12" ht="15.75" thickBot="1">
      <c r="A758" s="223"/>
      <c r="B758" s="333"/>
      <c r="C758" s="333"/>
      <c r="D758" s="333"/>
      <c r="E758" s="334"/>
      <c r="F758" s="151"/>
      <c r="G758" s="151"/>
      <c r="H758" s="151"/>
      <c r="I758" s="151"/>
      <c r="J758" s="151">
        <f t="shared" si="11"/>
        <v>0</v>
      </c>
      <c r="K758" s="155"/>
      <c r="L758" s="171"/>
    </row>
    <row r="759" spans="1:12" ht="15.75" thickBot="1">
      <c r="A759" s="204" t="s">
        <v>605</v>
      </c>
      <c r="B759" s="333" t="s">
        <v>606</v>
      </c>
      <c r="C759" s="333"/>
      <c r="D759" s="333"/>
      <c r="E759" s="334"/>
      <c r="F759" s="151"/>
      <c r="G759" s="151"/>
      <c r="H759" s="151"/>
      <c r="I759" s="151"/>
      <c r="J759" s="151">
        <f t="shared" si="11"/>
        <v>0</v>
      </c>
      <c r="K759" s="155"/>
      <c r="L759" s="171"/>
    </row>
    <row r="760" spans="1:12" ht="15.75" thickBot="1">
      <c r="A760" s="219"/>
      <c r="B760" s="333"/>
      <c r="C760" s="333"/>
      <c r="D760" s="333"/>
      <c r="E760" s="334"/>
      <c r="F760" s="151"/>
      <c r="G760" s="151"/>
      <c r="H760" s="151"/>
      <c r="I760" s="151"/>
      <c r="J760" s="151">
        <f t="shared" si="11"/>
        <v>0</v>
      </c>
      <c r="K760" s="155"/>
      <c r="L760" s="171"/>
    </row>
    <row r="761" spans="1:12" ht="15.75" thickBot="1">
      <c r="A761" s="204" t="s">
        <v>644</v>
      </c>
      <c r="B761" s="333" t="s">
        <v>645</v>
      </c>
      <c r="C761" s="333"/>
      <c r="D761" s="333"/>
      <c r="E761" s="334"/>
      <c r="F761" s="151"/>
      <c r="G761" s="151"/>
      <c r="H761" s="151"/>
      <c r="I761" s="151"/>
      <c r="J761" s="151">
        <f t="shared" si="11"/>
        <v>0</v>
      </c>
      <c r="K761" s="155"/>
      <c r="L761" s="171"/>
    </row>
    <row r="762" spans="1:12" ht="15.75" thickBot="1">
      <c r="A762" s="224"/>
      <c r="B762" s="333"/>
      <c r="C762" s="333"/>
      <c r="D762" s="333"/>
      <c r="E762" s="334"/>
      <c r="F762" s="151"/>
      <c r="G762" s="151"/>
      <c r="H762" s="151"/>
      <c r="I762" s="151"/>
      <c r="J762" s="151">
        <f t="shared" si="11"/>
        <v>0</v>
      </c>
      <c r="K762" s="155"/>
      <c r="L762" s="171"/>
    </row>
    <row r="763" spans="1:12" ht="15.75" thickBot="1">
      <c r="A763" s="204" t="s">
        <v>586</v>
      </c>
      <c r="B763" s="333" t="s">
        <v>652</v>
      </c>
      <c r="C763" s="333"/>
      <c r="D763" s="333"/>
      <c r="E763" s="334"/>
      <c r="F763" s="151"/>
      <c r="G763" s="151"/>
      <c r="H763" s="151"/>
      <c r="I763" s="151"/>
      <c r="J763" s="151">
        <f t="shared" si="11"/>
        <v>0</v>
      </c>
      <c r="K763" s="155"/>
      <c r="L763" s="171"/>
    </row>
    <row r="764" spans="1:12">
      <c r="A764" s="207"/>
      <c r="B764" s="333" t="s">
        <v>713</v>
      </c>
      <c r="C764" s="333"/>
      <c r="D764" s="333"/>
      <c r="E764" s="334"/>
      <c r="F764" s="151"/>
      <c r="G764" s="151"/>
      <c r="H764" s="151"/>
      <c r="I764" s="151"/>
      <c r="J764" s="151">
        <f t="shared" si="11"/>
        <v>0</v>
      </c>
      <c r="K764" s="155"/>
      <c r="L764" s="171"/>
    </row>
    <row r="765" spans="1:12">
      <c r="A765" s="207"/>
      <c r="B765" s="333" t="s">
        <v>714</v>
      </c>
      <c r="C765" s="333"/>
      <c r="D765" s="333"/>
      <c r="E765" s="334"/>
      <c r="F765" s="151"/>
      <c r="G765" s="151"/>
      <c r="H765" s="151"/>
      <c r="I765" s="151"/>
      <c r="J765" s="151">
        <f t="shared" si="11"/>
        <v>0</v>
      </c>
      <c r="K765" s="155"/>
      <c r="L765" s="171"/>
    </row>
    <row r="766" spans="1:12">
      <c r="A766" s="207"/>
      <c r="B766" s="333" t="s">
        <v>785</v>
      </c>
      <c r="C766" s="333"/>
      <c r="D766" s="333"/>
      <c r="E766" s="334"/>
      <c r="F766" s="151"/>
      <c r="G766" s="151"/>
      <c r="H766" s="151"/>
      <c r="I766" s="151"/>
      <c r="J766" s="151">
        <f t="shared" si="11"/>
        <v>0</v>
      </c>
      <c r="K766" s="155"/>
      <c r="L766" s="171"/>
    </row>
    <row r="767" spans="1:12" ht="15.75" thickBot="1">
      <c r="A767" s="207"/>
      <c r="B767" s="333"/>
      <c r="C767" s="333"/>
      <c r="D767" s="333"/>
      <c r="E767" s="334"/>
      <c r="F767" s="151"/>
      <c r="G767" s="151"/>
      <c r="H767" s="151"/>
      <c r="I767" s="151"/>
      <c r="J767" s="151">
        <f t="shared" si="11"/>
        <v>0</v>
      </c>
      <c r="K767" s="155"/>
      <c r="L767" s="171"/>
    </row>
    <row r="768" spans="1:12" ht="15.75" thickBot="1">
      <c r="A768" s="204" t="s">
        <v>683</v>
      </c>
      <c r="B768" s="333" t="s">
        <v>684</v>
      </c>
      <c r="C768" s="333"/>
      <c r="D768" s="333"/>
      <c r="E768" s="334"/>
      <c r="F768" s="151"/>
      <c r="G768" s="151"/>
      <c r="H768" s="151"/>
      <c r="I768" s="151"/>
      <c r="J768" s="151">
        <f t="shared" si="11"/>
        <v>0</v>
      </c>
      <c r="K768" s="155"/>
      <c r="L768" s="171"/>
    </row>
    <row r="769" spans="1:12">
      <c r="A769" s="178"/>
      <c r="B769" s="335" t="s">
        <v>685</v>
      </c>
      <c r="C769" s="333"/>
      <c r="D769" s="333"/>
      <c r="E769" s="334"/>
      <c r="F769" s="151"/>
      <c r="G769" s="151"/>
      <c r="H769" s="151"/>
      <c r="I769" s="151"/>
      <c r="J769" s="151">
        <f t="shared" si="11"/>
        <v>0</v>
      </c>
      <c r="K769" s="155"/>
      <c r="L769" s="171"/>
    </row>
    <row r="770" spans="1:12">
      <c r="A770" s="178"/>
      <c r="B770" s="165" t="s">
        <v>686</v>
      </c>
      <c r="C770" s="166"/>
      <c r="D770" s="166"/>
      <c r="E770" s="167"/>
      <c r="F770" s="151"/>
      <c r="G770" s="151"/>
      <c r="H770" s="151"/>
      <c r="I770" s="151"/>
      <c r="J770" s="151">
        <f t="shared" si="11"/>
        <v>0</v>
      </c>
      <c r="K770" s="155"/>
      <c r="L770" s="171"/>
    </row>
    <row r="771" spans="1:12">
      <c r="A771" s="178"/>
      <c r="B771" s="165" t="s">
        <v>687</v>
      </c>
      <c r="C771" s="166"/>
      <c r="D771" s="166"/>
      <c r="E771" s="167"/>
      <c r="F771" s="151"/>
      <c r="G771" s="151"/>
      <c r="H771" s="151"/>
      <c r="I771" s="151"/>
      <c r="J771" s="151">
        <f t="shared" si="11"/>
        <v>0</v>
      </c>
      <c r="K771" s="155"/>
      <c r="L771" s="171"/>
    </row>
    <row r="772" spans="1:12" ht="15.75" thickBot="1">
      <c r="A772" s="225"/>
      <c r="B772" s="600"/>
      <c r="C772" s="601"/>
      <c r="D772" s="601"/>
      <c r="E772" s="602"/>
      <c r="F772" s="151"/>
      <c r="G772" s="151"/>
      <c r="H772" s="151"/>
      <c r="I772" s="151"/>
      <c r="J772" s="151">
        <f t="shared" si="11"/>
        <v>0</v>
      </c>
      <c r="K772" s="155"/>
      <c r="L772" s="171"/>
    </row>
    <row r="773" spans="1:12" ht="15.75" thickBot="1">
      <c r="A773" s="204" t="s">
        <v>696</v>
      </c>
      <c r="B773" s="592" t="s">
        <v>663</v>
      </c>
      <c r="C773" s="593"/>
      <c r="D773" s="593"/>
      <c r="E773" s="594"/>
      <c r="F773" s="151"/>
      <c r="G773" s="151"/>
      <c r="H773" s="151"/>
      <c r="I773" s="151"/>
      <c r="J773" s="151">
        <f t="shared" si="11"/>
        <v>0</v>
      </c>
      <c r="K773" s="155"/>
      <c r="L773" s="171"/>
    </row>
    <row r="774" spans="1:12" ht="15.75" thickBot="1">
      <c r="A774" s="224"/>
      <c r="B774" s="339"/>
      <c r="C774" s="339"/>
      <c r="D774" s="339"/>
      <c r="E774" s="340"/>
      <c r="F774" s="151"/>
      <c r="G774" s="151"/>
      <c r="H774" s="151"/>
      <c r="I774" s="151"/>
      <c r="J774" s="151">
        <f t="shared" si="11"/>
        <v>0</v>
      </c>
      <c r="K774" s="155"/>
      <c r="L774" s="171"/>
    </row>
    <row r="775" spans="1:12" ht="15.75" thickBot="1">
      <c r="A775" s="204" t="s">
        <v>842</v>
      </c>
      <c r="B775" s="592" t="s">
        <v>843</v>
      </c>
      <c r="C775" s="593"/>
      <c r="D775" s="593"/>
      <c r="E775" s="594"/>
      <c r="F775" s="151"/>
      <c r="G775" s="151"/>
      <c r="H775" s="151"/>
      <c r="I775" s="151"/>
      <c r="J775" s="151">
        <f t="shared" si="11"/>
        <v>0</v>
      </c>
      <c r="K775" s="155"/>
      <c r="L775" s="171"/>
    </row>
    <row r="776" spans="1:12">
      <c r="A776" s="207" t="s">
        <v>565</v>
      </c>
      <c r="B776" s="599" t="s">
        <v>844</v>
      </c>
      <c r="C776" s="593"/>
      <c r="D776" s="593"/>
      <c r="E776" s="594"/>
      <c r="F776" s="151"/>
      <c r="G776" s="151"/>
      <c r="H776" s="151"/>
      <c r="I776" s="151"/>
      <c r="J776" s="151">
        <f t="shared" si="11"/>
        <v>0</v>
      </c>
      <c r="K776" s="155"/>
      <c r="L776" s="171"/>
    </row>
    <row r="777" spans="1:12">
      <c r="A777" s="207"/>
      <c r="B777" s="599" t="s">
        <v>845</v>
      </c>
      <c r="C777" s="593"/>
      <c r="D777" s="593"/>
      <c r="E777" s="594"/>
      <c r="F777" s="151"/>
      <c r="G777" s="151"/>
      <c r="H777" s="151"/>
      <c r="I777" s="151"/>
      <c r="J777" s="151">
        <f t="shared" si="11"/>
        <v>0</v>
      </c>
      <c r="K777" s="155"/>
      <c r="L777" s="171"/>
    </row>
    <row r="778" spans="1:12" ht="15.75" thickBot="1">
      <c r="A778" s="207"/>
      <c r="B778" s="333"/>
      <c r="C778" s="333"/>
      <c r="D778" s="333"/>
      <c r="E778" s="334"/>
      <c r="F778" s="151"/>
      <c r="G778" s="151"/>
      <c r="H778" s="151"/>
      <c r="I778" s="151"/>
      <c r="J778" s="151">
        <f t="shared" si="11"/>
        <v>0</v>
      </c>
      <c r="K778" s="155"/>
      <c r="L778" s="171"/>
    </row>
    <row r="779" spans="1:12" ht="15.75" thickBot="1">
      <c r="A779" s="204" t="s">
        <v>934</v>
      </c>
      <c r="B779" s="592" t="s">
        <v>935</v>
      </c>
      <c r="C779" s="593"/>
      <c r="D779" s="593"/>
      <c r="E779" s="594"/>
      <c r="F779" s="151">
        <v>5700</v>
      </c>
      <c r="G779" s="151"/>
      <c r="H779" s="151">
        <v>5700</v>
      </c>
      <c r="I779" s="151">
        <v>5700</v>
      </c>
      <c r="J779" s="151">
        <f t="shared" si="11"/>
        <v>0</v>
      </c>
      <c r="K779" s="155"/>
      <c r="L779" s="171"/>
    </row>
    <row r="780" spans="1:12">
      <c r="A780" s="207"/>
      <c r="B780" s="333"/>
      <c r="C780" s="333"/>
      <c r="D780" s="333"/>
      <c r="E780" s="334"/>
      <c r="F780" s="151"/>
      <c r="G780" s="151"/>
      <c r="H780" s="151"/>
      <c r="I780" s="151"/>
      <c r="J780" s="151">
        <f t="shared" si="11"/>
        <v>0</v>
      </c>
      <c r="K780" s="155"/>
      <c r="L780" s="171"/>
    </row>
    <row r="781" spans="1:12" ht="15.75" thickBot="1">
      <c r="A781" s="207"/>
      <c r="B781" s="333"/>
      <c r="C781" s="333"/>
      <c r="D781" s="333"/>
      <c r="E781" s="334"/>
      <c r="F781" s="151"/>
      <c r="G781" s="151"/>
      <c r="H781" s="151"/>
      <c r="I781" s="151"/>
      <c r="J781" s="151">
        <f t="shared" si="11"/>
        <v>0</v>
      </c>
      <c r="K781" s="155"/>
      <c r="L781" s="171"/>
    </row>
    <row r="782" spans="1:12" ht="15.75" thickBot="1">
      <c r="A782" s="204" t="s">
        <v>794</v>
      </c>
      <c r="B782" s="333" t="s">
        <v>795</v>
      </c>
      <c r="C782" s="333"/>
      <c r="D782" s="333"/>
      <c r="E782" s="334"/>
      <c r="F782" s="151"/>
      <c r="G782" s="151"/>
      <c r="H782" s="151"/>
      <c r="I782" s="151"/>
      <c r="J782" s="151">
        <f t="shared" si="11"/>
        <v>0</v>
      </c>
      <c r="K782" s="155"/>
      <c r="L782" s="171"/>
    </row>
    <row r="783" spans="1:12">
      <c r="A783" s="207"/>
      <c r="B783" s="333" t="s">
        <v>796</v>
      </c>
      <c r="C783" s="333"/>
      <c r="D783" s="333"/>
      <c r="E783" s="334"/>
      <c r="F783" s="151"/>
      <c r="G783" s="151"/>
      <c r="H783" s="151"/>
      <c r="I783" s="151"/>
      <c r="J783" s="151">
        <f t="shared" si="11"/>
        <v>0</v>
      </c>
      <c r="K783" s="155"/>
      <c r="L783" s="171"/>
    </row>
    <row r="784" spans="1:12" ht="15.75" thickBot="1">
      <c r="A784" s="207"/>
      <c r="B784" s="333"/>
      <c r="C784" s="333"/>
      <c r="D784" s="333"/>
      <c r="E784" s="334"/>
      <c r="F784" s="151"/>
      <c r="G784" s="151"/>
      <c r="H784" s="151"/>
      <c r="I784" s="151"/>
      <c r="J784" s="151">
        <f t="shared" si="11"/>
        <v>0</v>
      </c>
      <c r="K784" s="155"/>
      <c r="L784" s="171"/>
    </row>
    <row r="785" spans="1:12" ht="15.75" thickBot="1">
      <c r="A785" s="204" t="s">
        <v>762</v>
      </c>
      <c r="B785" s="333" t="s">
        <v>763</v>
      </c>
      <c r="C785" s="333"/>
      <c r="D785" s="333"/>
      <c r="E785" s="334"/>
      <c r="F785" s="151">
        <v>27395</v>
      </c>
      <c r="G785" s="151"/>
      <c r="H785" s="151">
        <v>27395</v>
      </c>
      <c r="I785" s="151">
        <v>27395</v>
      </c>
      <c r="J785" s="151">
        <f t="shared" si="11"/>
        <v>0</v>
      </c>
      <c r="K785" s="155"/>
      <c r="L785" s="171"/>
    </row>
    <row r="786" spans="1:12">
      <c r="A786" s="207"/>
      <c r="B786" s="333" t="s">
        <v>764</v>
      </c>
      <c r="C786" s="333"/>
      <c r="D786" s="333"/>
      <c r="E786" s="334"/>
      <c r="F786" s="151">
        <v>38867</v>
      </c>
      <c r="G786" s="151"/>
      <c r="H786" s="151">
        <v>38867</v>
      </c>
      <c r="I786" s="151">
        <v>38867</v>
      </c>
      <c r="J786" s="151">
        <f t="shared" si="11"/>
        <v>0</v>
      </c>
      <c r="K786" s="155"/>
      <c r="L786" s="171"/>
    </row>
    <row r="787" spans="1:12">
      <c r="A787" s="178"/>
      <c r="B787" s="335" t="s">
        <v>812</v>
      </c>
      <c r="C787" s="333"/>
      <c r="D787" s="333"/>
      <c r="E787" s="334"/>
      <c r="F787" s="151"/>
      <c r="G787" s="151"/>
      <c r="H787" s="151"/>
      <c r="I787" s="151"/>
      <c r="J787" s="151">
        <f t="shared" si="11"/>
        <v>0</v>
      </c>
      <c r="K787" s="155"/>
      <c r="L787" s="171"/>
    </row>
    <row r="788" spans="1:12">
      <c r="A788" s="178"/>
      <c r="B788" s="335" t="s">
        <v>813</v>
      </c>
      <c r="C788" s="333"/>
      <c r="D788" s="333"/>
      <c r="E788" s="334"/>
      <c r="F788" s="151">
        <v>350000</v>
      </c>
      <c r="G788" s="151"/>
      <c r="H788" s="151">
        <v>350000</v>
      </c>
      <c r="I788" s="151">
        <v>350000</v>
      </c>
      <c r="J788" s="151">
        <f t="shared" si="11"/>
        <v>0</v>
      </c>
      <c r="K788" s="155"/>
      <c r="L788" s="171"/>
    </row>
    <row r="789" spans="1:12">
      <c r="A789" s="178"/>
      <c r="B789" s="335" t="s">
        <v>814</v>
      </c>
      <c r="C789" s="333"/>
      <c r="D789" s="333"/>
      <c r="E789" s="334"/>
      <c r="F789" s="151">
        <v>200000</v>
      </c>
      <c r="G789" s="151"/>
      <c r="H789" s="151">
        <v>200000</v>
      </c>
      <c r="I789" s="151">
        <v>200000</v>
      </c>
      <c r="J789" s="151">
        <f t="shared" si="11"/>
        <v>0</v>
      </c>
      <c r="K789" s="155"/>
      <c r="L789" s="171"/>
    </row>
    <row r="790" spans="1:12">
      <c r="A790" s="178"/>
      <c r="B790" s="335" t="s">
        <v>912</v>
      </c>
      <c r="C790" s="333"/>
      <c r="D790" s="333"/>
      <c r="E790" s="334"/>
      <c r="F790" s="151">
        <v>7160</v>
      </c>
      <c r="G790" s="151"/>
      <c r="H790" s="151">
        <v>7160</v>
      </c>
      <c r="I790" s="151">
        <v>7160</v>
      </c>
      <c r="J790" s="151">
        <f t="shared" si="11"/>
        <v>0</v>
      </c>
      <c r="K790" s="155"/>
      <c r="L790" s="171"/>
    </row>
    <row r="791" spans="1:12">
      <c r="A791" s="178"/>
      <c r="B791" s="335" t="s">
        <v>825</v>
      </c>
      <c r="C791" s="333"/>
      <c r="D791" s="333"/>
      <c r="E791" s="334"/>
      <c r="F791" s="151">
        <v>700000</v>
      </c>
      <c r="G791" s="151"/>
      <c r="H791" s="151">
        <v>700000</v>
      </c>
      <c r="I791" s="151">
        <v>700000</v>
      </c>
      <c r="J791" s="151">
        <f t="shared" si="11"/>
        <v>0</v>
      </c>
      <c r="K791" s="155"/>
      <c r="L791" s="171"/>
    </row>
    <row r="792" spans="1:12">
      <c r="A792" s="178"/>
      <c r="B792" s="335" t="s">
        <v>826</v>
      </c>
      <c r="C792" s="333"/>
      <c r="D792" s="333"/>
      <c r="E792" s="334"/>
      <c r="F792" s="151">
        <v>250000</v>
      </c>
      <c r="G792" s="151"/>
      <c r="H792" s="151">
        <v>250000</v>
      </c>
      <c r="I792" s="151">
        <v>250000</v>
      </c>
      <c r="J792" s="151">
        <f t="shared" si="11"/>
        <v>0</v>
      </c>
      <c r="K792" s="155"/>
      <c r="L792" s="171"/>
    </row>
    <row r="793" spans="1:12">
      <c r="A793" s="207"/>
      <c r="B793" s="333" t="s">
        <v>913</v>
      </c>
      <c r="C793" s="333"/>
      <c r="D793" s="333"/>
      <c r="E793" s="334"/>
      <c r="F793" s="151">
        <v>1400</v>
      </c>
      <c r="G793" s="151"/>
      <c r="H793" s="151">
        <v>1400</v>
      </c>
      <c r="I793" s="151">
        <v>1400</v>
      </c>
      <c r="J793" s="151">
        <f t="shared" si="11"/>
        <v>0</v>
      </c>
      <c r="K793" s="155"/>
      <c r="L793" s="171"/>
    </row>
    <row r="794" spans="1:12">
      <c r="A794" s="207"/>
      <c r="B794" s="599" t="s">
        <v>914</v>
      </c>
      <c r="C794" s="593"/>
      <c r="D794" s="593"/>
      <c r="E794" s="594"/>
      <c r="F794" s="151"/>
      <c r="G794" s="151"/>
      <c r="H794" s="151"/>
      <c r="I794" s="151"/>
      <c r="J794" s="151">
        <f t="shared" si="11"/>
        <v>0</v>
      </c>
      <c r="K794" s="155"/>
      <c r="L794" s="171"/>
    </row>
    <row r="795" spans="1:12">
      <c r="A795" s="207"/>
      <c r="B795" s="599" t="s">
        <v>915</v>
      </c>
      <c r="C795" s="593"/>
      <c r="D795" s="593"/>
      <c r="E795" s="594"/>
      <c r="F795" s="151"/>
      <c r="G795" s="151"/>
      <c r="H795" s="151"/>
      <c r="I795" s="151"/>
      <c r="J795" s="151">
        <f t="shared" si="11"/>
        <v>0</v>
      </c>
      <c r="K795" s="155"/>
      <c r="L795" s="171"/>
    </row>
    <row r="796" spans="1:12">
      <c r="A796" s="178"/>
      <c r="B796" s="335" t="s">
        <v>916</v>
      </c>
      <c r="C796" s="333"/>
      <c r="D796" s="333"/>
      <c r="E796" s="334"/>
      <c r="F796" s="151"/>
      <c r="G796" s="151"/>
      <c r="H796" s="151"/>
      <c r="I796" s="151"/>
      <c r="J796" s="151">
        <f t="shared" si="11"/>
        <v>0</v>
      </c>
      <c r="K796" s="155"/>
      <c r="L796" s="171"/>
    </row>
    <row r="797" spans="1:12">
      <c r="A797" s="178"/>
      <c r="B797" s="335"/>
      <c r="C797" s="333"/>
      <c r="D797" s="333"/>
      <c r="E797" s="334"/>
      <c r="F797" s="151"/>
      <c r="G797" s="151"/>
      <c r="H797" s="151"/>
      <c r="I797" s="151"/>
      <c r="J797" s="151">
        <f t="shared" si="11"/>
        <v>0</v>
      </c>
      <c r="K797" s="155"/>
      <c r="L797" s="171"/>
    </row>
    <row r="798" spans="1:12" ht="15.75" thickBot="1">
      <c r="A798" s="238" t="s">
        <v>771</v>
      </c>
      <c r="B798" s="333" t="s">
        <v>772</v>
      </c>
      <c r="C798" s="333"/>
      <c r="D798" s="333"/>
      <c r="E798" s="334"/>
      <c r="F798" s="151"/>
      <c r="G798" s="151"/>
      <c r="H798" s="151"/>
      <c r="I798" s="151"/>
      <c r="J798" s="151">
        <f t="shared" si="11"/>
        <v>0</v>
      </c>
      <c r="K798" s="155"/>
      <c r="L798" s="171"/>
    </row>
    <row r="799" spans="1:12" ht="15.75" thickBot="1">
      <c r="A799" s="239"/>
      <c r="B799" s="333"/>
      <c r="C799" s="333"/>
      <c r="D799" s="333"/>
      <c r="E799" s="334"/>
      <c r="F799" s="151"/>
      <c r="G799" s="151"/>
      <c r="H799" s="151"/>
      <c r="I799" s="151"/>
      <c r="J799" s="151">
        <f t="shared" si="11"/>
        <v>0</v>
      </c>
      <c r="K799" s="155"/>
      <c r="L799" s="171"/>
    </row>
    <row r="800" spans="1:12" ht="15.75" thickBot="1">
      <c r="A800" s="204" t="s">
        <v>786</v>
      </c>
      <c r="B800" s="333" t="s">
        <v>787</v>
      </c>
      <c r="C800" s="333"/>
      <c r="D800" s="333"/>
      <c r="E800" s="334"/>
      <c r="F800" s="151"/>
      <c r="G800" s="151"/>
      <c r="H800" s="151"/>
      <c r="I800" s="151"/>
      <c r="J800" s="151">
        <f t="shared" si="11"/>
        <v>0</v>
      </c>
      <c r="K800" s="155"/>
      <c r="L800" s="171"/>
    </row>
    <row r="801" spans="1:12">
      <c r="A801" s="220"/>
      <c r="B801" s="567" t="s">
        <v>466</v>
      </c>
      <c r="C801" s="530"/>
      <c r="D801" s="530"/>
      <c r="E801" s="531"/>
      <c r="F801" s="151"/>
      <c r="G801" s="151"/>
      <c r="H801" s="151"/>
      <c r="I801" s="151"/>
      <c r="J801" s="151">
        <f t="shared" si="11"/>
        <v>0</v>
      </c>
      <c r="K801" s="155"/>
      <c r="L801" s="171"/>
    </row>
    <row r="802" spans="1:12">
      <c r="A802" s="220"/>
      <c r="B802" s="333" t="s">
        <v>948</v>
      </c>
      <c r="C802" s="333"/>
      <c r="D802" s="333"/>
      <c r="E802" s="334"/>
      <c r="F802" s="151"/>
      <c r="G802" s="151"/>
      <c r="H802" s="151"/>
      <c r="I802" s="151"/>
      <c r="J802" s="151">
        <f t="shared" si="11"/>
        <v>0</v>
      </c>
      <c r="K802" s="155"/>
      <c r="L802" s="171"/>
    </row>
    <row r="803" spans="1:12">
      <c r="A803" s="220"/>
      <c r="B803" s="567" t="s">
        <v>949</v>
      </c>
      <c r="C803" s="530"/>
      <c r="D803" s="530"/>
      <c r="E803" s="531"/>
      <c r="F803" s="151"/>
      <c r="G803" s="151"/>
      <c r="H803" s="151"/>
      <c r="I803" s="151"/>
      <c r="J803" s="151">
        <f t="shared" si="11"/>
        <v>0</v>
      </c>
      <c r="K803" s="155"/>
      <c r="L803" s="171"/>
    </row>
    <row r="804" spans="1:12" ht="15.75" thickBot="1">
      <c r="A804" s="220"/>
      <c r="B804" s="336"/>
      <c r="C804" s="337"/>
      <c r="D804" s="337"/>
      <c r="E804" s="338"/>
      <c r="F804" s="151"/>
      <c r="G804" s="151"/>
      <c r="H804" s="151"/>
      <c r="I804" s="151"/>
      <c r="J804" s="151">
        <f t="shared" si="11"/>
        <v>0</v>
      </c>
      <c r="K804" s="155"/>
      <c r="L804" s="171"/>
    </row>
    <row r="805" spans="1:12" ht="15.75" thickBot="1">
      <c r="A805" s="204" t="s">
        <v>917</v>
      </c>
      <c r="B805" s="336" t="s">
        <v>155</v>
      </c>
      <c r="C805" s="337"/>
      <c r="D805" s="337"/>
      <c r="E805" s="338"/>
      <c r="F805" s="151">
        <v>38000</v>
      </c>
      <c r="G805" s="151"/>
      <c r="H805" s="151">
        <v>38000</v>
      </c>
      <c r="I805" s="151">
        <v>24383</v>
      </c>
      <c r="J805" s="432">
        <f t="shared" si="11"/>
        <v>13617</v>
      </c>
      <c r="K805" s="155" t="s">
        <v>1123</v>
      </c>
      <c r="L805" s="171"/>
    </row>
    <row r="806" spans="1:12" ht="15.75" thickBot="1">
      <c r="A806" s="224"/>
      <c r="B806" s="336"/>
      <c r="C806" s="337"/>
      <c r="D806" s="337"/>
      <c r="E806" s="338"/>
      <c r="F806" s="151"/>
      <c r="G806" s="151"/>
      <c r="H806" s="151"/>
      <c r="I806" s="151"/>
      <c r="J806" s="151">
        <f t="shared" si="11"/>
        <v>0</v>
      </c>
      <c r="K806" s="155"/>
      <c r="L806" s="171"/>
    </row>
    <row r="807" spans="1:12" ht="15.75" thickBot="1">
      <c r="A807" s="204" t="s">
        <v>918</v>
      </c>
      <c r="B807" s="336" t="s">
        <v>919</v>
      </c>
      <c r="C807" s="337"/>
      <c r="D807" s="337"/>
      <c r="E807" s="338"/>
      <c r="F807" s="151"/>
      <c r="G807" s="151"/>
      <c r="H807" s="151"/>
      <c r="I807" s="151"/>
      <c r="J807" s="151">
        <f t="shared" si="11"/>
        <v>0</v>
      </c>
      <c r="K807" s="155"/>
      <c r="L807" s="171"/>
    </row>
    <row r="808" spans="1:12">
      <c r="A808" s="207"/>
      <c r="B808" s="336" t="s">
        <v>920</v>
      </c>
      <c r="C808" s="337"/>
      <c r="D808" s="337"/>
      <c r="E808" s="338"/>
      <c r="F808" s="151"/>
      <c r="G808" s="151"/>
      <c r="H808" s="151"/>
      <c r="I808" s="151"/>
      <c r="J808" s="151">
        <f t="shared" si="11"/>
        <v>0</v>
      </c>
      <c r="K808" s="416"/>
      <c r="L808" s="426"/>
    </row>
    <row r="809" spans="1:12">
      <c r="A809" s="207"/>
      <c r="B809" s="336" t="s">
        <v>921</v>
      </c>
      <c r="C809" s="337"/>
      <c r="D809" s="337"/>
      <c r="E809" s="338"/>
      <c r="F809" s="151"/>
      <c r="G809" s="151"/>
      <c r="H809" s="151"/>
      <c r="I809" s="151"/>
      <c r="J809" s="151">
        <f t="shared" si="11"/>
        <v>0</v>
      </c>
      <c r="K809" s="411"/>
      <c r="L809" s="427"/>
    </row>
    <row r="810" spans="1:12">
      <c r="A810" s="207"/>
      <c r="B810" s="336" t="s">
        <v>936</v>
      </c>
      <c r="C810" s="337"/>
      <c r="D810" s="337"/>
      <c r="E810" s="338"/>
      <c r="F810" s="151"/>
      <c r="G810" s="151"/>
      <c r="H810" s="151"/>
      <c r="I810" s="151"/>
      <c r="J810" s="151">
        <f t="shared" si="11"/>
        <v>0</v>
      </c>
      <c r="K810" s="411"/>
      <c r="L810" s="427"/>
    </row>
    <row r="811" spans="1:12" ht="15.75" thickBot="1">
      <c r="A811" s="207"/>
      <c r="B811" s="336"/>
      <c r="C811" s="337"/>
      <c r="D811" s="337"/>
      <c r="E811" s="338"/>
      <c r="F811" s="151"/>
      <c r="G811" s="151"/>
      <c r="H811" s="151"/>
      <c r="I811" s="151"/>
      <c r="J811" s="151">
        <f t="shared" si="11"/>
        <v>0</v>
      </c>
      <c r="K811" s="411"/>
      <c r="L811" s="427"/>
    </row>
    <row r="812" spans="1:12" ht="15.75" thickBot="1">
      <c r="A812" s="204" t="s">
        <v>978</v>
      </c>
      <c r="B812" s="336" t="s">
        <v>979</v>
      </c>
      <c r="C812" s="337"/>
      <c r="D812" s="337"/>
      <c r="E812" s="338"/>
      <c r="F812" s="151">
        <v>2000</v>
      </c>
      <c r="G812" s="151"/>
      <c r="H812" s="151">
        <v>2000</v>
      </c>
      <c r="I812" s="151">
        <v>2000</v>
      </c>
      <c r="J812" s="151">
        <f t="shared" si="11"/>
        <v>0</v>
      </c>
      <c r="K812" s="411"/>
      <c r="L812" s="427"/>
    </row>
    <row r="813" spans="1:12">
      <c r="A813" s="178"/>
      <c r="B813" s="336" t="s">
        <v>980</v>
      </c>
      <c r="C813" s="337"/>
      <c r="D813" s="337"/>
      <c r="E813" s="338"/>
      <c r="F813" s="151">
        <v>4000</v>
      </c>
      <c r="G813" s="151"/>
      <c r="H813" s="151">
        <v>4000</v>
      </c>
      <c r="I813" s="151">
        <v>4000</v>
      </c>
      <c r="J813" s="151">
        <f t="shared" si="11"/>
        <v>0</v>
      </c>
      <c r="K813" s="411"/>
      <c r="L813" s="427"/>
    </row>
    <row r="814" spans="1:12">
      <c r="A814" s="178"/>
      <c r="B814" s="336" t="s">
        <v>981</v>
      </c>
      <c r="C814" s="337"/>
      <c r="D814" s="337"/>
      <c r="E814" s="338"/>
      <c r="F814" s="151">
        <v>2000</v>
      </c>
      <c r="G814" s="151"/>
      <c r="H814" s="151">
        <v>2000</v>
      </c>
      <c r="I814" s="151">
        <v>2000</v>
      </c>
      <c r="J814" s="151">
        <f t="shared" si="11"/>
        <v>0</v>
      </c>
      <c r="K814" s="411"/>
      <c r="L814" s="427"/>
    </row>
    <row r="815" spans="1:12">
      <c r="A815" s="207"/>
      <c r="B815" s="336"/>
      <c r="C815" s="337"/>
      <c r="D815" s="337"/>
      <c r="E815" s="338"/>
      <c r="F815" s="151"/>
      <c r="G815" s="151"/>
      <c r="H815" s="151"/>
      <c r="I815" s="151"/>
      <c r="J815" s="151">
        <f t="shared" si="11"/>
        <v>0</v>
      </c>
      <c r="K815" s="411"/>
      <c r="L815" s="427"/>
    </row>
    <row r="816" spans="1:12">
      <c r="A816" s="220"/>
      <c r="B816" s="336"/>
      <c r="C816" s="337"/>
      <c r="D816" s="337"/>
      <c r="E816" s="338"/>
      <c r="F816" s="151"/>
      <c r="G816" s="151"/>
      <c r="H816" s="151"/>
      <c r="I816" s="151"/>
      <c r="J816" s="151">
        <f t="shared" si="11"/>
        <v>0</v>
      </c>
      <c r="K816" s="411"/>
      <c r="L816" s="427"/>
    </row>
    <row r="817" spans="1:12">
      <c r="A817" s="220"/>
      <c r="B817" s="567"/>
      <c r="C817" s="530"/>
      <c r="D817" s="530"/>
      <c r="E817" s="531"/>
      <c r="F817" s="151"/>
      <c r="G817" s="151"/>
      <c r="H817" s="151"/>
      <c r="I817" s="151"/>
      <c r="J817" s="151">
        <f t="shared" si="11"/>
        <v>0</v>
      </c>
      <c r="K817" s="411"/>
      <c r="L817" s="427"/>
    </row>
    <row r="818" spans="1:12">
      <c r="A818" s="173"/>
      <c r="B818" s="359"/>
      <c r="C818" s="359"/>
      <c r="D818" s="359"/>
      <c r="E818" s="359"/>
      <c r="F818" s="226">
        <f>SUM(F14:F817)</f>
        <v>4256359</v>
      </c>
      <c r="G818" s="226">
        <f>SUM(G14:G817)</f>
        <v>0</v>
      </c>
      <c r="H818" s="226">
        <f>SUM(H14:H817)</f>
        <v>4256359</v>
      </c>
      <c r="I818" s="226">
        <f>SUM(I14:I817)</f>
        <v>3476477</v>
      </c>
      <c r="J818" s="240">
        <f>SUM(J14:J817)</f>
        <v>779882</v>
      </c>
      <c r="L818" s="428"/>
    </row>
    <row r="819" spans="1:12">
      <c r="A819" s="173"/>
      <c r="B819" s="613"/>
      <c r="C819" s="613"/>
      <c r="D819" s="613"/>
      <c r="E819" s="613"/>
      <c r="F819" s="227"/>
      <c r="G819" s="228" t="s">
        <v>609</v>
      </c>
      <c r="H819" s="228" t="s">
        <v>610</v>
      </c>
      <c r="I819" s="614" t="s">
        <v>611</v>
      </c>
      <c r="J819" s="614"/>
      <c r="L819" s="429"/>
    </row>
    <row r="820" spans="1:12">
      <c r="A820" s="173"/>
      <c r="B820" s="613"/>
      <c r="C820" s="613"/>
      <c r="D820" s="613"/>
      <c r="E820" s="613"/>
      <c r="F820" s="229"/>
      <c r="G820" s="615"/>
      <c r="H820" s="615"/>
      <c r="I820" s="612"/>
      <c r="J820" s="612"/>
      <c r="L820" s="429"/>
    </row>
    <row r="821" spans="1:12">
      <c r="A821" s="173"/>
      <c r="B821" s="613"/>
      <c r="C821" s="613"/>
      <c r="D821" s="613"/>
      <c r="E821" s="613"/>
      <c r="F821" s="229"/>
      <c r="G821" s="616"/>
      <c r="H821" s="616"/>
      <c r="I821" s="612"/>
      <c r="J821" s="612"/>
      <c r="L821" s="429"/>
    </row>
    <row r="822" spans="1:12" ht="15.75" thickBot="1">
      <c r="A822" s="230"/>
      <c r="B822" s="610"/>
      <c r="C822" s="610"/>
      <c r="D822" s="610"/>
      <c r="E822" s="610"/>
      <c r="F822" s="231"/>
      <c r="G822" s="332" t="s">
        <v>922</v>
      </c>
      <c r="H822" s="332" t="s">
        <v>923</v>
      </c>
      <c r="I822" s="611" t="s">
        <v>924</v>
      </c>
      <c r="J822" s="612"/>
      <c r="K822" s="462"/>
      <c r="L822" s="430"/>
    </row>
  </sheetData>
  <mergeCells count="547">
    <mergeCell ref="H1:I2"/>
    <mergeCell ref="J1:L2"/>
    <mergeCell ref="H3:L3"/>
    <mergeCell ref="H4:L4"/>
    <mergeCell ref="A12:A13"/>
    <mergeCell ref="B12:E13"/>
    <mergeCell ref="F12:G12"/>
    <mergeCell ref="J12:J13"/>
    <mergeCell ref="K12:L12"/>
    <mergeCell ref="B21:E21"/>
    <mergeCell ref="B22:E22"/>
    <mergeCell ref="B23:E23"/>
    <mergeCell ref="B24:E24"/>
    <mergeCell ref="B25:E25"/>
    <mergeCell ref="B26:E26"/>
    <mergeCell ref="B14:E14"/>
    <mergeCell ref="B15:E15"/>
    <mergeCell ref="B17:E17"/>
    <mergeCell ref="B18:E18"/>
    <mergeCell ref="B19:E19"/>
    <mergeCell ref="B20:E20"/>
    <mergeCell ref="B16:E16"/>
    <mergeCell ref="B33:E33"/>
    <mergeCell ref="B34:E34"/>
    <mergeCell ref="B35:E35"/>
    <mergeCell ref="B36:E36"/>
    <mergeCell ref="B37:E37"/>
    <mergeCell ref="B39:E39"/>
    <mergeCell ref="B27:E27"/>
    <mergeCell ref="B28:E28"/>
    <mergeCell ref="B29:E29"/>
    <mergeCell ref="B30:E30"/>
    <mergeCell ref="B31:E31"/>
    <mergeCell ref="B32:E32"/>
    <mergeCell ref="B46:E46"/>
    <mergeCell ref="B47:E47"/>
    <mergeCell ref="B50:E50"/>
    <mergeCell ref="B51:E51"/>
    <mergeCell ref="B52:E52"/>
    <mergeCell ref="B53:E53"/>
    <mergeCell ref="B40:E40"/>
    <mergeCell ref="B41:E41"/>
    <mergeCell ref="B42:E42"/>
    <mergeCell ref="B43:E43"/>
    <mergeCell ref="B44:E44"/>
    <mergeCell ref="B45:E45"/>
    <mergeCell ref="B60:E60"/>
    <mergeCell ref="B61:E61"/>
    <mergeCell ref="B62:E62"/>
    <mergeCell ref="B63:E63"/>
    <mergeCell ref="B64:E64"/>
    <mergeCell ref="B65:E65"/>
    <mergeCell ref="B54:E54"/>
    <mergeCell ref="B55:E55"/>
    <mergeCell ref="B56:E56"/>
    <mergeCell ref="B57:E57"/>
    <mergeCell ref="B58:E58"/>
    <mergeCell ref="B59:E59"/>
    <mergeCell ref="B73:E73"/>
    <mergeCell ref="B74:E74"/>
    <mergeCell ref="B75:E75"/>
    <mergeCell ref="B76:E76"/>
    <mergeCell ref="B90:E90"/>
    <mergeCell ref="B91:E91"/>
    <mergeCell ref="B66:E66"/>
    <mergeCell ref="B67:E67"/>
    <mergeCell ref="B68:E68"/>
    <mergeCell ref="B69:E69"/>
    <mergeCell ref="B70:E70"/>
    <mergeCell ref="B72:E72"/>
    <mergeCell ref="B98:E98"/>
    <mergeCell ref="B99:E99"/>
    <mergeCell ref="B100:E100"/>
    <mergeCell ref="B101:E101"/>
    <mergeCell ref="B102:E102"/>
    <mergeCell ref="B103:E103"/>
    <mergeCell ref="B92:E92"/>
    <mergeCell ref="B93:E93"/>
    <mergeCell ref="B94:E94"/>
    <mergeCell ref="B95:E95"/>
    <mergeCell ref="B96:E96"/>
    <mergeCell ref="B97:E97"/>
    <mergeCell ref="B110:E110"/>
    <mergeCell ref="B111:E111"/>
    <mergeCell ref="B112:E112"/>
    <mergeCell ref="B113:E113"/>
    <mergeCell ref="B114:E114"/>
    <mergeCell ref="B115:E115"/>
    <mergeCell ref="B104:E104"/>
    <mergeCell ref="B105:E105"/>
    <mergeCell ref="B106:E106"/>
    <mergeCell ref="B107:E107"/>
    <mergeCell ref="B108:E108"/>
    <mergeCell ref="B109:E109"/>
    <mergeCell ref="B122:E122"/>
    <mergeCell ref="B123:E123"/>
    <mergeCell ref="B124:E124"/>
    <mergeCell ref="B125:E125"/>
    <mergeCell ref="B126:E126"/>
    <mergeCell ref="B127:E127"/>
    <mergeCell ref="B116:E116"/>
    <mergeCell ref="B117:E117"/>
    <mergeCell ref="B118:E118"/>
    <mergeCell ref="B119:E119"/>
    <mergeCell ref="B120:E120"/>
    <mergeCell ref="B121:E121"/>
    <mergeCell ref="B134:E134"/>
    <mergeCell ref="B135:E135"/>
    <mergeCell ref="B136:E136"/>
    <mergeCell ref="B137:E137"/>
    <mergeCell ref="B138:E138"/>
    <mergeCell ref="B139:E139"/>
    <mergeCell ref="B128:E128"/>
    <mergeCell ref="B129:E129"/>
    <mergeCell ref="B130:E130"/>
    <mergeCell ref="B131:E131"/>
    <mergeCell ref="B132:E132"/>
    <mergeCell ref="B133:E133"/>
    <mergeCell ref="B148:E148"/>
    <mergeCell ref="B149:E149"/>
    <mergeCell ref="B150:E150"/>
    <mergeCell ref="B156:E156"/>
    <mergeCell ref="B140:E140"/>
    <mergeCell ref="B141:E141"/>
    <mergeCell ref="B142:E142"/>
    <mergeCell ref="B145:E145"/>
    <mergeCell ref="B146:E146"/>
    <mergeCell ref="B147:E147"/>
    <mergeCell ref="B166:E166"/>
    <mergeCell ref="B167:E167"/>
    <mergeCell ref="B168:E168"/>
    <mergeCell ref="B169:E169"/>
    <mergeCell ref="B170:E170"/>
    <mergeCell ref="B171:E171"/>
    <mergeCell ref="B160:E160"/>
    <mergeCell ref="B161:E161"/>
    <mergeCell ref="B162:E162"/>
    <mergeCell ref="B163:E163"/>
    <mergeCell ref="B164:E164"/>
    <mergeCell ref="B165:E165"/>
    <mergeCell ref="B179:E179"/>
    <mergeCell ref="B180:E180"/>
    <mergeCell ref="B181:E181"/>
    <mergeCell ref="B182:E182"/>
    <mergeCell ref="B183:E183"/>
    <mergeCell ref="B184:E184"/>
    <mergeCell ref="B172:E172"/>
    <mergeCell ref="B173:E173"/>
    <mergeCell ref="B174:E174"/>
    <mergeCell ref="B176:E176"/>
    <mergeCell ref="B178:E178"/>
    <mergeCell ref="B175:E175"/>
    <mergeCell ref="B191:E191"/>
    <mergeCell ref="B192:E192"/>
    <mergeCell ref="B193:E193"/>
    <mergeCell ref="B194:E194"/>
    <mergeCell ref="B195:E195"/>
    <mergeCell ref="B196:E196"/>
    <mergeCell ref="B185:E185"/>
    <mergeCell ref="B186:E186"/>
    <mergeCell ref="B187:E187"/>
    <mergeCell ref="B188:E188"/>
    <mergeCell ref="B189:E189"/>
    <mergeCell ref="B190:E190"/>
    <mergeCell ref="B203:E203"/>
    <mergeCell ref="B204:E204"/>
    <mergeCell ref="B205:E205"/>
    <mergeCell ref="B206:E206"/>
    <mergeCell ref="B207:E207"/>
    <mergeCell ref="B208:E208"/>
    <mergeCell ref="B197:E197"/>
    <mergeCell ref="B198:E198"/>
    <mergeCell ref="B199:E199"/>
    <mergeCell ref="B200:E200"/>
    <mergeCell ref="B201:E201"/>
    <mergeCell ref="B202:E202"/>
    <mergeCell ref="B215:E215"/>
    <mergeCell ref="B216:E216"/>
    <mergeCell ref="B217:E217"/>
    <mergeCell ref="B218:E218"/>
    <mergeCell ref="B219:E219"/>
    <mergeCell ref="B220:E220"/>
    <mergeCell ref="B209:E209"/>
    <mergeCell ref="B210:E210"/>
    <mergeCell ref="B211:E211"/>
    <mergeCell ref="B212:E212"/>
    <mergeCell ref="B213:E213"/>
    <mergeCell ref="B214:E214"/>
    <mergeCell ref="B227:E227"/>
    <mergeCell ref="B228:E228"/>
    <mergeCell ref="B229:E229"/>
    <mergeCell ref="B230:E230"/>
    <mergeCell ref="B231:E231"/>
    <mergeCell ref="B232:E232"/>
    <mergeCell ref="B221:E221"/>
    <mergeCell ref="B222:E222"/>
    <mergeCell ref="B223:E223"/>
    <mergeCell ref="B224:E224"/>
    <mergeCell ref="B225:E225"/>
    <mergeCell ref="B226:E226"/>
    <mergeCell ref="B239:E239"/>
    <mergeCell ref="B240:E240"/>
    <mergeCell ref="B241:E241"/>
    <mergeCell ref="B242:E242"/>
    <mergeCell ref="B243:E243"/>
    <mergeCell ref="B244:E244"/>
    <mergeCell ref="B233:E233"/>
    <mergeCell ref="B234:E234"/>
    <mergeCell ref="B235:E235"/>
    <mergeCell ref="B236:E236"/>
    <mergeCell ref="B237:E237"/>
    <mergeCell ref="B238:E238"/>
    <mergeCell ref="B289:E289"/>
    <mergeCell ref="B290:E290"/>
    <mergeCell ref="B291:E291"/>
    <mergeCell ref="B266:E266"/>
    <mergeCell ref="B267:E267"/>
    <mergeCell ref="B268:E268"/>
    <mergeCell ref="B285:E285"/>
    <mergeCell ref="B245:E245"/>
    <mergeCell ref="B247:E247"/>
    <mergeCell ref="B246:E246"/>
    <mergeCell ref="B249:E249"/>
    <mergeCell ref="B250:E250"/>
    <mergeCell ref="B254:E254"/>
    <mergeCell ref="B269:E269"/>
    <mergeCell ref="B270:E270"/>
    <mergeCell ref="B284:E284"/>
    <mergeCell ref="B298:E298"/>
    <mergeCell ref="B299:E299"/>
    <mergeCell ref="B300:E300"/>
    <mergeCell ref="B301:E301"/>
    <mergeCell ref="B302:E302"/>
    <mergeCell ref="B303:E303"/>
    <mergeCell ref="B292:E292"/>
    <mergeCell ref="B293:E293"/>
    <mergeCell ref="B294:E294"/>
    <mergeCell ref="B295:E295"/>
    <mergeCell ref="B296:E296"/>
    <mergeCell ref="B297:E297"/>
    <mergeCell ref="B310:E310"/>
    <mergeCell ref="B311:E311"/>
    <mergeCell ref="B312:E312"/>
    <mergeCell ref="B313:E313"/>
    <mergeCell ref="B314:E314"/>
    <mergeCell ref="B315:E315"/>
    <mergeCell ref="B304:E304"/>
    <mergeCell ref="B305:E305"/>
    <mergeCell ref="B306:E306"/>
    <mergeCell ref="B307:E307"/>
    <mergeCell ref="B308:E308"/>
    <mergeCell ref="B309:E309"/>
    <mergeCell ref="B325:E325"/>
    <mergeCell ref="B326:E326"/>
    <mergeCell ref="B327:E327"/>
    <mergeCell ref="B328:E328"/>
    <mergeCell ref="B329:E329"/>
    <mergeCell ref="B330:E330"/>
    <mergeCell ref="B316:E316"/>
    <mergeCell ref="B320:E320"/>
    <mergeCell ref="B324:E324"/>
    <mergeCell ref="B317:E317"/>
    <mergeCell ref="B318:E318"/>
    <mergeCell ref="B319:E319"/>
    <mergeCell ref="B337:E337"/>
    <mergeCell ref="B338:E338"/>
    <mergeCell ref="B339:E339"/>
    <mergeCell ref="B340:E340"/>
    <mergeCell ref="B341:E341"/>
    <mergeCell ref="B342:E342"/>
    <mergeCell ref="B331:E331"/>
    <mergeCell ref="B332:E332"/>
    <mergeCell ref="B333:E333"/>
    <mergeCell ref="B334:E334"/>
    <mergeCell ref="B335:E335"/>
    <mergeCell ref="B336:E336"/>
    <mergeCell ref="B351:E351"/>
    <mergeCell ref="B354:E354"/>
    <mergeCell ref="B355:E355"/>
    <mergeCell ref="B356:E356"/>
    <mergeCell ref="B343:E343"/>
    <mergeCell ref="B344:E344"/>
    <mergeCell ref="B345:E345"/>
    <mergeCell ref="B346:E346"/>
    <mergeCell ref="B347:E347"/>
    <mergeCell ref="B350:E350"/>
    <mergeCell ref="B348:E348"/>
    <mergeCell ref="B349:E349"/>
    <mergeCell ref="B370:E370"/>
    <mergeCell ref="B371:E371"/>
    <mergeCell ref="B372:E372"/>
    <mergeCell ref="B373:E373"/>
    <mergeCell ref="B374:E374"/>
    <mergeCell ref="B357:E357"/>
    <mergeCell ref="B358:E358"/>
    <mergeCell ref="B362:E362"/>
    <mergeCell ref="B366:E366"/>
    <mergeCell ref="B359:E359"/>
    <mergeCell ref="B360:E360"/>
    <mergeCell ref="B361:E361"/>
    <mergeCell ref="B381:E381"/>
    <mergeCell ref="B382:E382"/>
    <mergeCell ref="B383:E383"/>
    <mergeCell ref="B384:E384"/>
    <mergeCell ref="B388:E388"/>
    <mergeCell ref="B385:E385"/>
    <mergeCell ref="B386:E386"/>
    <mergeCell ref="B387:E387"/>
    <mergeCell ref="B375:E375"/>
    <mergeCell ref="B376:E376"/>
    <mergeCell ref="B377:E377"/>
    <mergeCell ref="B378:E378"/>
    <mergeCell ref="B379:E379"/>
    <mergeCell ref="B380:E380"/>
    <mergeCell ref="B396:E396"/>
    <mergeCell ref="B397:E397"/>
    <mergeCell ref="B398:E398"/>
    <mergeCell ref="B399:E399"/>
    <mergeCell ref="B400:E400"/>
    <mergeCell ref="B401:E401"/>
    <mergeCell ref="B392:E392"/>
    <mergeCell ref="B393:E393"/>
    <mergeCell ref="B394:E394"/>
    <mergeCell ref="B395:E395"/>
    <mergeCell ref="B408:E408"/>
    <mergeCell ref="B409:E409"/>
    <mergeCell ref="B410:E410"/>
    <mergeCell ref="B411:E411"/>
    <mergeCell ref="B412:E412"/>
    <mergeCell ref="B413:E413"/>
    <mergeCell ref="B402:E402"/>
    <mergeCell ref="B403:E403"/>
    <mergeCell ref="B404:E404"/>
    <mergeCell ref="B405:E405"/>
    <mergeCell ref="B406:E406"/>
    <mergeCell ref="B407:E407"/>
    <mergeCell ref="B420:E420"/>
    <mergeCell ref="B421:E421"/>
    <mergeCell ref="B422:E422"/>
    <mergeCell ref="B423:E423"/>
    <mergeCell ref="B424:E424"/>
    <mergeCell ref="B425:E425"/>
    <mergeCell ref="B414:E414"/>
    <mergeCell ref="B415:E415"/>
    <mergeCell ref="B416:E416"/>
    <mergeCell ref="B417:E417"/>
    <mergeCell ref="B418:E418"/>
    <mergeCell ref="B419:E419"/>
    <mergeCell ref="B438:E438"/>
    <mergeCell ref="B440:E440"/>
    <mergeCell ref="B441:E441"/>
    <mergeCell ref="B442:E442"/>
    <mergeCell ref="B439:E439"/>
    <mergeCell ref="B426:E426"/>
    <mergeCell ref="B427:E427"/>
    <mergeCell ref="B428:E428"/>
    <mergeCell ref="B429:E429"/>
    <mergeCell ref="B430:E430"/>
    <mergeCell ref="B431:E431"/>
    <mergeCell ref="B432:E432"/>
    <mergeCell ref="B433:E433"/>
    <mergeCell ref="B460:E460"/>
    <mergeCell ref="B461:E461"/>
    <mergeCell ref="B462:E462"/>
    <mergeCell ref="B463:E463"/>
    <mergeCell ref="B444:E444"/>
    <mergeCell ref="B445:E445"/>
    <mergeCell ref="B446:E446"/>
    <mergeCell ref="B447:E447"/>
    <mergeCell ref="B448:E448"/>
    <mergeCell ref="B449:E449"/>
    <mergeCell ref="B450:E450"/>
    <mergeCell ref="B471:E471"/>
    <mergeCell ref="B472:E472"/>
    <mergeCell ref="B473:E473"/>
    <mergeCell ref="B474:E474"/>
    <mergeCell ref="B475:E475"/>
    <mergeCell ref="B476:E476"/>
    <mergeCell ref="B464:E464"/>
    <mergeCell ref="B465:E465"/>
    <mergeCell ref="B467:E467"/>
    <mergeCell ref="B468:E468"/>
    <mergeCell ref="B469:E469"/>
    <mergeCell ref="B466:E466"/>
    <mergeCell ref="B486:E486"/>
    <mergeCell ref="B487:E487"/>
    <mergeCell ref="B488:E488"/>
    <mergeCell ref="B489:E489"/>
    <mergeCell ref="B490:E490"/>
    <mergeCell ref="B491:E491"/>
    <mergeCell ref="B477:E477"/>
    <mergeCell ref="B478:E478"/>
    <mergeCell ref="B479:E479"/>
    <mergeCell ref="B482:E482"/>
    <mergeCell ref="B483:E483"/>
    <mergeCell ref="B480:E480"/>
    <mergeCell ref="B481:E481"/>
    <mergeCell ref="B504:E504"/>
    <mergeCell ref="B505:E505"/>
    <mergeCell ref="B506:E506"/>
    <mergeCell ref="B507:E507"/>
    <mergeCell ref="B508:E508"/>
    <mergeCell ref="B509:E509"/>
    <mergeCell ref="B499:E499"/>
    <mergeCell ref="B500:E500"/>
    <mergeCell ref="B501:E501"/>
    <mergeCell ref="B502:E502"/>
    <mergeCell ref="B503:E503"/>
    <mergeCell ref="B516:E516"/>
    <mergeCell ref="B519:E519"/>
    <mergeCell ref="B520:E520"/>
    <mergeCell ref="B524:E524"/>
    <mergeCell ref="B517:E517"/>
    <mergeCell ref="B518:E518"/>
    <mergeCell ref="B523:E523"/>
    <mergeCell ref="B510:E510"/>
    <mergeCell ref="B511:E511"/>
    <mergeCell ref="B512:E512"/>
    <mergeCell ref="B513:E513"/>
    <mergeCell ref="B514:E514"/>
    <mergeCell ref="B515:E515"/>
    <mergeCell ref="B531:E531"/>
    <mergeCell ref="B532:E532"/>
    <mergeCell ref="B533:E533"/>
    <mergeCell ref="B534:E534"/>
    <mergeCell ref="B535:E535"/>
    <mergeCell ref="B536:E536"/>
    <mergeCell ref="B525:E525"/>
    <mergeCell ref="B526:E526"/>
    <mergeCell ref="B528:E528"/>
    <mergeCell ref="B529:E529"/>
    <mergeCell ref="B530:E530"/>
    <mergeCell ref="B544:E544"/>
    <mergeCell ref="B545:E545"/>
    <mergeCell ref="B547:E547"/>
    <mergeCell ref="B548:E548"/>
    <mergeCell ref="B549:E549"/>
    <mergeCell ref="B537:E537"/>
    <mergeCell ref="B538:E538"/>
    <mergeCell ref="B539:E539"/>
    <mergeCell ref="B540:E540"/>
    <mergeCell ref="B541:E541"/>
    <mergeCell ref="B543:E543"/>
    <mergeCell ref="B542:E542"/>
    <mergeCell ref="B556:E556"/>
    <mergeCell ref="B557:E557"/>
    <mergeCell ref="B558:E558"/>
    <mergeCell ref="B559:E559"/>
    <mergeCell ref="B560:E560"/>
    <mergeCell ref="B561:E561"/>
    <mergeCell ref="B550:E550"/>
    <mergeCell ref="B551:E551"/>
    <mergeCell ref="B552:E552"/>
    <mergeCell ref="B553:E553"/>
    <mergeCell ref="B554:E554"/>
    <mergeCell ref="B555:E555"/>
    <mergeCell ref="B570:E570"/>
    <mergeCell ref="B572:E572"/>
    <mergeCell ref="B573:E573"/>
    <mergeCell ref="B574:E574"/>
    <mergeCell ref="B575:E575"/>
    <mergeCell ref="B562:E562"/>
    <mergeCell ref="B563:E563"/>
    <mergeCell ref="B564:E564"/>
    <mergeCell ref="B566:E566"/>
    <mergeCell ref="B568:E568"/>
    <mergeCell ref="B565:E565"/>
    <mergeCell ref="B567:E567"/>
    <mergeCell ref="B584:E584"/>
    <mergeCell ref="B585:E585"/>
    <mergeCell ref="B586:E586"/>
    <mergeCell ref="B589:E589"/>
    <mergeCell ref="B590:E590"/>
    <mergeCell ref="B587:E587"/>
    <mergeCell ref="B588:E588"/>
    <mergeCell ref="B576:E576"/>
    <mergeCell ref="B577:E577"/>
    <mergeCell ref="B578:E578"/>
    <mergeCell ref="B580:E580"/>
    <mergeCell ref="B581:E581"/>
    <mergeCell ref="B582:E582"/>
    <mergeCell ref="B579:E579"/>
    <mergeCell ref="B600:E600"/>
    <mergeCell ref="B602:E602"/>
    <mergeCell ref="B603:E603"/>
    <mergeCell ref="B606:E606"/>
    <mergeCell ref="B604:E604"/>
    <mergeCell ref="B605:E605"/>
    <mergeCell ref="B593:E593"/>
    <mergeCell ref="B594:E594"/>
    <mergeCell ref="B595:E595"/>
    <mergeCell ref="B598:E598"/>
    <mergeCell ref="B597:E597"/>
    <mergeCell ref="B599:E599"/>
    <mergeCell ref="B777:E777"/>
    <mergeCell ref="B740:E740"/>
    <mergeCell ref="B742:E742"/>
    <mergeCell ref="B744:E744"/>
    <mergeCell ref="B747:E747"/>
    <mergeCell ref="B733:E733"/>
    <mergeCell ref="B735:E735"/>
    <mergeCell ref="B734:E734"/>
    <mergeCell ref="B772:E772"/>
    <mergeCell ref="B722:E722"/>
    <mergeCell ref="B723:E723"/>
    <mergeCell ref="B641:E641"/>
    <mergeCell ref="B656:E656"/>
    <mergeCell ref="B657:E657"/>
    <mergeCell ref="B664:E664"/>
    <mergeCell ref="B773:E773"/>
    <mergeCell ref="B775:E775"/>
    <mergeCell ref="B776:E776"/>
    <mergeCell ref="B666:E666"/>
    <mergeCell ref="B694:E694"/>
    <mergeCell ref="B732:D732"/>
    <mergeCell ref="B711:E711"/>
    <mergeCell ref="B695:E695"/>
    <mergeCell ref="B696:E696"/>
    <mergeCell ref="B700:E700"/>
    <mergeCell ref="B717:E717"/>
    <mergeCell ref="B718:E718"/>
    <mergeCell ref="B622:E622"/>
    <mergeCell ref="B624:E624"/>
    <mergeCell ref="B625:E625"/>
    <mergeCell ref="B626:E626"/>
    <mergeCell ref="B635:E635"/>
    <mergeCell ref="B607:E607"/>
    <mergeCell ref="B610:E610"/>
    <mergeCell ref="B611:E611"/>
    <mergeCell ref="B612:E612"/>
    <mergeCell ref="B613:E613"/>
    <mergeCell ref="B614:E614"/>
    <mergeCell ref="B822:E822"/>
    <mergeCell ref="I822:J822"/>
    <mergeCell ref="I819:J819"/>
    <mergeCell ref="B820:E820"/>
    <mergeCell ref="G820:G821"/>
    <mergeCell ref="H820:H821"/>
    <mergeCell ref="I820:J821"/>
    <mergeCell ref="B821:E821"/>
    <mergeCell ref="B779:E779"/>
    <mergeCell ref="B795:E795"/>
    <mergeCell ref="B801:E801"/>
    <mergeCell ref="B803:E803"/>
    <mergeCell ref="B817:E817"/>
    <mergeCell ref="B819:E819"/>
    <mergeCell ref="B794:E794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8"/>
  <sheetViews>
    <sheetView topLeftCell="A797" workbookViewId="0">
      <selection activeCell="K812" sqref="K812"/>
    </sheetView>
  </sheetViews>
  <sheetFormatPr defaultRowHeight="15"/>
  <cols>
    <col min="1" max="1" width="20.5703125" style="138" customWidth="1"/>
    <col min="2" max="4" width="9.140625" style="138"/>
    <col min="5" max="5" width="17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29.425781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532" t="s">
        <v>730</v>
      </c>
      <c r="I1" s="532"/>
      <c r="J1" s="532" t="s">
        <v>87</v>
      </c>
      <c r="K1" s="532"/>
      <c r="L1" s="532"/>
    </row>
    <row r="2" spans="1:12">
      <c r="A2" s="139"/>
      <c r="B2" s="140" t="s">
        <v>88</v>
      </c>
      <c r="C2" s="141"/>
      <c r="D2" s="142"/>
      <c r="E2" s="142"/>
      <c r="F2" s="142"/>
      <c r="G2" s="142"/>
      <c r="H2" s="532"/>
      <c r="I2" s="532"/>
      <c r="J2" s="532"/>
      <c r="K2" s="532"/>
      <c r="L2" s="532"/>
    </row>
    <row r="3" spans="1:12">
      <c r="A3" s="139"/>
      <c r="B3" s="140" t="s">
        <v>89</v>
      </c>
      <c r="C3" s="141"/>
      <c r="D3" s="142"/>
      <c r="E3" s="142"/>
      <c r="F3" s="142"/>
      <c r="G3" s="142"/>
      <c r="H3" s="533" t="s">
        <v>731</v>
      </c>
      <c r="I3" s="534"/>
      <c r="J3" s="534"/>
      <c r="K3" s="534"/>
      <c r="L3" s="535"/>
    </row>
    <row r="4" spans="1:12">
      <c r="A4" s="143"/>
      <c r="B4" s="144" t="s">
        <v>90</v>
      </c>
      <c r="C4" s="145"/>
      <c r="D4" s="142"/>
      <c r="E4" s="142"/>
      <c r="F4" s="142"/>
      <c r="G4" s="142"/>
      <c r="H4" s="536" t="s">
        <v>732</v>
      </c>
      <c r="I4" s="537"/>
      <c r="J4" s="537"/>
      <c r="K4" s="537"/>
      <c r="L4" s="538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168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69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69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69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69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69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70"/>
    </row>
    <row r="12" spans="1:12">
      <c r="A12" s="539" t="s">
        <v>91</v>
      </c>
      <c r="B12" s="541" t="s">
        <v>92</v>
      </c>
      <c r="C12" s="542"/>
      <c r="D12" s="542"/>
      <c r="E12" s="543"/>
      <c r="F12" s="547" t="s">
        <v>93</v>
      </c>
      <c r="G12" s="547"/>
      <c r="H12" s="149" t="s">
        <v>94</v>
      </c>
      <c r="I12" s="272" t="s">
        <v>95</v>
      </c>
      <c r="J12" s="548" t="s">
        <v>40</v>
      </c>
      <c r="K12" s="549" t="s">
        <v>411</v>
      </c>
      <c r="L12" s="550"/>
    </row>
    <row r="13" spans="1:12" ht="30">
      <c r="A13" s="540"/>
      <c r="B13" s="544"/>
      <c r="C13" s="545"/>
      <c r="D13" s="545"/>
      <c r="E13" s="546"/>
      <c r="F13" s="271" t="s">
        <v>85</v>
      </c>
      <c r="G13" s="149" t="s">
        <v>96</v>
      </c>
      <c r="H13" s="149" t="s">
        <v>85</v>
      </c>
      <c r="I13" s="272" t="s">
        <v>97</v>
      </c>
      <c r="J13" s="548"/>
      <c r="K13" s="154" t="s">
        <v>408</v>
      </c>
      <c r="L13" s="153" t="s">
        <v>409</v>
      </c>
    </row>
    <row r="14" spans="1:12">
      <c r="A14" s="172" t="s">
        <v>98</v>
      </c>
      <c r="B14" s="552" t="s">
        <v>99</v>
      </c>
      <c r="C14" s="553"/>
      <c r="D14" s="553"/>
      <c r="E14" s="554"/>
      <c r="F14" s="151">
        <v>8000</v>
      </c>
      <c r="G14" s="151"/>
      <c r="H14" s="160">
        <v>8000</v>
      </c>
      <c r="I14" s="151">
        <v>8000</v>
      </c>
      <c r="J14" s="151">
        <f>(H14-I14)</f>
        <v>0</v>
      </c>
      <c r="K14" s="155"/>
      <c r="L14" s="159"/>
    </row>
    <row r="15" spans="1:12">
      <c r="A15" s="173"/>
      <c r="B15" s="551" t="s">
        <v>100</v>
      </c>
      <c r="C15" s="530"/>
      <c r="D15" s="530"/>
      <c r="E15" s="531"/>
      <c r="F15" s="151">
        <v>40000</v>
      </c>
      <c r="G15" s="151"/>
      <c r="H15" s="160">
        <v>40000</v>
      </c>
      <c r="I15" s="151">
        <v>25720</v>
      </c>
      <c r="J15" s="151">
        <f t="shared" ref="J15:J78" si="0">(H15-I15)</f>
        <v>14280</v>
      </c>
      <c r="K15" s="155"/>
      <c r="L15" s="159"/>
    </row>
    <row r="16" spans="1:12">
      <c r="A16" s="173"/>
      <c r="B16" s="529" t="s">
        <v>101</v>
      </c>
      <c r="C16" s="530"/>
      <c r="D16" s="530"/>
      <c r="E16" s="531"/>
      <c r="F16" s="151">
        <v>100</v>
      </c>
      <c r="G16" s="151"/>
      <c r="H16" s="160">
        <v>100</v>
      </c>
      <c r="I16" s="151">
        <v>100</v>
      </c>
      <c r="J16" s="151">
        <f t="shared" si="0"/>
        <v>0</v>
      </c>
      <c r="K16" s="156"/>
      <c r="L16" s="159"/>
    </row>
    <row r="17" spans="1:12">
      <c r="A17" s="173"/>
      <c r="B17" s="551" t="s">
        <v>102</v>
      </c>
      <c r="C17" s="530"/>
      <c r="D17" s="530"/>
      <c r="E17" s="531"/>
      <c r="F17" s="151">
        <v>1000</v>
      </c>
      <c r="G17" s="151"/>
      <c r="H17" s="160">
        <v>1000</v>
      </c>
      <c r="I17" s="151">
        <v>1000</v>
      </c>
      <c r="J17" s="151">
        <f t="shared" si="0"/>
        <v>0</v>
      </c>
      <c r="K17" s="155"/>
      <c r="L17" s="159"/>
    </row>
    <row r="18" spans="1:12">
      <c r="A18" s="173"/>
      <c r="B18" s="551" t="s">
        <v>103</v>
      </c>
      <c r="C18" s="530"/>
      <c r="D18" s="530"/>
      <c r="E18" s="531"/>
      <c r="F18" s="151">
        <v>3500</v>
      </c>
      <c r="G18" s="151"/>
      <c r="H18" s="160">
        <v>3500</v>
      </c>
      <c r="I18" s="151">
        <v>2800</v>
      </c>
      <c r="J18" s="151">
        <f t="shared" si="0"/>
        <v>700</v>
      </c>
      <c r="K18" s="156"/>
      <c r="L18" s="159"/>
    </row>
    <row r="19" spans="1:12">
      <c r="A19" s="173"/>
      <c r="B19" s="555" t="s">
        <v>104</v>
      </c>
      <c r="C19" s="556"/>
      <c r="D19" s="556"/>
      <c r="E19" s="557"/>
      <c r="F19" s="151">
        <v>15000</v>
      </c>
      <c r="G19" s="151"/>
      <c r="H19" s="160">
        <v>15000</v>
      </c>
      <c r="I19" s="151">
        <v>12134</v>
      </c>
      <c r="J19" s="151">
        <f t="shared" si="0"/>
        <v>2866</v>
      </c>
      <c r="K19" s="156"/>
      <c r="L19" s="159"/>
    </row>
    <row r="20" spans="1:12">
      <c r="A20" s="173"/>
      <c r="B20" s="551" t="s">
        <v>105</v>
      </c>
      <c r="C20" s="530"/>
      <c r="D20" s="530"/>
      <c r="E20" s="531"/>
      <c r="F20" s="151"/>
      <c r="G20" s="151"/>
      <c r="H20" s="160"/>
      <c r="I20" s="151"/>
      <c r="J20" s="151">
        <f t="shared" si="0"/>
        <v>0</v>
      </c>
      <c r="K20" s="156"/>
      <c r="L20" s="159"/>
    </row>
    <row r="21" spans="1:12">
      <c r="A21" s="173"/>
      <c r="B21" s="551" t="s">
        <v>106</v>
      </c>
      <c r="C21" s="530"/>
      <c r="D21" s="530"/>
      <c r="E21" s="531"/>
      <c r="F21" s="151">
        <v>5900</v>
      </c>
      <c r="G21" s="151"/>
      <c r="H21" s="160">
        <v>5900</v>
      </c>
      <c r="I21" s="151">
        <v>5900</v>
      </c>
      <c r="J21" s="151">
        <f t="shared" si="0"/>
        <v>0</v>
      </c>
      <c r="K21" s="155"/>
      <c r="L21" s="159"/>
    </row>
    <row r="22" spans="1:12">
      <c r="A22" s="173"/>
      <c r="B22" s="551" t="s">
        <v>107</v>
      </c>
      <c r="C22" s="530"/>
      <c r="D22" s="530"/>
      <c r="E22" s="531"/>
      <c r="F22" s="151">
        <v>30</v>
      </c>
      <c r="G22" s="151"/>
      <c r="H22" s="160">
        <v>30</v>
      </c>
      <c r="I22" s="151">
        <v>30</v>
      </c>
      <c r="J22" s="151">
        <f t="shared" si="0"/>
        <v>0</v>
      </c>
      <c r="K22" s="156"/>
      <c r="L22" s="159"/>
    </row>
    <row r="23" spans="1:12">
      <c r="A23" s="173"/>
      <c r="B23" s="529" t="s">
        <v>996</v>
      </c>
      <c r="C23" s="530"/>
      <c r="D23" s="530"/>
      <c r="E23" s="531"/>
      <c r="F23" s="151">
        <v>8300</v>
      </c>
      <c r="G23" s="151"/>
      <c r="H23" s="160">
        <v>8300</v>
      </c>
      <c r="I23" s="151">
        <v>8300</v>
      </c>
      <c r="J23" s="151">
        <f t="shared" si="0"/>
        <v>0</v>
      </c>
      <c r="K23" s="156"/>
      <c r="L23" s="159"/>
    </row>
    <row r="24" spans="1:12">
      <c r="A24" s="173"/>
      <c r="B24" s="551" t="s">
        <v>108</v>
      </c>
      <c r="C24" s="530"/>
      <c r="D24" s="530"/>
      <c r="E24" s="531"/>
      <c r="F24" s="151"/>
      <c r="G24" s="151"/>
      <c r="H24" s="160"/>
      <c r="I24" s="151"/>
      <c r="J24" s="151">
        <f t="shared" si="0"/>
        <v>0</v>
      </c>
      <c r="K24" s="156"/>
      <c r="L24" s="159"/>
    </row>
    <row r="25" spans="1:12">
      <c r="A25" s="173"/>
      <c r="B25" s="551" t="s">
        <v>109</v>
      </c>
      <c r="C25" s="530"/>
      <c r="D25" s="530"/>
      <c r="E25" s="531"/>
      <c r="F25" s="151"/>
      <c r="G25" s="151"/>
      <c r="H25" s="160"/>
      <c r="I25" s="151"/>
      <c r="J25" s="151">
        <f t="shared" si="0"/>
        <v>0</v>
      </c>
      <c r="K25" s="156"/>
      <c r="L25" s="159"/>
    </row>
    <row r="26" spans="1:12">
      <c r="A26" s="173"/>
      <c r="B26" s="551" t="s">
        <v>110</v>
      </c>
      <c r="C26" s="530"/>
      <c r="D26" s="530"/>
      <c r="E26" s="531"/>
      <c r="F26" s="151"/>
      <c r="G26" s="151"/>
      <c r="H26" s="160"/>
      <c r="I26" s="151"/>
      <c r="J26" s="151">
        <f t="shared" si="0"/>
        <v>0</v>
      </c>
      <c r="K26" s="156"/>
      <c r="L26" s="159"/>
    </row>
    <row r="27" spans="1:12">
      <c r="A27" s="173"/>
      <c r="B27" s="551" t="s">
        <v>697</v>
      </c>
      <c r="C27" s="530"/>
      <c r="D27" s="530"/>
      <c r="E27" s="531"/>
      <c r="F27" s="151">
        <v>47000</v>
      </c>
      <c r="G27" s="151"/>
      <c r="H27" s="160">
        <v>47000</v>
      </c>
      <c r="I27" s="151">
        <v>18840</v>
      </c>
      <c r="J27" s="151">
        <f t="shared" si="0"/>
        <v>28160</v>
      </c>
      <c r="K27" s="156"/>
      <c r="L27" s="159"/>
    </row>
    <row r="28" spans="1:12">
      <c r="A28" s="173"/>
      <c r="B28" s="551" t="s">
        <v>719</v>
      </c>
      <c r="C28" s="530"/>
      <c r="D28" s="530"/>
      <c r="E28" s="531"/>
      <c r="F28" s="151">
        <v>46000</v>
      </c>
      <c r="G28" s="151"/>
      <c r="H28" s="160">
        <v>46000</v>
      </c>
      <c r="I28" s="151">
        <v>22500</v>
      </c>
      <c r="J28" s="151">
        <f t="shared" si="0"/>
        <v>23500</v>
      </c>
      <c r="K28" s="155"/>
      <c r="L28" s="159"/>
    </row>
    <row r="29" spans="1:12">
      <c r="A29" s="173"/>
      <c r="B29" s="551" t="s">
        <v>111</v>
      </c>
      <c r="C29" s="530"/>
      <c r="D29" s="530"/>
      <c r="E29" s="531"/>
      <c r="F29" s="151">
        <v>3000</v>
      </c>
      <c r="G29" s="151"/>
      <c r="H29" s="160">
        <v>3000</v>
      </c>
      <c r="I29" s="151">
        <v>1476</v>
      </c>
      <c r="J29" s="151">
        <f t="shared" si="0"/>
        <v>1524</v>
      </c>
      <c r="K29" s="155"/>
      <c r="L29" s="159"/>
    </row>
    <row r="30" spans="1:12">
      <c r="A30" s="173"/>
      <c r="B30" s="551" t="s">
        <v>112</v>
      </c>
      <c r="C30" s="530"/>
      <c r="D30" s="530"/>
      <c r="E30" s="531"/>
      <c r="F30" s="151">
        <v>4700</v>
      </c>
      <c r="G30" s="151"/>
      <c r="H30" s="160">
        <v>4700</v>
      </c>
      <c r="I30" s="151">
        <v>4207</v>
      </c>
      <c r="J30" s="151">
        <f t="shared" si="0"/>
        <v>493</v>
      </c>
      <c r="K30" s="155"/>
      <c r="L30" s="159"/>
    </row>
    <row r="31" spans="1:12">
      <c r="A31" s="173"/>
      <c r="B31" s="558" t="s">
        <v>113</v>
      </c>
      <c r="C31" s="559"/>
      <c r="D31" s="559"/>
      <c r="E31" s="560"/>
      <c r="F31" s="151">
        <v>500</v>
      </c>
      <c r="G31" s="151"/>
      <c r="H31" s="160">
        <v>500</v>
      </c>
      <c r="I31" s="151">
        <v>500</v>
      </c>
      <c r="J31" s="151">
        <f t="shared" si="0"/>
        <v>0</v>
      </c>
      <c r="K31" s="156"/>
      <c r="L31" s="159"/>
    </row>
    <row r="32" spans="1:12">
      <c r="A32" s="173"/>
      <c r="B32" s="558" t="s">
        <v>114</v>
      </c>
      <c r="C32" s="559"/>
      <c r="D32" s="559"/>
      <c r="E32" s="560"/>
      <c r="F32" s="151"/>
      <c r="G32" s="151"/>
      <c r="H32" s="160"/>
      <c r="I32" s="151"/>
      <c r="J32" s="151">
        <f t="shared" si="0"/>
        <v>0</v>
      </c>
      <c r="K32" s="156"/>
      <c r="L32" s="159"/>
    </row>
    <row r="33" spans="1:12">
      <c r="A33" s="173"/>
      <c r="B33" s="551" t="s">
        <v>115</v>
      </c>
      <c r="C33" s="530"/>
      <c r="D33" s="530"/>
      <c r="E33" s="531"/>
      <c r="F33" s="151"/>
      <c r="G33" s="151"/>
      <c r="H33" s="160"/>
      <c r="I33" s="151"/>
      <c r="J33" s="151">
        <f t="shared" si="0"/>
        <v>0</v>
      </c>
      <c r="K33" s="156"/>
      <c r="L33" s="159"/>
    </row>
    <row r="34" spans="1:12">
      <c r="A34" s="173"/>
      <c r="B34" s="551" t="s">
        <v>116</v>
      </c>
      <c r="C34" s="530"/>
      <c r="D34" s="530"/>
      <c r="E34" s="531"/>
      <c r="F34" s="151">
        <v>1700</v>
      </c>
      <c r="G34" s="151"/>
      <c r="H34" s="160">
        <v>1700</v>
      </c>
      <c r="I34" s="151">
        <v>1700</v>
      </c>
      <c r="J34" s="151">
        <f t="shared" si="0"/>
        <v>0</v>
      </c>
      <c r="K34" s="156"/>
      <c r="L34" s="159"/>
    </row>
    <row r="35" spans="1:12">
      <c r="A35" s="173"/>
      <c r="B35" s="551" t="s">
        <v>117</v>
      </c>
      <c r="C35" s="530"/>
      <c r="D35" s="530"/>
      <c r="E35" s="531"/>
      <c r="F35" s="151">
        <v>4200</v>
      </c>
      <c r="G35" s="151"/>
      <c r="H35" s="160">
        <v>4200</v>
      </c>
      <c r="I35" s="151">
        <v>3113</v>
      </c>
      <c r="J35" s="151">
        <f t="shared" si="0"/>
        <v>1087</v>
      </c>
      <c r="K35" s="156"/>
      <c r="L35" s="159"/>
    </row>
    <row r="36" spans="1:12">
      <c r="A36" s="173"/>
      <c r="B36" s="551" t="s">
        <v>118</v>
      </c>
      <c r="C36" s="530"/>
      <c r="D36" s="530"/>
      <c r="E36" s="531"/>
      <c r="F36" s="151">
        <v>2000</v>
      </c>
      <c r="G36" s="151"/>
      <c r="H36" s="160">
        <v>2000</v>
      </c>
      <c r="I36" s="151">
        <v>2000</v>
      </c>
      <c r="J36" s="151">
        <f t="shared" si="0"/>
        <v>0</v>
      </c>
      <c r="K36" s="156"/>
      <c r="L36" s="159"/>
    </row>
    <row r="37" spans="1:12">
      <c r="A37" s="173"/>
      <c r="B37" s="347" t="s">
        <v>119</v>
      </c>
      <c r="C37" s="337"/>
      <c r="D37" s="337"/>
      <c r="E37" s="338"/>
      <c r="F37" s="151">
        <v>700</v>
      </c>
      <c r="G37" s="151"/>
      <c r="H37" s="160">
        <v>700</v>
      </c>
      <c r="I37" s="151">
        <v>700</v>
      </c>
      <c r="J37" s="151">
        <f t="shared" si="0"/>
        <v>0</v>
      </c>
      <c r="K37" s="155"/>
      <c r="L37" s="159"/>
    </row>
    <row r="38" spans="1:12">
      <c r="A38" s="173"/>
      <c r="B38" s="551" t="s">
        <v>120</v>
      </c>
      <c r="C38" s="530"/>
      <c r="D38" s="530"/>
      <c r="E38" s="531"/>
      <c r="F38" s="151">
        <v>6000</v>
      </c>
      <c r="G38" s="151"/>
      <c r="H38" s="160">
        <v>6000</v>
      </c>
      <c r="I38" s="151">
        <v>2559</v>
      </c>
      <c r="J38" s="151">
        <f t="shared" si="0"/>
        <v>3441</v>
      </c>
      <c r="K38" s="156"/>
      <c r="L38" s="159"/>
    </row>
    <row r="39" spans="1:12">
      <c r="A39" s="173"/>
      <c r="B39" s="551" t="s">
        <v>121</v>
      </c>
      <c r="C39" s="530"/>
      <c r="D39" s="530"/>
      <c r="E39" s="531"/>
      <c r="F39" s="151">
        <v>5500</v>
      </c>
      <c r="G39" s="151"/>
      <c r="H39" s="160">
        <v>5500</v>
      </c>
      <c r="I39" s="151">
        <v>1199</v>
      </c>
      <c r="J39" s="151">
        <f t="shared" si="0"/>
        <v>4301</v>
      </c>
      <c r="K39" s="156"/>
      <c r="L39" s="159"/>
    </row>
    <row r="40" spans="1:12">
      <c r="A40" s="173"/>
      <c r="B40" s="551" t="s">
        <v>122</v>
      </c>
      <c r="C40" s="530"/>
      <c r="D40" s="530"/>
      <c r="E40" s="531"/>
      <c r="F40" s="151">
        <v>18000</v>
      </c>
      <c r="G40" s="151"/>
      <c r="H40" s="160">
        <v>18000</v>
      </c>
      <c r="I40" s="151">
        <v>12050</v>
      </c>
      <c r="J40" s="151">
        <f t="shared" si="0"/>
        <v>5950</v>
      </c>
      <c r="K40" s="156"/>
      <c r="L40" s="159"/>
    </row>
    <row r="41" spans="1:12">
      <c r="A41" s="173"/>
      <c r="B41" s="551" t="s">
        <v>123</v>
      </c>
      <c r="C41" s="530"/>
      <c r="D41" s="530"/>
      <c r="E41" s="531"/>
      <c r="F41" s="151">
        <v>50</v>
      </c>
      <c r="G41" s="151"/>
      <c r="H41" s="160">
        <v>50</v>
      </c>
      <c r="I41" s="151">
        <v>50</v>
      </c>
      <c r="J41" s="151">
        <f t="shared" si="0"/>
        <v>0</v>
      </c>
      <c r="K41" s="156"/>
      <c r="L41" s="159"/>
    </row>
    <row r="42" spans="1:12">
      <c r="A42" s="173"/>
      <c r="B42" s="551" t="s">
        <v>124</v>
      </c>
      <c r="C42" s="530"/>
      <c r="D42" s="530"/>
      <c r="E42" s="531"/>
      <c r="F42" s="151">
        <v>50</v>
      </c>
      <c r="G42" s="151"/>
      <c r="H42" s="160">
        <v>50</v>
      </c>
      <c r="I42" s="151">
        <v>50</v>
      </c>
      <c r="J42" s="151">
        <f t="shared" si="0"/>
        <v>0</v>
      </c>
      <c r="K42" s="156"/>
      <c r="L42" s="159"/>
    </row>
    <row r="43" spans="1:12">
      <c r="A43" s="173"/>
      <c r="B43" s="551" t="s">
        <v>125</v>
      </c>
      <c r="C43" s="530"/>
      <c r="D43" s="530"/>
      <c r="E43" s="531"/>
      <c r="F43" s="151">
        <v>100</v>
      </c>
      <c r="G43" s="151"/>
      <c r="H43" s="160">
        <v>100</v>
      </c>
      <c r="I43" s="151">
        <v>100</v>
      </c>
      <c r="J43" s="151">
        <f t="shared" si="0"/>
        <v>0</v>
      </c>
      <c r="K43" s="156"/>
      <c r="L43" s="159"/>
    </row>
    <row r="44" spans="1:12">
      <c r="A44" s="173"/>
      <c r="B44" s="551" t="s">
        <v>126</v>
      </c>
      <c r="C44" s="530"/>
      <c r="D44" s="530"/>
      <c r="E44" s="531"/>
      <c r="F44" s="151"/>
      <c r="G44" s="151"/>
      <c r="H44" s="160"/>
      <c r="I44" s="151"/>
      <c r="J44" s="151">
        <f t="shared" si="0"/>
        <v>0</v>
      </c>
      <c r="K44" s="156"/>
      <c r="L44" s="159"/>
    </row>
    <row r="45" spans="1:12">
      <c r="A45" s="173"/>
      <c r="B45" s="551" t="s">
        <v>127</v>
      </c>
      <c r="C45" s="530"/>
      <c r="D45" s="530"/>
      <c r="E45" s="531"/>
      <c r="F45" s="151">
        <v>2000</v>
      </c>
      <c r="G45" s="151"/>
      <c r="H45" s="160">
        <v>2000</v>
      </c>
      <c r="I45" s="151">
        <v>2000</v>
      </c>
      <c r="J45" s="151">
        <f t="shared" si="0"/>
        <v>0</v>
      </c>
      <c r="K45" s="156"/>
      <c r="L45" s="159"/>
    </row>
    <row r="46" spans="1:12">
      <c r="A46" s="173"/>
      <c r="B46" s="551" t="s">
        <v>128</v>
      </c>
      <c r="C46" s="530"/>
      <c r="D46" s="530"/>
      <c r="E46" s="531"/>
      <c r="F46" s="151"/>
      <c r="G46" s="151"/>
      <c r="H46" s="160"/>
      <c r="I46" s="151"/>
      <c r="J46" s="151">
        <f t="shared" si="0"/>
        <v>0</v>
      </c>
      <c r="K46" s="156"/>
      <c r="L46" s="159"/>
    </row>
    <row r="47" spans="1:12">
      <c r="A47" s="173"/>
      <c r="B47" s="347" t="s">
        <v>633</v>
      </c>
      <c r="C47" s="337"/>
      <c r="D47" s="337"/>
      <c r="E47" s="338"/>
      <c r="F47" s="151">
        <v>2000</v>
      </c>
      <c r="G47" s="151"/>
      <c r="H47" s="160">
        <v>2000</v>
      </c>
      <c r="I47" s="151">
        <v>2000</v>
      </c>
      <c r="J47" s="151">
        <f t="shared" si="0"/>
        <v>0</v>
      </c>
      <c r="K47" s="156"/>
      <c r="L47" s="159"/>
    </row>
    <row r="48" spans="1:12">
      <c r="A48" s="173"/>
      <c r="B48" s="347" t="s">
        <v>670</v>
      </c>
      <c r="C48" s="337"/>
      <c r="D48" s="337"/>
      <c r="E48" s="338"/>
      <c r="F48" s="151">
        <v>2000</v>
      </c>
      <c r="G48" s="151"/>
      <c r="H48" s="160">
        <v>2000</v>
      </c>
      <c r="I48" s="151">
        <v>2000</v>
      </c>
      <c r="J48" s="151">
        <f t="shared" si="0"/>
        <v>0</v>
      </c>
      <c r="K48" s="156"/>
      <c r="L48" s="159"/>
    </row>
    <row r="49" spans="1:12">
      <c r="A49" s="173"/>
      <c r="B49" s="551" t="s">
        <v>129</v>
      </c>
      <c r="C49" s="530"/>
      <c r="D49" s="530"/>
      <c r="E49" s="531"/>
      <c r="F49" s="151">
        <v>50</v>
      </c>
      <c r="G49" s="151"/>
      <c r="H49" s="160">
        <v>50</v>
      </c>
      <c r="I49" s="151"/>
      <c r="J49" s="151">
        <f t="shared" si="0"/>
        <v>50</v>
      </c>
      <c r="K49" s="156"/>
      <c r="L49" s="159"/>
    </row>
    <row r="50" spans="1:12">
      <c r="A50" s="173"/>
      <c r="B50" s="551" t="s">
        <v>130</v>
      </c>
      <c r="C50" s="530"/>
      <c r="D50" s="530"/>
      <c r="E50" s="531"/>
      <c r="F50" s="151">
        <v>7400</v>
      </c>
      <c r="G50" s="151"/>
      <c r="H50" s="160">
        <v>7400</v>
      </c>
      <c r="I50" s="151">
        <v>7400</v>
      </c>
      <c r="J50" s="151">
        <f t="shared" si="0"/>
        <v>0</v>
      </c>
      <c r="K50" s="156"/>
      <c r="L50" s="159"/>
    </row>
    <row r="51" spans="1:12">
      <c r="A51" s="173"/>
      <c r="B51" s="551" t="s">
        <v>131</v>
      </c>
      <c r="C51" s="530"/>
      <c r="D51" s="530"/>
      <c r="E51" s="531"/>
      <c r="F51" s="151">
        <v>200</v>
      </c>
      <c r="G51" s="151"/>
      <c r="H51" s="160">
        <v>200</v>
      </c>
      <c r="I51" s="151">
        <v>200</v>
      </c>
      <c r="J51" s="151">
        <f t="shared" si="0"/>
        <v>0</v>
      </c>
      <c r="K51" s="156"/>
      <c r="L51" s="159"/>
    </row>
    <row r="52" spans="1:12">
      <c r="A52" s="173"/>
      <c r="B52" s="551" t="s">
        <v>132</v>
      </c>
      <c r="C52" s="530"/>
      <c r="D52" s="530"/>
      <c r="E52" s="531"/>
      <c r="F52" s="151">
        <v>100</v>
      </c>
      <c r="G52" s="151"/>
      <c r="H52" s="160">
        <v>100</v>
      </c>
      <c r="I52" s="151">
        <v>100</v>
      </c>
      <c r="J52" s="151">
        <f t="shared" si="0"/>
        <v>0</v>
      </c>
      <c r="K52" s="156"/>
      <c r="L52" s="159"/>
    </row>
    <row r="53" spans="1:12">
      <c r="A53" s="173"/>
      <c r="B53" s="551" t="s">
        <v>133</v>
      </c>
      <c r="C53" s="530"/>
      <c r="D53" s="530"/>
      <c r="E53" s="531"/>
      <c r="F53" s="151">
        <v>100</v>
      </c>
      <c r="G53" s="151"/>
      <c r="H53" s="160">
        <v>100</v>
      </c>
      <c r="I53" s="151">
        <v>100</v>
      </c>
      <c r="J53" s="151">
        <f t="shared" si="0"/>
        <v>0</v>
      </c>
      <c r="K53" s="156"/>
      <c r="L53" s="159"/>
    </row>
    <row r="54" spans="1:12">
      <c r="A54" s="173"/>
      <c r="B54" s="529" t="s">
        <v>134</v>
      </c>
      <c r="C54" s="530"/>
      <c r="D54" s="530"/>
      <c r="E54" s="531"/>
      <c r="F54" s="151"/>
      <c r="G54" s="151"/>
      <c r="H54" s="160"/>
      <c r="I54" s="151"/>
      <c r="J54" s="151">
        <f t="shared" si="0"/>
        <v>0</v>
      </c>
      <c r="K54" s="156"/>
      <c r="L54" s="159"/>
    </row>
    <row r="55" spans="1:12">
      <c r="A55" s="173"/>
      <c r="B55" s="551" t="s">
        <v>135</v>
      </c>
      <c r="C55" s="530"/>
      <c r="D55" s="530"/>
      <c r="E55" s="531"/>
      <c r="F55" s="151">
        <v>18300</v>
      </c>
      <c r="G55" s="151"/>
      <c r="H55" s="160">
        <v>18300</v>
      </c>
      <c r="I55" s="151">
        <v>18300</v>
      </c>
      <c r="J55" s="151">
        <f t="shared" si="0"/>
        <v>0</v>
      </c>
      <c r="K55" s="156"/>
      <c r="L55" s="159"/>
    </row>
    <row r="56" spans="1:12">
      <c r="A56" s="173"/>
      <c r="B56" s="551" t="s">
        <v>136</v>
      </c>
      <c r="C56" s="530"/>
      <c r="D56" s="530"/>
      <c r="E56" s="531"/>
      <c r="F56" s="151">
        <v>1600</v>
      </c>
      <c r="G56" s="151"/>
      <c r="H56" s="160">
        <v>1600</v>
      </c>
      <c r="I56" s="151">
        <v>1000</v>
      </c>
      <c r="J56" s="151">
        <f t="shared" si="0"/>
        <v>600</v>
      </c>
      <c r="K56" s="156"/>
      <c r="L56" s="159"/>
    </row>
    <row r="57" spans="1:12">
      <c r="A57" s="173"/>
      <c r="B57" s="551" t="s">
        <v>137</v>
      </c>
      <c r="C57" s="530"/>
      <c r="D57" s="530"/>
      <c r="E57" s="531"/>
      <c r="F57" s="151"/>
      <c r="G57" s="151"/>
      <c r="H57" s="160"/>
      <c r="I57" s="151"/>
      <c r="J57" s="151">
        <f t="shared" si="0"/>
        <v>0</v>
      </c>
      <c r="K57" s="156"/>
      <c r="L57" s="159"/>
    </row>
    <row r="58" spans="1:12">
      <c r="A58" s="173"/>
      <c r="B58" s="551" t="s">
        <v>138</v>
      </c>
      <c r="C58" s="530"/>
      <c r="D58" s="530"/>
      <c r="E58" s="531"/>
      <c r="F58" s="151"/>
      <c r="G58" s="151"/>
      <c r="H58" s="160"/>
      <c r="I58" s="151"/>
      <c r="J58" s="151">
        <f t="shared" si="0"/>
        <v>0</v>
      </c>
      <c r="K58" s="156"/>
      <c r="L58" s="159"/>
    </row>
    <row r="59" spans="1:12">
      <c r="A59" s="173"/>
      <c r="B59" s="551" t="s">
        <v>139</v>
      </c>
      <c r="C59" s="530"/>
      <c r="D59" s="530"/>
      <c r="E59" s="531"/>
      <c r="F59" s="151"/>
      <c r="G59" s="151"/>
      <c r="H59" s="160"/>
      <c r="I59" s="151"/>
      <c r="J59" s="151">
        <f t="shared" si="0"/>
        <v>0</v>
      </c>
      <c r="K59" s="156"/>
      <c r="L59" s="159"/>
    </row>
    <row r="60" spans="1:12">
      <c r="A60" s="173"/>
      <c r="B60" s="551" t="s">
        <v>140</v>
      </c>
      <c r="C60" s="530"/>
      <c r="D60" s="530"/>
      <c r="E60" s="531"/>
      <c r="F60" s="151"/>
      <c r="G60" s="151"/>
      <c r="H60" s="160"/>
      <c r="I60" s="151"/>
      <c r="J60" s="151">
        <f t="shared" si="0"/>
        <v>0</v>
      </c>
      <c r="K60" s="156"/>
      <c r="L60" s="159"/>
    </row>
    <row r="61" spans="1:12">
      <c r="A61" s="173"/>
      <c r="B61" s="551" t="s">
        <v>141</v>
      </c>
      <c r="C61" s="530"/>
      <c r="D61" s="530"/>
      <c r="E61" s="531"/>
      <c r="F61" s="151">
        <v>5000</v>
      </c>
      <c r="G61" s="151"/>
      <c r="H61" s="160">
        <v>5000</v>
      </c>
      <c r="I61" s="151">
        <v>5000</v>
      </c>
      <c r="J61" s="151">
        <f t="shared" si="0"/>
        <v>0</v>
      </c>
      <c r="K61" s="156"/>
      <c r="L61" s="159"/>
    </row>
    <row r="62" spans="1:12">
      <c r="A62" s="173"/>
      <c r="B62" s="551" t="s">
        <v>142</v>
      </c>
      <c r="C62" s="530"/>
      <c r="D62" s="530"/>
      <c r="E62" s="531"/>
      <c r="F62" s="151">
        <v>3000</v>
      </c>
      <c r="G62" s="151"/>
      <c r="H62" s="160">
        <v>3000</v>
      </c>
      <c r="I62" s="151">
        <v>3000</v>
      </c>
      <c r="J62" s="151">
        <f t="shared" si="0"/>
        <v>0</v>
      </c>
      <c r="K62" s="156"/>
      <c r="L62" s="159"/>
    </row>
    <row r="63" spans="1:12">
      <c r="A63" s="173"/>
      <c r="B63" s="551" t="s">
        <v>143</v>
      </c>
      <c r="C63" s="530"/>
      <c r="D63" s="530"/>
      <c r="E63" s="531"/>
      <c r="F63" s="151">
        <v>1250</v>
      </c>
      <c r="G63" s="151"/>
      <c r="H63" s="160">
        <v>1250</v>
      </c>
      <c r="I63" s="151">
        <v>1250</v>
      </c>
      <c r="J63" s="151">
        <f t="shared" si="0"/>
        <v>0</v>
      </c>
      <c r="K63" s="156"/>
      <c r="L63" s="159"/>
    </row>
    <row r="64" spans="1:12">
      <c r="A64" s="173"/>
      <c r="B64" s="551" t="s">
        <v>144</v>
      </c>
      <c r="C64" s="530"/>
      <c r="D64" s="530"/>
      <c r="E64" s="531"/>
      <c r="F64" s="151"/>
      <c r="G64" s="151"/>
      <c r="H64" s="160"/>
      <c r="I64" s="151"/>
      <c r="J64" s="151">
        <f t="shared" si="0"/>
        <v>0</v>
      </c>
      <c r="K64" s="156"/>
      <c r="L64" s="159"/>
    </row>
    <row r="65" spans="1:12">
      <c r="A65" s="173"/>
      <c r="B65" s="551" t="s">
        <v>145</v>
      </c>
      <c r="C65" s="530"/>
      <c r="D65" s="530"/>
      <c r="E65" s="531"/>
      <c r="F65" s="151"/>
      <c r="G65" s="151"/>
      <c r="H65" s="160"/>
      <c r="I65" s="151"/>
      <c r="J65" s="151">
        <f t="shared" si="0"/>
        <v>0</v>
      </c>
      <c r="K65" s="156"/>
      <c r="L65" s="159"/>
    </row>
    <row r="66" spans="1:12">
      <c r="A66" s="174"/>
      <c r="B66" s="551" t="s">
        <v>146</v>
      </c>
      <c r="C66" s="530"/>
      <c r="D66" s="530"/>
      <c r="E66" s="531"/>
      <c r="F66" s="151">
        <v>1500</v>
      </c>
      <c r="G66" s="151"/>
      <c r="H66" s="160">
        <v>1500</v>
      </c>
      <c r="I66" s="151">
        <v>1500</v>
      </c>
      <c r="J66" s="151">
        <f t="shared" si="0"/>
        <v>0</v>
      </c>
      <c r="K66" s="156"/>
      <c r="L66" s="159"/>
    </row>
    <row r="67" spans="1:12">
      <c r="A67" s="173"/>
      <c r="B67" s="551" t="s">
        <v>147</v>
      </c>
      <c r="C67" s="530"/>
      <c r="D67" s="530"/>
      <c r="E67" s="531"/>
      <c r="F67" s="151">
        <v>100</v>
      </c>
      <c r="G67" s="151"/>
      <c r="H67" s="160">
        <v>100</v>
      </c>
      <c r="I67" s="151"/>
      <c r="J67" s="151">
        <f t="shared" si="0"/>
        <v>100</v>
      </c>
      <c r="K67" s="156"/>
      <c r="L67" s="159"/>
    </row>
    <row r="68" spans="1:12">
      <c r="A68" s="173"/>
      <c r="B68" s="551" t="s">
        <v>148</v>
      </c>
      <c r="C68" s="530"/>
      <c r="D68" s="530"/>
      <c r="E68" s="531"/>
      <c r="F68" s="151"/>
      <c r="G68" s="151"/>
      <c r="H68" s="160"/>
      <c r="I68" s="151"/>
      <c r="J68" s="151">
        <f t="shared" si="0"/>
        <v>0</v>
      </c>
      <c r="K68" s="156"/>
      <c r="L68" s="159"/>
    </row>
    <row r="69" spans="1:12">
      <c r="A69" s="173"/>
      <c r="B69" s="551" t="s">
        <v>149</v>
      </c>
      <c r="C69" s="530"/>
      <c r="D69" s="530"/>
      <c r="E69" s="531"/>
      <c r="F69" s="151">
        <v>100</v>
      </c>
      <c r="G69" s="151"/>
      <c r="H69" s="160">
        <v>100</v>
      </c>
      <c r="I69" s="151">
        <v>100</v>
      </c>
      <c r="J69" s="151">
        <f t="shared" si="0"/>
        <v>0</v>
      </c>
      <c r="K69" s="156"/>
      <c r="L69" s="159"/>
    </row>
    <row r="70" spans="1:12">
      <c r="A70" s="173"/>
      <c r="B70" s="347" t="s">
        <v>412</v>
      </c>
      <c r="C70" s="337"/>
      <c r="D70" s="337"/>
      <c r="E70" s="338"/>
      <c r="F70" s="151"/>
      <c r="G70" s="151"/>
      <c r="H70" s="160"/>
      <c r="I70" s="151"/>
      <c r="J70" s="151">
        <f t="shared" si="0"/>
        <v>0</v>
      </c>
      <c r="K70" s="156"/>
      <c r="L70" s="159"/>
    </row>
    <row r="71" spans="1:12">
      <c r="A71" s="174"/>
      <c r="B71" s="551" t="s">
        <v>150</v>
      </c>
      <c r="C71" s="530"/>
      <c r="D71" s="530"/>
      <c r="E71" s="531"/>
      <c r="F71" s="151">
        <v>3500</v>
      </c>
      <c r="G71" s="151"/>
      <c r="H71" s="160">
        <v>3500</v>
      </c>
      <c r="I71" s="151">
        <v>1686</v>
      </c>
      <c r="J71" s="151">
        <f t="shared" si="0"/>
        <v>1814</v>
      </c>
      <c r="K71" s="156"/>
      <c r="L71" s="159"/>
    </row>
    <row r="72" spans="1:12">
      <c r="A72" s="173"/>
      <c r="B72" s="551" t="s">
        <v>151</v>
      </c>
      <c r="C72" s="530"/>
      <c r="D72" s="530"/>
      <c r="E72" s="531"/>
      <c r="F72" s="151">
        <v>1500</v>
      </c>
      <c r="G72" s="151"/>
      <c r="H72" s="160">
        <v>1500</v>
      </c>
      <c r="I72" s="151">
        <v>1500</v>
      </c>
      <c r="J72" s="151">
        <f t="shared" si="0"/>
        <v>0</v>
      </c>
      <c r="K72" s="155"/>
      <c r="L72" s="159"/>
    </row>
    <row r="73" spans="1:12">
      <c r="A73" s="173"/>
      <c r="B73" s="551" t="s">
        <v>152</v>
      </c>
      <c r="C73" s="530"/>
      <c r="D73" s="530"/>
      <c r="E73" s="531"/>
      <c r="F73" s="151">
        <v>2591</v>
      </c>
      <c r="G73" s="151"/>
      <c r="H73" s="160">
        <v>2591</v>
      </c>
      <c r="I73" s="151">
        <v>2591</v>
      </c>
      <c r="J73" s="151">
        <f t="shared" si="0"/>
        <v>0</v>
      </c>
      <c r="K73" s="156"/>
      <c r="L73" s="159"/>
    </row>
    <row r="74" spans="1:12">
      <c r="A74" s="173"/>
      <c r="B74" s="551" t="s">
        <v>615</v>
      </c>
      <c r="C74" s="530"/>
      <c r="D74" s="530"/>
      <c r="E74" s="531"/>
      <c r="F74" s="151"/>
      <c r="G74" s="151"/>
      <c r="H74" s="160"/>
      <c r="I74" s="151"/>
      <c r="J74" s="151">
        <f t="shared" si="0"/>
        <v>0</v>
      </c>
      <c r="K74" s="156"/>
      <c r="L74" s="159"/>
    </row>
    <row r="75" spans="1:12">
      <c r="A75" s="173"/>
      <c r="B75" s="551" t="s">
        <v>153</v>
      </c>
      <c r="C75" s="530"/>
      <c r="D75" s="530"/>
      <c r="E75" s="531"/>
      <c r="F75" s="151">
        <v>2200</v>
      </c>
      <c r="G75" s="151"/>
      <c r="H75" s="160">
        <v>2200</v>
      </c>
      <c r="I75" s="151">
        <v>2200</v>
      </c>
      <c r="J75" s="151">
        <f t="shared" si="0"/>
        <v>0</v>
      </c>
      <c r="K75" s="156"/>
      <c r="L75" s="159"/>
    </row>
    <row r="76" spans="1:12">
      <c r="A76" s="173"/>
      <c r="B76" s="347" t="s">
        <v>715</v>
      </c>
      <c r="C76" s="337"/>
      <c r="D76" s="337"/>
      <c r="E76" s="338"/>
      <c r="F76" s="151">
        <v>1000</v>
      </c>
      <c r="G76" s="151"/>
      <c r="H76" s="160">
        <v>1000</v>
      </c>
      <c r="I76" s="151">
        <v>784</v>
      </c>
      <c r="J76" s="151">
        <f t="shared" si="0"/>
        <v>216</v>
      </c>
      <c r="K76" s="155"/>
      <c r="L76" s="159"/>
    </row>
    <row r="77" spans="1:12">
      <c r="A77" s="173"/>
      <c r="B77" s="347" t="s">
        <v>413</v>
      </c>
      <c r="C77" s="337"/>
      <c r="D77" s="337"/>
      <c r="E77" s="338"/>
      <c r="F77" s="151">
        <v>10</v>
      </c>
      <c r="G77" s="151"/>
      <c r="H77" s="160">
        <v>10</v>
      </c>
      <c r="I77" s="151">
        <v>10</v>
      </c>
      <c r="J77" s="151">
        <f t="shared" si="0"/>
        <v>0</v>
      </c>
      <c r="K77" s="156"/>
      <c r="L77" s="159"/>
    </row>
    <row r="78" spans="1:12">
      <c r="A78" s="173"/>
      <c r="B78" s="347" t="s">
        <v>616</v>
      </c>
      <c r="C78" s="337"/>
      <c r="D78" s="337"/>
      <c r="E78" s="338"/>
      <c r="F78" s="151"/>
      <c r="G78" s="151"/>
      <c r="H78" s="160"/>
      <c r="I78" s="151"/>
      <c r="J78" s="151">
        <f t="shared" si="0"/>
        <v>0</v>
      </c>
      <c r="K78" s="156"/>
      <c r="L78" s="159"/>
    </row>
    <row r="79" spans="1:12">
      <c r="A79" s="173"/>
      <c r="B79" s="347" t="s">
        <v>617</v>
      </c>
      <c r="C79" s="337"/>
      <c r="D79" s="337"/>
      <c r="E79" s="338"/>
      <c r="F79" s="151">
        <v>600</v>
      </c>
      <c r="G79" s="151"/>
      <c r="H79" s="160">
        <v>600</v>
      </c>
      <c r="I79" s="160">
        <v>531</v>
      </c>
      <c r="J79" s="151">
        <f t="shared" ref="J79:J142" si="1">(H79-I79)</f>
        <v>69</v>
      </c>
      <c r="K79" s="156"/>
      <c r="L79" s="171"/>
    </row>
    <row r="80" spans="1:12">
      <c r="A80" s="173"/>
      <c r="B80" s="347" t="s">
        <v>618</v>
      </c>
      <c r="C80" s="337"/>
      <c r="D80" s="337"/>
      <c r="E80" s="338"/>
      <c r="F80" s="151"/>
      <c r="G80" s="151"/>
      <c r="H80" s="160"/>
      <c r="I80" s="151"/>
      <c r="J80" s="151">
        <f t="shared" si="1"/>
        <v>0</v>
      </c>
      <c r="K80" s="156"/>
      <c r="L80" s="159"/>
    </row>
    <row r="81" spans="1:12">
      <c r="A81" s="173"/>
      <c r="B81" s="347" t="s">
        <v>619</v>
      </c>
      <c r="C81" s="337"/>
      <c r="D81" s="337"/>
      <c r="E81" s="338"/>
      <c r="F81" s="151"/>
      <c r="G81" s="151"/>
      <c r="H81" s="160"/>
      <c r="I81" s="151"/>
      <c r="J81" s="151">
        <f t="shared" si="1"/>
        <v>0</v>
      </c>
      <c r="K81" s="156"/>
      <c r="L81" s="159"/>
    </row>
    <row r="82" spans="1:12">
      <c r="A82" s="173"/>
      <c r="B82" s="347" t="s">
        <v>620</v>
      </c>
      <c r="C82" s="337"/>
      <c r="D82" s="337"/>
      <c r="E82" s="338"/>
      <c r="F82" s="151"/>
      <c r="G82" s="151"/>
      <c r="H82" s="160"/>
      <c r="I82" s="151"/>
      <c r="J82" s="151">
        <f t="shared" si="1"/>
        <v>0</v>
      </c>
      <c r="K82" s="156"/>
      <c r="L82" s="159"/>
    </row>
    <row r="83" spans="1:12">
      <c r="A83" s="173"/>
      <c r="B83" s="347" t="s">
        <v>583</v>
      </c>
      <c r="C83" s="337"/>
      <c r="D83" s="337"/>
      <c r="E83" s="338"/>
      <c r="F83" s="151"/>
      <c r="G83" s="151"/>
      <c r="H83" s="160"/>
      <c r="I83" s="151"/>
      <c r="J83" s="151">
        <f t="shared" si="1"/>
        <v>0</v>
      </c>
      <c r="K83" s="156"/>
      <c r="L83" s="159"/>
    </row>
    <row r="84" spans="1:12">
      <c r="A84" s="173"/>
      <c r="B84" s="355" t="s">
        <v>847</v>
      </c>
      <c r="C84" s="337"/>
      <c r="D84" s="337"/>
      <c r="E84" s="338"/>
      <c r="F84" s="151">
        <v>5000</v>
      </c>
      <c r="G84" s="151"/>
      <c r="H84" s="160">
        <v>5000</v>
      </c>
      <c r="I84" s="151">
        <v>3531</v>
      </c>
      <c r="J84" s="151">
        <f t="shared" si="1"/>
        <v>1469</v>
      </c>
      <c r="K84" s="155"/>
      <c r="L84" s="159"/>
    </row>
    <row r="85" spans="1:12">
      <c r="A85" s="173"/>
      <c r="B85" s="355" t="s">
        <v>848</v>
      </c>
      <c r="C85" s="337"/>
      <c r="D85" s="337"/>
      <c r="E85" s="338"/>
      <c r="F85" s="151"/>
      <c r="G85" s="151"/>
      <c r="H85" s="160"/>
      <c r="I85" s="151"/>
      <c r="J85" s="151">
        <f t="shared" si="1"/>
        <v>0</v>
      </c>
      <c r="K85" s="156"/>
      <c r="L85" s="159"/>
    </row>
    <row r="86" spans="1:12">
      <c r="A86" s="173"/>
      <c r="B86" s="355" t="s">
        <v>849</v>
      </c>
      <c r="C86" s="337"/>
      <c r="D86" s="337"/>
      <c r="E86" s="338"/>
      <c r="F86" s="151"/>
      <c r="G86" s="151"/>
      <c r="H86" s="160"/>
      <c r="I86" s="151"/>
      <c r="J86" s="151">
        <f t="shared" si="1"/>
        <v>0</v>
      </c>
      <c r="K86" s="156"/>
      <c r="L86" s="159"/>
    </row>
    <row r="87" spans="1:12">
      <c r="A87" s="173"/>
      <c r="B87" s="355" t="s">
        <v>850</v>
      </c>
      <c r="C87" s="337"/>
      <c r="D87" s="337"/>
      <c r="E87" s="338"/>
      <c r="F87" s="151"/>
      <c r="G87" s="151"/>
      <c r="H87" s="160"/>
      <c r="I87" s="151"/>
      <c r="J87" s="151">
        <f t="shared" si="1"/>
        <v>0</v>
      </c>
      <c r="K87" s="156"/>
      <c r="L87" s="159"/>
    </row>
    <row r="88" spans="1:12">
      <c r="A88" s="173"/>
      <c r="B88" s="355" t="s">
        <v>851</v>
      </c>
      <c r="C88" s="337"/>
      <c r="D88" s="337"/>
      <c r="E88" s="338"/>
      <c r="F88" s="151"/>
      <c r="G88" s="151"/>
      <c r="H88" s="160"/>
      <c r="I88" s="151"/>
      <c r="J88" s="151">
        <f t="shared" si="1"/>
        <v>0</v>
      </c>
      <c r="K88" s="161"/>
      <c r="L88" s="159"/>
    </row>
    <row r="89" spans="1:12">
      <c r="A89" s="173"/>
      <c r="B89" s="561"/>
      <c r="C89" s="562"/>
      <c r="D89" s="562"/>
      <c r="E89" s="563"/>
      <c r="F89" s="151"/>
      <c r="G89" s="151"/>
      <c r="H89" s="160"/>
      <c r="I89" s="151"/>
      <c r="J89" s="151">
        <f t="shared" si="1"/>
        <v>0</v>
      </c>
      <c r="K89" s="156"/>
      <c r="L89" s="159"/>
    </row>
    <row r="90" spans="1:12">
      <c r="A90" s="172" t="s">
        <v>156</v>
      </c>
      <c r="B90" s="551" t="s">
        <v>157</v>
      </c>
      <c r="C90" s="530"/>
      <c r="D90" s="530"/>
      <c r="E90" s="531"/>
      <c r="F90" s="151">
        <v>6000</v>
      </c>
      <c r="G90" s="151"/>
      <c r="H90" s="160">
        <v>6000</v>
      </c>
      <c r="I90" s="151">
        <v>3900</v>
      </c>
      <c r="J90" s="151">
        <f t="shared" si="1"/>
        <v>2100</v>
      </c>
      <c r="K90" s="156"/>
      <c r="L90" s="159"/>
    </row>
    <row r="91" spans="1:12">
      <c r="A91" s="173"/>
      <c r="B91" s="551" t="s">
        <v>158</v>
      </c>
      <c r="C91" s="530"/>
      <c r="D91" s="530"/>
      <c r="E91" s="531"/>
      <c r="F91" s="151">
        <v>6000</v>
      </c>
      <c r="G91" s="151"/>
      <c r="H91" s="160">
        <v>6000</v>
      </c>
      <c r="I91" s="151">
        <v>4700</v>
      </c>
      <c r="J91" s="151">
        <f t="shared" si="1"/>
        <v>1300</v>
      </c>
      <c r="K91" s="156"/>
      <c r="L91" s="159"/>
    </row>
    <row r="92" spans="1:12">
      <c r="A92" s="173"/>
      <c r="B92" s="551" t="s">
        <v>159</v>
      </c>
      <c r="C92" s="530"/>
      <c r="D92" s="530"/>
      <c r="E92" s="531"/>
      <c r="F92" s="151">
        <v>2000</v>
      </c>
      <c r="G92" s="151"/>
      <c r="H92" s="160">
        <v>2000</v>
      </c>
      <c r="I92" s="151">
        <v>240</v>
      </c>
      <c r="J92" s="151">
        <f t="shared" si="1"/>
        <v>1760</v>
      </c>
      <c r="K92" s="156"/>
      <c r="L92" s="159"/>
    </row>
    <row r="93" spans="1:12">
      <c r="A93" s="173"/>
      <c r="B93" s="551" t="s">
        <v>160</v>
      </c>
      <c r="C93" s="530"/>
      <c r="D93" s="530"/>
      <c r="E93" s="531"/>
      <c r="F93" s="151"/>
      <c r="G93" s="151"/>
      <c r="H93" s="160"/>
      <c r="I93" s="151"/>
      <c r="J93" s="151">
        <f t="shared" si="1"/>
        <v>0</v>
      </c>
      <c r="K93" s="156"/>
      <c r="L93" s="159"/>
    </row>
    <row r="94" spans="1:12">
      <c r="A94" s="173"/>
      <c r="B94" s="551" t="s">
        <v>161</v>
      </c>
      <c r="C94" s="530"/>
      <c r="D94" s="530"/>
      <c r="E94" s="531"/>
      <c r="F94" s="151"/>
      <c r="G94" s="151"/>
      <c r="H94" s="160"/>
      <c r="I94" s="151"/>
      <c r="J94" s="151">
        <f t="shared" si="1"/>
        <v>0</v>
      </c>
      <c r="K94" s="156"/>
      <c r="L94" s="159"/>
    </row>
    <row r="95" spans="1:12">
      <c r="A95" s="173"/>
      <c r="B95" s="551" t="s">
        <v>162</v>
      </c>
      <c r="C95" s="530"/>
      <c r="D95" s="530"/>
      <c r="E95" s="531"/>
      <c r="F95" s="151">
        <v>42000</v>
      </c>
      <c r="G95" s="151"/>
      <c r="H95" s="160">
        <v>42000</v>
      </c>
      <c r="I95" s="151">
        <v>42000</v>
      </c>
      <c r="J95" s="151">
        <f t="shared" si="1"/>
        <v>0</v>
      </c>
      <c r="K95" s="156"/>
      <c r="L95" s="171"/>
    </row>
    <row r="96" spans="1:12">
      <c r="A96" s="173"/>
      <c r="B96" s="551" t="s">
        <v>163</v>
      </c>
      <c r="C96" s="530"/>
      <c r="D96" s="530"/>
      <c r="E96" s="531"/>
      <c r="F96" s="151"/>
      <c r="G96" s="151"/>
      <c r="H96" s="160"/>
      <c r="I96" s="151"/>
      <c r="J96" s="151">
        <f t="shared" si="1"/>
        <v>0</v>
      </c>
      <c r="K96" s="156"/>
      <c r="L96" s="171"/>
    </row>
    <row r="97" spans="1:12">
      <c r="A97" s="173"/>
      <c r="B97" s="551" t="s">
        <v>164</v>
      </c>
      <c r="C97" s="530"/>
      <c r="D97" s="530"/>
      <c r="E97" s="531"/>
      <c r="F97" s="151">
        <v>25000</v>
      </c>
      <c r="G97" s="151"/>
      <c r="H97" s="160">
        <v>25000</v>
      </c>
      <c r="I97" s="151">
        <v>18337</v>
      </c>
      <c r="J97" s="151">
        <f t="shared" si="1"/>
        <v>6663</v>
      </c>
      <c r="K97" s="155"/>
      <c r="L97" s="171"/>
    </row>
    <row r="98" spans="1:12">
      <c r="A98" s="173"/>
      <c r="B98" s="551" t="s">
        <v>165</v>
      </c>
      <c r="C98" s="530"/>
      <c r="D98" s="530"/>
      <c r="E98" s="531"/>
      <c r="F98" s="151"/>
      <c r="G98" s="151"/>
      <c r="H98" s="160"/>
      <c r="I98" s="151"/>
      <c r="J98" s="151">
        <f t="shared" si="1"/>
        <v>0</v>
      </c>
      <c r="K98" s="156"/>
      <c r="L98" s="171"/>
    </row>
    <row r="99" spans="1:12">
      <c r="A99" s="173"/>
      <c r="B99" s="551" t="s">
        <v>166</v>
      </c>
      <c r="C99" s="530"/>
      <c r="D99" s="530"/>
      <c r="E99" s="531"/>
      <c r="F99" s="151">
        <v>4200</v>
      </c>
      <c r="G99" s="151"/>
      <c r="H99" s="160">
        <v>4200</v>
      </c>
      <c r="I99" s="151">
        <v>3000</v>
      </c>
      <c r="J99" s="151">
        <f t="shared" si="1"/>
        <v>1200</v>
      </c>
      <c r="K99" s="156"/>
      <c r="L99" s="171"/>
    </row>
    <row r="100" spans="1:12">
      <c r="A100" s="173"/>
      <c r="B100" s="551" t="s">
        <v>167</v>
      </c>
      <c r="C100" s="530"/>
      <c r="D100" s="530"/>
      <c r="E100" s="531"/>
      <c r="F100" s="151"/>
      <c r="G100" s="151"/>
      <c r="H100" s="160"/>
      <c r="I100" s="151"/>
      <c r="J100" s="151">
        <f t="shared" si="1"/>
        <v>0</v>
      </c>
      <c r="K100" s="156"/>
      <c r="L100" s="171"/>
    </row>
    <row r="101" spans="1:12">
      <c r="A101" s="173"/>
      <c r="B101" s="529" t="s">
        <v>852</v>
      </c>
      <c r="C101" s="530"/>
      <c r="D101" s="530"/>
      <c r="E101" s="531"/>
      <c r="F101" s="151"/>
      <c r="G101" s="151"/>
      <c r="H101" s="160"/>
      <c r="I101" s="151"/>
      <c r="J101" s="151">
        <f t="shared" si="1"/>
        <v>0</v>
      </c>
      <c r="K101" s="156"/>
      <c r="L101" s="171"/>
    </row>
    <row r="102" spans="1:12">
      <c r="A102" s="173"/>
      <c r="B102" s="529" t="s">
        <v>853</v>
      </c>
      <c r="C102" s="530"/>
      <c r="D102" s="530"/>
      <c r="E102" s="531"/>
      <c r="F102" s="151"/>
      <c r="G102" s="151"/>
      <c r="H102" s="160"/>
      <c r="I102" s="151"/>
      <c r="J102" s="151">
        <f t="shared" si="1"/>
        <v>0</v>
      </c>
      <c r="K102" s="156"/>
      <c r="L102" s="171"/>
    </row>
    <row r="103" spans="1:12">
      <c r="A103" s="173"/>
      <c r="B103" s="529" t="s">
        <v>854</v>
      </c>
      <c r="C103" s="530"/>
      <c r="D103" s="530"/>
      <c r="E103" s="531"/>
      <c r="F103" s="151"/>
      <c r="G103" s="151"/>
      <c r="H103" s="160"/>
      <c r="I103" s="151"/>
      <c r="J103" s="151">
        <f t="shared" si="1"/>
        <v>0</v>
      </c>
      <c r="K103" s="156"/>
      <c r="L103" s="171"/>
    </row>
    <row r="104" spans="1:12">
      <c r="A104" s="173"/>
      <c r="B104" s="551" t="s">
        <v>168</v>
      </c>
      <c r="C104" s="530"/>
      <c r="D104" s="530"/>
      <c r="E104" s="531"/>
      <c r="F104" s="151"/>
      <c r="G104" s="151"/>
      <c r="H104" s="160"/>
      <c r="I104" s="151"/>
      <c r="J104" s="151">
        <f t="shared" si="1"/>
        <v>0</v>
      </c>
      <c r="K104" s="156"/>
      <c r="L104" s="171"/>
    </row>
    <row r="105" spans="1:12">
      <c r="A105" s="173"/>
      <c r="B105" s="551" t="s">
        <v>169</v>
      </c>
      <c r="C105" s="530"/>
      <c r="D105" s="530"/>
      <c r="E105" s="531"/>
      <c r="F105" s="151"/>
      <c r="G105" s="151"/>
      <c r="H105" s="160"/>
      <c r="I105" s="151"/>
      <c r="J105" s="151">
        <f t="shared" si="1"/>
        <v>0</v>
      </c>
      <c r="K105" s="156"/>
      <c r="L105" s="171"/>
    </row>
    <row r="106" spans="1:12">
      <c r="A106" s="173"/>
      <c r="B106" s="551" t="s">
        <v>170</v>
      </c>
      <c r="C106" s="530"/>
      <c r="D106" s="530"/>
      <c r="E106" s="531"/>
      <c r="F106" s="151">
        <v>5400</v>
      </c>
      <c r="G106" s="151"/>
      <c r="H106" s="160">
        <v>5400</v>
      </c>
      <c r="I106" s="151">
        <v>4556</v>
      </c>
      <c r="J106" s="151">
        <f t="shared" si="1"/>
        <v>844</v>
      </c>
      <c r="K106" s="156"/>
      <c r="L106" s="171"/>
    </row>
    <row r="107" spans="1:12">
      <c r="A107" s="173"/>
      <c r="B107" s="551" t="s">
        <v>171</v>
      </c>
      <c r="C107" s="530"/>
      <c r="D107" s="530"/>
      <c r="E107" s="531"/>
      <c r="F107" s="151">
        <v>1300</v>
      </c>
      <c r="G107" s="151"/>
      <c r="H107" s="160">
        <v>1300</v>
      </c>
      <c r="I107" s="151">
        <v>988</v>
      </c>
      <c r="J107" s="151">
        <f t="shared" si="1"/>
        <v>312</v>
      </c>
      <c r="K107" s="156"/>
      <c r="L107" s="171"/>
    </row>
    <row r="108" spans="1:12">
      <c r="A108" s="173"/>
      <c r="B108" s="551" t="s">
        <v>172</v>
      </c>
      <c r="C108" s="530"/>
      <c r="D108" s="530"/>
      <c r="E108" s="531"/>
      <c r="F108" s="151">
        <v>9500</v>
      </c>
      <c r="G108" s="151"/>
      <c r="H108" s="160">
        <v>9500</v>
      </c>
      <c r="I108" s="151">
        <v>6000</v>
      </c>
      <c r="J108" s="151">
        <f t="shared" si="1"/>
        <v>3500</v>
      </c>
      <c r="K108" s="156"/>
      <c r="L108" s="171"/>
    </row>
    <row r="109" spans="1:12">
      <c r="A109" s="173"/>
      <c r="B109" s="551" t="s">
        <v>173</v>
      </c>
      <c r="C109" s="530"/>
      <c r="D109" s="530"/>
      <c r="E109" s="531"/>
      <c r="F109" s="151">
        <v>9500</v>
      </c>
      <c r="G109" s="151"/>
      <c r="H109" s="160">
        <v>9500</v>
      </c>
      <c r="I109" s="151">
        <v>6500</v>
      </c>
      <c r="J109" s="151">
        <f t="shared" si="1"/>
        <v>3000</v>
      </c>
      <c r="K109" s="156"/>
      <c r="L109" s="171"/>
    </row>
    <row r="110" spans="1:12">
      <c r="A110" s="173"/>
      <c r="B110" s="551" t="s">
        <v>174</v>
      </c>
      <c r="C110" s="530"/>
      <c r="D110" s="530"/>
      <c r="E110" s="531"/>
      <c r="F110" s="151">
        <v>18000</v>
      </c>
      <c r="G110" s="151"/>
      <c r="H110" s="160">
        <v>18000</v>
      </c>
      <c r="I110" s="151">
        <v>13000</v>
      </c>
      <c r="J110" s="151">
        <f t="shared" si="1"/>
        <v>5000</v>
      </c>
      <c r="K110" s="156"/>
      <c r="L110" s="171"/>
    </row>
    <row r="111" spans="1:12">
      <c r="A111" s="173"/>
      <c r="B111" s="551" t="s">
        <v>175</v>
      </c>
      <c r="C111" s="530"/>
      <c r="D111" s="530"/>
      <c r="E111" s="531"/>
      <c r="F111" s="151"/>
      <c r="G111" s="151"/>
      <c r="H111" s="160"/>
      <c r="I111" s="151"/>
      <c r="J111" s="151">
        <f t="shared" si="1"/>
        <v>0</v>
      </c>
      <c r="K111" s="156"/>
      <c r="L111" s="171"/>
    </row>
    <row r="112" spans="1:12">
      <c r="A112" s="173"/>
      <c r="B112" s="551" t="s">
        <v>176</v>
      </c>
      <c r="C112" s="530"/>
      <c r="D112" s="530"/>
      <c r="E112" s="531"/>
      <c r="F112" s="151"/>
      <c r="G112" s="151"/>
      <c r="H112" s="160"/>
      <c r="I112" s="151"/>
      <c r="J112" s="151">
        <f t="shared" si="1"/>
        <v>0</v>
      </c>
      <c r="K112" s="155"/>
      <c r="L112" s="171"/>
    </row>
    <row r="113" spans="1:12">
      <c r="A113" s="173"/>
      <c r="B113" s="551" t="s">
        <v>177</v>
      </c>
      <c r="C113" s="530"/>
      <c r="D113" s="530"/>
      <c r="E113" s="531"/>
      <c r="F113" s="151">
        <v>95000</v>
      </c>
      <c r="G113" s="151"/>
      <c r="H113" s="160">
        <v>95000</v>
      </c>
      <c r="I113" s="151">
        <v>76500</v>
      </c>
      <c r="J113" s="151">
        <f t="shared" si="1"/>
        <v>18500</v>
      </c>
      <c r="K113" s="155"/>
      <c r="L113" s="171"/>
    </row>
    <row r="114" spans="1:12">
      <c r="A114" s="173"/>
      <c r="B114" s="551" t="s">
        <v>178</v>
      </c>
      <c r="C114" s="530"/>
      <c r="D114" s="530"/>
      <c r="E114" s="531"/>
      <c r="F114" s="151">
        <v>8500</v>
      </c>
      <c r="G114" s="151"/>
      <c r="H114" s="160">
        <v>8500</v>
      </c>
      <c r="I114" s="151">
        <v>6300</v>
      </c>
      <c r="J114" s="151">
        <f t="shared" si="1"/>
        <v>2200</v>
      </c>
      <c r="K114" s="156"/>
      <c r="L114" s="171"/>
    </row>
    <row r="115" spans="1:12">
      <c r="A115" s="173"/>
      <c r="B115" s="551" t="s">
        <v>179</v>
      </c>
      <c r="C115" s="530"/>
      <c r="D115" s="530"/>
      <c r="E115" s="531"/>
      <c r="F115" s="151">
        <v>8500</v>
      </c>
      <c r="G115" s="151"/>
      <c r="H115" s="160">
        <v>8500</v>
      </c>
      <c r="I115" s="151">
        <v>8100</v>
      </c>
      <c r="J115" s="151">
        <f t="shared" si="1"/>
        <v>400</v>
      </c>
      <c r="K115" s="156"/>
      <c r="L115" s="171"/>
    </row>
    <row r="116" spans="1:12">
      <c r="A116" s="173"/>
      <c r="B116" s="529" t="s">
        <v>180</v>
      </c>
      <c r="C116" s="530"/>
      <c r="D116" s="530"/>
      <c r="E116" s="531"/>
      <c r="F116" s="151">
        <v>4000</v>
      </c>
      <c r="G116" s="151"/>
      <c r="H116" s="160">
        <v>4000</v>
      </c>
      <c r="I116" s="151">
        <v>4000</v>
      </c>
      <c r="J116" s="151">
        <f t="shared" si="1"/>
        <v>0</v>
      </c>
      <c r="K116" s="156"/>
      <c r="L116" s="171"/>
    </row>
    <row r="117" spans="1:12">
      <c r="A117" s="173"/>
      <c r="B117" s="551" t="s">
        <v>181</v>
      </c>
      <c r="C117" s="530"/>
      <c r="D117" s="530"/>
      <c r="E117" s="531"/>
      <c r="F117" s="151">
        <v>4000</v>
      </c>
      <c r="G117" s="151"/>
      <c r="H117" s="160">
        <v>4000</v>
      </c>
      <c r="I117" s="151">
        <v>2500</v>
      </c>
      <c r="J117" s="151">
        <f t="shared" si="1"/>
        <v>1500</v>
      </c>
      <c r="K117" s="156"/>
      <c r="L117" s="171"/>
    </row>
    <row r="118" spans="1:12">
      <c r="A118" s="173"/>
      <c r="B118" s="551" t="s">
        <v>182</v>
      </c>
      <c r="C118" s="530"/>
      <c r="D118" s="530"/>
      <c r="E118" s="531"/>
      <c r="F118" s="151"/>
      <c r="G118" s="151"/>
      <c r="H118" s="160"/>
      <c r="I118" s="151"/>
      <c r="J118" s="151">
        <f t="shared" si="1"/>
        <v>0</v>
      </c>
      <c r="K118" s="156"/>
      <c r="L118" s="171"/>
    </row>
    <row r="119" spans="1:12">
      <c r="A119" s="173"/>
      <c r="B119" s="551" t="s">
        <v>183</v>
      </c>
      <c r="C119" s="530"/>
      <c r="D119" s="530"/>
      <c r="E119" s="531"/>
      <c r="F119" s="151"/>
      <c r="G119" s="151"/>
      <c r="H119" s="160"/>
      <c r="I119" s="151"/>
      <c r="J119" s="151">
        <f t="shared" si="1"/>
        <v>0</v>
      </c>
      <c r="K119" s="155"/>
      <c r="L119" s="171"/>
    </row>
    <row r="120" spans="1:12">
      <c r="A120" s="173"/>
      <c r="B120" s="529" t="s">
        <v>816</v>
      </c>
      <c r="C120" s="530"/>
      <c r="D120" s="530"/>
      <c r="E120" s="531"/>
      <c r="F120" s="151">
        <v>10000</v>
      </c>
      <c r="G120" s="151"/>
      <c r="H120" s="160">
        <v>10000</v>
      </c>
      <c r="I120" s="151">
        <v>400</v>
      </c>
      <c r="J120" s="151">
        <f t="shared" si="1"/>
        <v>9600</v>
      </c>
      <c r="K120" s="156"/>
      <c r="L120" s="171"/>
    </row>
    <row r="121" spans="1:12">
      <c r="A121" s="173"/>
      <c r="B121" s="551" t="s">
        <v>184</v>
      </c>
      <c r="C121" s="530"/>
      <c r="D121" s="530"/>
      <c r="E121" s="531"/>
      <c r="F121" s="151"/>
      <c r="G121" s="151"/>
      <c r="H121" s="160"/>
      <c r="I121" s="151"/>
      <c r="J121" s="151">
        <f t="shared" si="1"/>
        <v>0</v>
      </c>
      <c r="K121" s="156"/>
      <c r="L121" s="171"/>
    </row>
    <row r="122" spans="1:12">
      <c r="A122" s="173"/>
      <c r="B122" s="551" t="s">
        <v>185</v>
      </c>
      <c r="C122" s="530"/>
      <c r="D122" s="530"/>
      <c r="E122" s="531"/>
      <c r="F122" s="151"/>
      <c r="G122" s="151"/>
      <c r="H122" s="160"/>
      <c r="I122" s="151"/>
      <c r="J122" s="151">
        <f t="shared" si="1"/>
        <v>0</v>
      </c>
      <c r="K122" s="156"/>
      <c r="L122" s="171"/>
    </row>
    <row r="123" spans="1:12">
      <c r="A123" s="173"/>
      <c r="B123" s="551" t="s">
        <v>414</v>
      </c>
      <c r="C123" s="530"/>
      <c r="D123" s="530"/>
      <c r="E123" s="531"/>
      <c r="F123" s="151"/>
      <c r="G123" s="151"/>
      <c r="H123" s="160"/>
      <c r="I123" s="151"/>
      <c r="J123" s="151">
        <f t="shared" si="1"/>
        <v>0</v>
      </c>
      <c r="K123" s="156"/>
      <c r="L123" s="171"/>
    </row>
    <row r="124" spans="1:12">
      <c r="A124" s="173"/>
      <c r="B124" s="551" t="s">
        <v>186</v>
      </c>
      <c r="C124" s="530"/>
      <c r="D124" s="530"/>
      <c r="E124" s="531"/>
      <c r="F124" s="151">
        <v>4500</v>
      </c>
      <c r="G124" s="151"/>
      <c r="H124" s="160">
        <v>4500</v>
      </c>
      <c r="I124" s="151">
        <v>4200</v>
      </c>
      <c r="J124" s="151">
        <f t="shared" si="1"/>
        <v>300</v>
      </c>
      <c r="K124" s="156"/>
      <c r="L124" s="171"/>
    </row>
    <row r="125" spans="1:12">
      <c r="A125" s="173"/>
      <c r="B125" s="551" t="s">
        <v>187</v>
      </c>
      <c r="C125" s="530"/>
      <c r="D125" s="530"/>
      <c r="E125" s="531"/>
      <c r="F125" s="151"/>
      <c r="G125" s="151"/>
      <c r="H125" s="160"/>
      <c r="I125" s="151"/>
      <c r="J125" s="151">
        <f t="shared" si="1"/>
        <v>0</v>
      </c>
      <c r="K125" s="156"/>
      <c r="L125" s="171"/>
    </row>
    <row r="126" spans="1:12">
      <c r="A126" s="173"/>
      <c r="B126" s="551" t="s">
        <v>188</v>
      </c>
      <c r="C126" s="530"/>
      <c r="D126" s="530"/>
      <c r="E126" s="531"/>
      <c r="F126" s="151">
        <v>6000</v>
      </c>
      <c r="G126" s="151"/>
      <c r="H126" s="160">
        <v>6000</v>
      </c>
      <c r="I126" s="151">
        <v>3400</v>
      </c>
      <c r="J126" s="151">
        <f t="shared" si="1"/>
        <v>2600</v>
      </c>
      <c r="K126" s="156"/>
      <c r="L126" s="171"/>
    </row>
    <row r="127" spans="1:12">
      <c r="A127" s="173"/>
      <c r="B127" s="551" t="s">
        <v>189</v>
      </c>
      <c r="C127" s="530"/>
      <c r="D127" s="530"/>
      <c r="E127" s="531"/>
      <c r="F127" s="151">
        <v>1000</v>
      </c>
      <c r="G127" s="151"/>
      <c r="H127" s="160">
        <v>1000</v>
      </c>
      <c r="I127" s="151">
        <v>1000</v>
      </c>
      <c r="J127" s="151">
        <f t="shared" si="1"/>
        <v>0</v>
      </c>
      <c r="K127" s="156"/>
      <c r="L127" s="171"/>
    </row>
    <row r="128" spans="1:12">
      <c r="A128" s="173"/>
      <c r="B128" s="551" t="s">
        <v>190</v>
      </c>
      <c r="C128" s="530"/>
      <c r="D128" s="530"/>
      <c r="E128" s="531"/>
      <c r="F128" s="151">
        <v>6000</v>
      </c>
      <c r="G128" s="151"/>
      <c r="H128" s="160">
        <v>6000</v>
      </c>
      <c r="I128" s="151">
        <v>5100</v>
      </c>
      <c r="J128" s="151">
        <f t="shared" si="1"/>
        <v>900</v>
      </c>
      <c r="K128" s="156"/>
      <c r="L128" s="171"/>
    </row>
    <row r="129" spans="1:12">
      <c r="A129" s="173"/>
      <c r="B129" s="529" t="s">
        <v>997</v>
      </c>
      <c r="C129" s="530"/>
      <c r="D129" s="530"/>
      <c r="E129" s="531"/>
      <c r="F129" s="151">
        <v>100</v>
      </c>
      <c r="G129" s="151"/>
      <c r="H129" s="160">
        <v>100</v>
      </c>
      <c r="I129" s="151">
        <v>100</v>
      </c>
      <c r="J129" s="151">
        <f t="shared" si="1"/>
        <v>0</v>
      </c>
      <c r="K129" s="156"/>
      <c r="L129" s="171"/>
    </row>
    <row r="130" spans="1:12">
      <c r="A130" s="173"/>
      <c r="B130" s="529" t="s">
        <v>998</v>
      </c>
      <c r="C130" s="530"/>
      <c r="D130" s="530"/>
      <c r="E130" s="531"/>
      <c r="F130" s="151">
        <v>100</v>
      </c>
      <c r="G130" s="151"/>
      <c r="H130" s="160">
        <v>100</v>
      </c>
      <c r="I130" s="151">
        <v>100</v>
      </c>
      <c r="J130" s="151">
        <f t="shared" si="1"/>
        <v>0</v>
      </c>
      <c r="K130" s="156"/>
      <c r="L130" s="171"/>
    </row>
    <row r="131" spans="1:12">
      <c r="A131" s="173"/>
      <c r="B131" s="529" t="s">
        <v>999</v>
      </c>
      <c r="C131" s="530"/>
      <c r="D131" s="530"/>
      <c r="E131" s="531"/>
      <c r="F131" s="151">
        <v>100</v>
      </c>
      <c r="G131" s="151"/>
      <c r="H131" s="160">
        <v>100</v>
      </c>
      <c r="I131" s="151">
        <v>100</v>
      </c>
      <c r="J131" s="151">
        <f t="shared" si="1"/>
        <v>0</v>
      </c>
      <c r="K131" s="156"/>
      <c r="L131" s="171"/>
    </row>
    <row r="132" spans="1:12">
      <c r="A132" s="173"/>
      <c r="B132" s="529" t="s">
        <v>1000</v>
      </c>
      <c r="C132" s="530"/>
      <c r="D132" s="530"/>
      <c r="E132" s="531"/>
      <c r="F132" s="151">
        <v>100</v>
      </c>
      <c r="G132" s="151"/>
      <c r="H132" s="160">
        <v>100</v>
      </c>
      <c r="I132" s="151"/>
      <c r="J132" s="151">
        <f t="shared" si="1"/>
        <v>100</v>
      </c>
      <c r="K132" s="156"/>
      <c r="L132" s="171"/>
    </row>
    <row r="133" spans="1:12">
      <c r="A133" s="173"/>
      <c r="B133" s="619" t="s">
        <v>961</v>
      </c>
      <c r="C133" s="620"/>
      <c r="D133" s="620"/>
      <c r="E133" s="621"/>
      <c r="F133" s="151">
        <v>35600</v>
      </c>
      <c r="G133" s="151"/>
      <c r="H133" s="160">
        <v>35600</v>
      </c>
      <c r="I133" s="151">
        <v>25000</v>
      </c>
      <c r="J133" s="151">
        <f t="shared" si="1"/>
        <v>10600</v>
      </c>
      <c r="K133" s="156"/>
      <c r="L133" s="171"/>
    </row>
    <row r="134" spans="1:12">
      <c r="A134" s="173"/>
      <c r="B134" s="619" t="s">
        <v>960</v>
      </c>
      <c r="C134" s="620"/>
      <c r="D134" s="620"/>
      <c r="E134" s="621"/>
      <c r="F134" s="151">
        <v>19500</v>
      </c>
      <c r="G134" s="151"/>
      <c r="H134" s="160">
        <v>19500</v>
      </c>
      <c r="I134" s="151">
        <v>15250</v>
      </c>
      <c r="J134" s="151">
        <f t="shared" si="1"/>
        <v>4250</v>
      </c>
      <c r="K134" s="156"/>
      <c r="L134" s="171"/>
    </row>
    <row r="135" spans="1:12">
      <c r="A135" s="173"/>
      <c r="B135" s="619" t="s">
        <v>959</v>
      </c>
      <c r="C135" s="620"/>
      <c r="D135" s="620"/>
      <c r="E135" s="621"/>
      <c r="F135" s="151">
        <v>13500</v>
      </c>
      <c r="G135" s="151"/>
      <c r="H135" s="160">
        <v>13500</v>
      </c>
      <c r="I135" s="151">
        <v>10250</v>
      </c>
      <c r="J135" s="151">
        <f t="shared" si="1"/>
        <v>3250</v>
      </c>
      <c r="K135" s="156"/>
      <c r="L135" s="171"/>
    </row>
    <row r="136" spans="1:12">
      <c r="A136" s="173"/>
      <c r="B136" s="619" t="s">
        <v>962</v>
      </c>
      <c r="C136" s="620"/>
      <c r="D136" s="620"/>
      <c r="E136" s="621"/>
      <c r="F136" s="151">
        <v>6750</v>
      </c>
      <c r="G136" s="151"/>
      <c r="H136" s="160">
        <v>6750</v>
      </c>
      <c r="I136" s="151">
        <v>4700</v>
      </c>
      <c r="J136" s="151">
        <f t="shared" si="1"/>
        <v>2050</v>
      </c>
      <c r="K136" s="156"/>
      <c r="L136" s="171"/>
    </row>
    <row r="137" spans="1:12">
      <c r="A137" s="173"/>
      <c r="B137" s="619" t="s">
        <v>1001</v>
      </c>
      <c r="C137" s="620"/>
      <c r="D137" s="620"/>
      <c r="E137" s="621"/>
      <c r="F137" s="151">
        <v>2700</v>
      </c>
      <c r="G137" s="151"/>
      <c r="H137" s="160">
        <v>2700</v>
      </c>
      <c r="I137" s="151">
        <v>1500</v>
      </c>
      <c r="J137" s="151">
        <f t="shared" si="1"/>
        <v>1200</v>
      </c>
      <c r="K137" s="156"/>
      <c r="L137" s="171"/>
    </row>
    <row r="138" spans="1:12">
      <c r="A138" s="173"/>
      <c r="B138" s="551" t="s">
        <v>195</v>
      </c>
      <c r="C138" s="530"/>
      <c r="D138" s="530"/>
      <c r="E138" s="531"/>
      <c r="F138" s="151"/>
      <c r="G138" s="151"/>
      <c r="H138" s="160"/>
      <c r="I138" s="151"/>
      <c r="J138" s="151">
        <f t="shared" si="1"/>
        <v>0</v>
      </c>
      <c r="K138" s="156"/>
      <c r="L138" s="171"/>
    </row>
    <row r="139" spans="1:12">
      <c r="A139" s="173"/>
      <c r="B139" s="551" t="s">
        <v>196</v>
      </c>
      <c r="C139" s="530"/>
      <c r="D139" s="530"/>
      <c r="E139" s="531"/>
      <c r="F139" s="151">
        <v>200</v>
      </c>
      <c r="G139" s="151"/>
      <c r="H139" s="160">
        <v>200</v>
      </c>
      <c r="I139" s="151"/>
      <c r="J139" s="151">
        <f t="shared" si="1"/>
        <v>200</v>
      </c>
      <c r="K139" s="156"/>
      <c r="L139" s="171"/>
    </row>
    <row r="140" spans="1:12">
      <c r="A140" s="173"/>
      <c r="B140" s="551" t="s">
        <v>197</v>
      </c>
      <c r="C140" s="530"/>
      <c r="D140" s="530"/>
      <c r="E140" s="531"/>
      <c r="F140" s="151"/>
      <c r="G140" s="151"/>
      <c r="H140" s="160"/>
      <c r="I140" s="151"/>
      <c r="J140" s="151">
        <f t="shared" si="1"/>
        <v>0</v>
      </c>
      <c r="K140" s="156"/>
      <c r="L140" s="171"/>
    </row>
    <row r="141" spans="1:12">
      <c r="A141" s="173"/>
      <c r="B141" s="551" t="s">
        <v>198</v>
      </c>
      <c r="C141" s="530"/>
      <c r="D141" s="530"/>
      <c r="E141" s="531"/>
      <c r="F141" s="151"/>
      <c r="G141" s="151"/>
      <c r="H141" s="160"/>
      <c r="I141" s="151"/>
      <c r="J141" s="151">
        <f t="shared" si="1"/>
        <v>0</v>
      </c>
      <c r="K141" s="156"/>
      <c r="L141" s="171"/>
    </row>
    <row r="142" spans="1:12">
      <c r="A142" s="173"/>
      <c r="B142" s="529" t="s">
        <v>199</v>
      </c>
      <c r="C142" s="530"/>
      <c r="D142" s="530"/>
      <c r="E142" s="531"/>
      <c r="F142" s="151">
        <v>4200</v>
      </c>
      <c r="G142" s="151"/>
      <c r="H142" s="160">
        <v>4200</v>
      </c>
      <c r="I142" s="151">
        <v>3540</v>
      </c>
      <c r="J142" s="151">
        <f t="shared" si="1"/>
        <v>660</v>
      </c>
      <c r="K142" s="156"/>
      <c r="L142" s="171"/>
    </row>
    <row r="143" spans="1:12">
      <c r="A143" s="173"/>
      <c r="B143" s="551" t="s">
        <v>200</v>
      </c>
      <c r="C143" s="530"/>
      <c r="D143" s="530"/>
      <c r="E143" s="531"/>
      <c r="F143" s="151"/>
      <c r="G143" s="151"/>
      <c r="H143" s="160"/>
      <c r="I143" s="151"/>
      <c r="J143" s="151">
        <f t="shared" ref="J143:J206" si="2">(H143-I143)</f>
        <v>0</v>
      </c>
      <c r="K143" s="156"/>
      <c r="L143" s="171"/>
    </row>
    <row r="144" spans="1:12">
      <c r="A144" s="173"/>
      <c r="B144" s="551" t="s">
        <v>201</v>
      </c>
      <c r="C144" s="530"/>
      <c r="D144" s="530"/>
      <c r="E144" s="531"/>
      <c r="F144" s="151">
        <v>18000</v>
      </c>
      <c r="G144" s="151"/>
      <c r="H144" s="160">
        <v>18000</v>
      </c>
      <c r="I144" s="151">
        <v>18000</v>
      </c>
      <c r="J144" s="151">
        <f t="shared" si="2"/>
        <v>0</v>
      </c>
      <c r="K144" s="155"/>
      <c r="L144" s="171"/>
    </row>
    <row r="145" spans="1:12">
      <c r="A145" s="173"/>
      <c r="B145" s="551" t="s">
        <v>202</v>
      </c>
      <c r="C145" s="530"/>
      <c r="D145" s="530"/>
      <c r="E145" s="531"/>
      <c r="F145" s="151">
        <v>100000</v>
      </c>
      <c r="G145" s="151"/>
      <c r="H145" s="160">
        <v>100000</v>
      </c>
      <c r="I145" s="151">
        <v>71990</v>
      </c>
      <c r="J145" s="151">
        <f t="shared" si="2"/>
        <v>28010</v>
      </c>
      <c r="K145" s="156"/>
      <c r="L145" s="171"/>
    </row>
    <row r="146" spans="1:12">
      <c r="A146" s="173"/>
      <c r="B146" s="551" t="s">
        <v>203</v>
      </c>
      <c r="C146" s="530"/>
      <c r="D146" s="530"/>
      <c r="E146" s="531"/>
      <c r="F146" s="151">
        <v>30000</v>
      </c>
      <c r="G146" s="151"/>
      <c r="H146" s="160">
        <v>30000</v>
      </c>
      <c r="I146" s="151">
        <v>25000</v>
      </c>
      <c r="J146" s="151">
        <f t="shared" si="2"/>
        <v>5000</v>
      </c>
      <c r="K146" s="156"/>
      <c r="L146" s="171"/>
    </row>
    <row r="147" spans="1:12">
      <c r="A147" s="173"/>
      <c r="B147" s="175" t="s">
        <v>204</v>
      </c>
      <c r="C147" s="176"/>
      <c r="D147" s="176"/>
      <c r="E147" s="177"/>
      <c r="F147" s="151">
        <v>44000</v>
      </c>
      <c r="G147" s="151"/>
      <c r="H147" s="160">
        <v>44000</v>
      </c>
      <c r="I147" s="151">
        <v>24100</v>
      </c>
      <c r="J147" s="151">
        <f t="shared" si="2"/>
        <v>19900</v>
      </c>
      <c r="K147" s="156"/>
      <c r="L147" s="171"/>
    </row>
    <row r="148" spans="1:12">
      <c r="A148" s="173"/>
      <c r="B148" s="175" t="s">
        <v>205</v>
      </c>
      <c r="C148" s="176"/>
      <c r="D148" s="176"/>
      <c r="E148" s="177"/>
      <c r="F148" s="151">
        <v>44000</v>
      </c>
      <c r="G148" s="151"/>
      <c r="H148" s="160">
        <v>44000</v>
      </c>
      <c r="I148" s="151">
        <v>24900</v>
      </c>
      <c r="J148" s="151">
        <f t="shared" si="2"/>
        <v>19100</v>
      </c>
      <c r="K148" s="156"/>
      <c r="L148" s="171"/>
    </row>
    <row r="149" spans="1:12">
      <c r="A149" s="173"/>
      <c r="B149" s="529" t="s">
        <v>855</v>
      </c>
      <c r="C149" s="530"/>
      <c r="D149" s="530"/>
      <c r="E149" s="531"/>
      <c r="F149" s="151"/>
      <c r="G149" s="151"/>
      <c r="H149" s="160"/>
      <c r="I149" s="151"/>
      <c r="J149" s="151">
        <f t="shared" si="2"/>
        <v>0</v>
      </c>
      <c r="K149" s="156"/>
      <c r="L149" s="171"/>
    </row>
    <row r="150" spans="1:12">
      <c r="A150" s="173"/>
      <c r="B150" s="551" t="s">
        <v>736</v>
      </c>
      <c r="C150" s="530"/>
      <c r="D150" s="530"/>
      <c r="E150" s="531"/>
      <c r="F150" s="151">
        <v>9500</v>
      </c>
      <c r="G150" s="151"/>
      <c r="H150" s="160">
        <v>9500</v>
      </c>
      <c r="I150" s="151">
        <v>8200</v>
      </c>
      <c r="J150" s="151">
        <f t="shared" si="2"/>
        <v>1300</v>
      </c>
      <c r="K150" s="156"/>
      <c r="L150" s="171"/>
    </row>
    <row r="151" spans="1:12">
      <c r="A151" s="173"/>
      <c r="B151" s="529" t="s">
        <v>963</v>
      </c>
      <c r="C151" s="530"/>
      <c r="D151" s="530"/>
      <c r="E151" s="531"/>
      <c r="F151" s="151">
        <v>3360</v>
      </c>
      <c r="G151" s="151"/>
      <c r="H151" s="160">
        <v>3360</v>
      </c>
      <c r="I151" s="151">
        <v>3150</v>
      </c>
      <c r="J151" s="151">
        <f t="shared" si="2"/>
        <v>210</v>
      </c>
      <c r="K151" s="156"/>
      <c r="L151" s="171"/>
    </row>
    <row r="152" spans="1:12">
      <c r="A152" s="178"/>
      <c r="B152" s="529" t="s">
        <v>856</v>
      </c>
      <c r="C152" s="530"/>
      <c r="D152" s="530"/>
      <c r="E152" s="531"/>
      <c r="F152" s="151">
        <v>300</v>
      </c>
      <c r="G152" s="151"/>
      <c r="H152" s="160">
        <v>300</v>
      </c>
      <c r="I152" s="151"/>
      <c r="J152" s="151">
        <f t="shared" si="2"/>
        <v>300</v>
      </c>
      <c r="K152" s="156"/>
      <c r="L152" s="171"/>
    </row>
    <row r="153" spans="1:12">
      <c r="A153" s="178"/>
      <c r="B153" s="529" t="s">
        <v>857</v>
      </c>
      <c r="C153" s="530"/>
      <c r="D153" s="530"/>
      <c r="E153" s="531"/>
      <c r="F153" s="151">
        <v>600</v>
      </c>
      <c r="G153" s="151"/>
      <c r="H153" s="160">
        <v>600</v>
      </c>
      <c r="I153" s="151"/>
      <c r="J153" s="151">
        <f t="shared" si="2"/>
        <v>600</v>
      </c>
      <c r="K153" s="156"/>
      <c r="L153" s="171"/>
    </row>
    <row r="154" spans="1:12">
      <c r="A154" s="178"/>
      <c r="B154" s="551" t="s">
        <v>621</v>
      </c>
      <c r="C154" s="530"/>
      <c r="D154" s="530"/>
      <c r="E154" s="531"/>
      <c r="F154" s="151">
        <v>2250</v>
      </c>
      <c r="G154" s="151"/>
      <c r="H154" s="160">
        <v>2250</v>
      </c>
      <c r="I154" s="151">
        <v>2250</v>
      </c>
      <c r="J154" s="151">
        <f t="shared" si="2"/>
        <v>0</v>
      </c>
      <c r="K154" s="156"/>
      <c r="L154" s="159"/>
    </row>
    <row r="155" spans="1:12">
      <c r="A155" s="178"/>
      <c r="B155" s="347" t="s">
        <v>416</v>
      </c>
      <c r="C155" s="337"/>
      <c r="D155" s="337"/>
      <c r="E155" s="338"/>
      <c r="F155" s="151">
        <v>7500</v>
      </c>
      <c r="G155" s="151"/>
      <c r="H155" s="160">
        <v>7500</v>
      </c>
      <c r="I155" s="151">
        <v>1100</v>
      </c>
      <c r="J155" s="151">
        <f t="shared" si="2"/>
        <v>6400</v>
      </c>
      <c r="K155" s="155"/>
      <c r="L155" s="159"/>
    </row>
    <row r="156" spans="1:12">
      <c r="A156" s="178"/>
      <c r="B156" s="347" t="s">
        <v>417</v>
      </c>
      <c r="C156" s="337"/>
      <c r="D156" s="337"/>
      <c r="E156" s="338"/>
      <c r="F156" s="151"/>
      <c r="G156" s="151"/>
      <c r="H156" s="160"/>
      <c r="I156" s="151"/>
      <c r="J156" s="151">
        <f t="shared" si="2"/>
        <v>0</v>
      </c>
      <c r="K156" s="156"/>
      <c r="L156" s="159"/>
    </row>
    <row r="157" spans="1:12">
      <c r="A157" s="178"/>
      <c r="B157" s="347" t="s">
        <v>720</v>
      </c>
      <c r="C157" s="337"/>
      <c r="D157" s="337"/>
      <c r="E157" s="338"/>
      <c r="F157" s="151">
        <v>14000</v>
      </c>
      <c r="G157" s="151"/>
      <c r="H157" s="160">
        <v>14000</v>
      </c>
      <c r="I157" s="151">
        <v>11700</v>
      </c>
      <c r="J157" s="151">
        <f t="shared" si="2"/>
        <v>2300</v>
      </c>
      <c r="K157" s="156"/>
      <c r="L157" s="159"/>
    </row>
    <row r="158" spans="1:12">
      <c r="A158" s="178"/>
      <c r="B158" s="347" t="s">
        <v>721</v>
      </c>
      <c r="C158" s="337"/>
      <c r="D158" s="337"/>
      <c r="E158" s="338"/>
      <c r="F158" s="151">
        <v>14000</v>
      </c>
      <c r="G158" s="151"/>
      <c r="H158" s="160">
        <v>14000</v>
      </c>
      <c r="I158" s="151">
        <v>12700</v>
      </c>
      <c r="J158" s="151">
        <f t="shared" si="2"/>
        <v>1300</v>
      </c>
      <c r="K158" s="156"/>
      <c r="L158" s="159"/>
    </row>
    <row r="159" spans="1:12">
      <c r="A159" s="178"/>
      <c r="B159" s="355" t="s">
        <v>858</v>
      </c>
      <c r="C159" s="337"/>
      <c r="D159" s="337"/>
      <c r="E159" s="338"/>
      <c r="F159" s="151"/>
      <c r="G159" s="151"/>
      <c r="H159" s="160"/>
      <c r="I159" s="151"/>
      <c r="J159" s="151">
        <f t="shared" si="2"/>
        <v>0</v>
      </c>
      <c r="K159" s="156"/>
      <c r="L159" s="159"/>
    </row>
    <row r="160" spans="1:12">
      <c r="A160" s="179"/>
      <c r="B160" s="529" t="s">
        <v>859</v>
      </c>
      <c r="C160" s="530"/>
      <c r="D160" s="530"/>
      <c r="E160" s="531"/>
      <c r="F160" s="151"/>
      <c r="G160" s="151"/>
      <c r="H160" s="160"/>
      <c r="I160" s="151"/>
      <c r="J160" s="151">
        <f t="shared" si="2"/>
        <v>0</v>
      </c>
      <c r="K160" s="156"/>
      <c r="L160" s="159"/>
    </row>
    <row r="161" spans="1:12">
      <c r="A161" s="299"/>
      <c r="B161" s="352"/>
      <c r="C161" s="353"/>
      <c r="D161" s="353"/>
      <c r="E161" s="354"/>
      <c r="F161" s="151"/>
      <c r="G161" s="151"/>
      <c r="H161" s="160"/>
      <c r="I161" s="151"/>
      <c r="J161" s="151">
        <f t="shared" si="2"/>
        <v>0</v>
      </c>
      <c r="K161" s="156"/>
      <c r="L161" s="159"/>
    </row>
    <row r="162" spans="1:12">
      <c r="A162" s="172" t="s">
        <v>418</v>
      </c>
      <c r="B162" s="551" t="s">
        <v>419</v>
      </c>
      <c r="C162" s="530"/>
      <c r="D162" s="530"/>
      <c r="E162" s="531"/>
      <c r="F162" s="151"/>
      <c r="G162" s="151"/>
      <c r="H162" s="160"/>
      <c r="I162" s="151"/>
      <c r="J162" s="151">
        <f t="shared" si="2"/>
        <v>0</v>
      </c>
      <c r="K162" s="156"/>
      <c r="L162" s="159"/>
    </row>
    <row r="163" spans="1:12">
      <c r="A163" s="172"/>
      <c r="B163" s="561"/>
      <c r="C163" s="562"/>
      <c r="D163" s="562"/>
      <c r="E163" s="563"/>
      <c r="F163" s="151"/>
      <c r="G163" s="151"/>
      <c r="H163" s="160"/>
      <c r="I163" s="151"/>
      <c r="J163" s="151">
        <f t="shared" si="2"/>
        <v>0</v>
      </c>
      <c r="K163" s="156"/>
      <c r="L163" s="159"/>
    </row>
    <row r="164" spans="1:12">
      <c r="A164" s="172" t="s">
        <v>393</v>
      </c>
      <c r="B164" s="551" t="s">
        <v>392</v>
      </c>
      <c r="C164" s="530"/>
      <c r="D164" s="530"/>
      <c r="E164" s="531"/>
      <c r="F164" s="151">
        <v>1100</v>
      </c>
      <c r="G164" s="151"/>
      <c r="H164" s="160">
        <v>1100</v>
      </c>
      <c r="I164" s="151">
        <v>1100</v>
      </c>
      <c r="J164" s="151">
        <f t="shared" si="2"/>
        <v>0</v>
      </c>
      <c r="K164" s="156"/>
      <c r="L164" s="159"/>
    </row>
    <row r="165" spans="1:12">
      <c r="A165" s="172"/>
      <c r="B165" s="551" t="s">
        <v>391</v>
      </c>
      <c r="C165" s="530"/>
      <c r="D165" s="530"/>
      <c r="E165" s="531"/>
      <c r="F165" s="151">
        <v>340</v>
      </c>
      <c r="G165" s="151"/>
      <c r="H165" s="160">
        <v>340</v>
      </c>
      <c r="I165" s="151">
        <v>340</v>
      </c>
      <c r="J165" s="151">
        <f t="shared" si="2"/>
        <v>0</v>
      </c>
      <c r="K165" s="156"/>
      <c r="L165" s="159"/>
    </row>
    <row r="166" spans="1:12">
      <c r="A166" s="172"/>
      <c r="B166" s="561"/>
      <c r="C166" s="562"/>
      <c r="D166" s="562"/>
      <c r="E166" s="563"/>
      <c r="F166" s="151"/>
      <c r="G166" s="151"/>
      <c r="H166" s="160"/>
      <c r="I166" s="151"/>
      <c r="J166" s="151">
        <f t="shared" si="2"/>
        <v>0</v>
      </c>
      <c r="K166" s="156"/>
      <c r="L166" s="159"/>
    </row>
    <row r="167" spans="1:12">
      <c r="A167" s="172" t="s">
        <v>420</v>
      </c>
      <c r="B167" s="551" t="s">
        <v>421</v>
      </c>
      <c r="C167" s="530"/>
      <c r="D167" s="530"/>
      <c r="E167" s="531"/>
      <c r="F167" s="151"/>
      <c r="G167" s="151"/>
      <c r="H167" s="160"/>
      <c r="I167" s="151"/>
      <c r="J167" s="151">
        <f t="shared" si="2"/>
        <v>0</v>
      </c>
      <c r="K167" s="156"/>
      <c r="L167" s="159"/>
    </row>
    <row r="168" spans="1:12">
      <c r="A168" s="173"/>
      <c r="B168" s="551" t="s">
        <v>422</v>
      </c>
      <c r="C168" s="530"/>
      <c r="D168" s="530"/>
      <c r="E168" s="531"/>
      <c r="F168" s="151">
        <v>14000</v>
      </c>
      <c r="G168" s="151"/>
      <c r="H168" s="160">
        <v>14000</v>
      </c>
      <c r="I168" s="151">
        <v>14000</v>
      </c>
      <c r="J168" s="151">
        <f t="shared" si="2"/>
        <v>0</v>
      </c>
      <c r="K168" s="156"/>
      <c r="L168" s="159"/>
    </row>
    <row r="169" spans="1:12">
      <c r="A169" s="173"/>
      <c r="B169" s="551" t="s">
        <v>423</v>
      </c>
      <c r="C169" s="530"/>
      <c r="D169" s="530"/>
      <c r="E169" s="531"/>
      <c r="F169" s="151"/>
      <c r="G169" s="151"/>
      <c r="H169" s="160"/>
      <c r="I169" s="151"/>
      <c r="J169" s="151">
        <f t="shared" si="2"/>
        <v>0</v>
      </c>
      <c r="K169" s="156"/>
      <c r="L169" s="159"/>
    </row>
    <row r="170" spans="1:12">
      <c r="A170" s="173"/>
      <c r="B170" s="551" t="s">
        <v>424</v>
      </c>
      <c r="C170" s="530"/>
      <c r="D170" s="530"/>
      <c r="E170" s="531"/>
      <c r="F170" s="151"/>
      <c r="G170" s="151"/>
      <c r="H170" s="160"/>
      <c r="I170" s="151"/>
      <c r="J170" s="151">
        <f t="shared" si="2"/>
        <v>0</v>
      </c>
      <c r="K170" s="156"/>
      <c r="L170" s="159"/>
    </row>
    <row r="171" spans="1:12">
      <c r="A171" s="173"/>
      <c r="B171" s="551" t="s">
        <v>425</v>
      </c>
      <c r="C171" s="530"/>
      <c r="D171" s="530"/>
      <c r="E171" s="531"/>
      <c r="F171" s="151">
        <v>600</v>
      </c>
      <c r="G171" s="151"/>
      <c r="H171" s="160">
        <v>600</v>
      </c>
      <c r="I171" s="151">
        <v>600</v>
      </c>
      <c r="J171" s="151">
        <f t="shared" si="2"/>
        <v>0</v>
      </c>
      <c r="K171" s="156"/>
      <c r="L171" s="159"/>
    </row>
    <row r="172" spans="1:12">
      <c r="A172" s="173"/>
      <c r="B172" s="551" t="s">
        <v>426</v>
      </c>
      <c r="C172" s="530"/>
      <c r="D172" s="530"/>
      <c r="E172" s="531"/>
      <c r="F172" s="151"/>
      <c r="G172" s="151"/>
      <c r="H172" s="160"/>
      <c r="I172" s="151"/>
      <c r="J172" s="151">
        <f t="shared" si="2"/>
        <v>0</v>
      </c>
      <c r="K172" s="156"/>
      <c r="L172" s="159"/>
    </row>
    <row r="173" spans="1:12">
      <c r="A173" s="173"/>
      <c r="B173" s="551" t="s">
        <v>427</v>
      </c>
      <c r="C173" s="530"/>
      <c r="D173" s="530"/>
      <c r="E173" s="531"/>
      <c r="F173" s="151">
        <v>8000</v>
      </c>
      <c r="G173" s="151"/>
      <c r="H173" s="160">
        <v>8000</v>
      </c>
      <c r="I173" s="151">
        <v>8000</v>
      </c>
      <c r="J173" s="151">
        <f t="shared" si="2"/>
        <v>0</v>
      </c>
      <c r="K173" s="156"/>
      <c r="L173" s="159"/>
    </row>
    <row r="174" spans="1:12">
      <c r="A174" s="173"/>
      <c r="B174" s="551" t="s">
        <v>428</v>
      </c>
      <c r="C174" s="530"/>
      <c r="D174" s="530"/>
      <c r="E174" s="531"/>
      <c r="F174" s="151"/>
      <c r="G174" s="151"/>
      <c r="H174" s="160"/>
      <c r="I174" s="151"/>
      <c r="J174" s="151">
        <f t="shared" si="2"/>
        <v>0</v>
      </c>
      <c r="K174" s="155"/>
      <c r="L174" s="159"/>
    </row>
    <row r="175" spans="1:12">
      <c r="A175" s="173"/>
      <c r="B175" s="529" t="s">
        <v>776</v>
      </c>
      <c r="C175" s="530"/>
      <c r="D175" s="530"/>
      <c r="E175" s="531"/>
      <c r="F175" s="151">
        <v>600</v>
      </c>
      <c r="G175" s="151"/>
      <c r="H175" s="160">
        <v>600</v>
      </c>
      <c r="I175" s="151">
        <v>600</v>
      </c>
      <c r="J175" s="151">
        <f t="shared" si="2"/>
        <v>0</v>
      </c>
      <c r="K175" s="156"/>
      <c r="L175" s="159"/>
    </row>
    <row r="176" spans="1:12">
      <c r="A176" s="173"/>
      <c r="B176" s="551" t="s">
        <v>429</v>
      </c>
      <c r="C176" s="530"/>
      <c r="D176" s="530"/>
      <c r="E176" s="531"/>
      <c r="F176" s="151">
        <v>3000</v>
      </c>
      <c r="G176" s="151"/>
      <c r="H176" s="160">
        <v>3000</v>
      </c>
      <c r="I176" s="151">
        <v>3000</v>
      </c>
      <c r="J176" s="151">
        <f t="shared" si="2"/>
        <v>0</v>
      </c>
      <c r="K176" s="156"/>
      <c r="L176" s="159"/>
    </row>
    <row r="177" spans="1:12">
      <c r="A177" s="173"/>
      <c r="B177" s="551" t="s">
        <v>430</v>
      </c>
      <c r="C177" s="530"/>
      <c r="D177" s="530"/>
      <c r="E177" s="531"/>
      <c r="F177" s="151"/>
      <c r="G177" s="151"/>
      <c r="H177" s="160"/>
      <c r="I177" s="151"/>
      <c r="J177" s="151">
        <f t="shared" si="2"/>
        <v>0</v>
      </c>
      <c r="K177" s="156"/>
      <c r="L177" s="159"/>
    </row>
    <row r="178" spans="1:12">
      <c r="A178" s="173"/>
      <c r="B178" s="551" t="s">
        <v>431</v>
      </c>
      <c r="C178" s="530"/>
      <c r="D178" s="530"/>
      <c r="E178" s="531"/>
      <c r="F178" s="151">
        <v>14000</v>
      </c>
      <c r="G178" s="151"/>
      <c r="H178" s="160">
        <v>14000</v>
      </c>
      <c r="I178" s="151">
        <v>14000</v>
      </c>
      <c r="J178" s="151">
        <f t="shared" si="2"/>
        <v>0</v>
      </c>
      <c r="K178" s="156"/>
      <c r="L178" s="159"/>
    </row>
    <row r="179" spans="1:12">
      <c r="A179" s="173"/>
      <c r="B179" s="347" t="s">
        <v>432</v>
      </c>
      <c r="C179" s="337"/>
      <c r="D179" s="337"/>
      <c r="E179" s="338"/>
      <c r="F179" s="151">
        <v>10000</v>
      </c>
      <c r="G179" s="151"/>
      <c r="H179" s="160">
        <v>10000</v>
      </c>
      <c r="I179" s="151">
        <v>10000</v>
      </c>
      <c r="J179" s="151">
        <f t="shared" si="2"/>
        <v>0</v>
      </c>
      <c r="K179" s="156"/>
      <c r="L179" s="159"/>
    </row>
    <row r="180" spans="1:12">
      <c r="A180" s="173"/>
      <c r="B180" s="551"/>
      <c r="C180" s="530"/>
      <c r="D180" s="530"/>
      <c r="E180" s="531"/>
      <c r="F180" s="151"/>
      <c r="G180" s="151"/>
      <c r="H180" s="160"/>
      <c r="I180" s="151"/>
      <c r="J180" s="151">
        <f t="shared" si="2"/>
        <v>0</v>
      </c>
      <c r="K180" s="156"/>
      <c r="L180" s="159"/>
    </row>
    <row r="181" spans="1:12">
      <c r="A181" s="172" t="s">
        <v>206</v>
      </c>
      <c r="B181" s="551" t="s">
        <v>207</v>
      </c>
      <c r="C181" s="530"/>
      <c r="D181" s="530"/>
      <c r="E181" s="531"/>
      <c r="F181" s="151">
        <v>3900</v>
      </c>
      <c r="G181" s="151"/>
      <c r="H181" s="160">
        <v>3900</v>
      </c>
      <c r="I181" s="151">
        <v>2811</v>
      </c>
      <c r="J181" s="151">
        <f t="shared" si="2"/>
        <v>1089</v>
      </c>
      <c r="K181" s="156"/>
      <c r="L181" s="159"/>
    </row>
    <row r="182" spans="1:12">
      <c r="A182" s="173"/>
      <c r="B182" s="551" t="s">
        <v>208</v>
      </c>
      <c r="C182" s="530"/>
      <c r="D182" s="530"/>
      <c r="E182" s="531"/>
      <c r="F182" s="151"/>
      <c r="G182" s="151"/>
      <c r="H182" s="160"/>
      <c r="I182" s="151"/>
      <c r="J182" s="151">
        <f t="shared" si="2"/>
        <v>0</v>
      </c>
      <c r="K182" s="156"/>
      <c r="L182" s="159"/>
    </row>
    <row r="183" spans="1:12">
      <c r="A183" s="173"/>
      <c r="B183" s="551" t="s">
        <v>833</v>
      </c>
      <c r="C183" s="530"/>
      <c r="D183" s="530"/>
      <c r="E183" s="531"/>
      <c r="F183" s="151"/>
      <c r="G183" s="151"/>
      <c r="H183" s="160"/>
      <c r="I183" s="151"/>
      <c r="J183" s="151">
        <f t="shared" si="2"/>
        <v>0</v>
      </c>
      <c r="K183" s="156"/>
      <c r="L183" s="159"/>
    </row>
    <row r="184" spans="1:12">
      <c r="A184" s="173"/>
      <c r="B184" s="551" t="s">
        <v>660</v>
      </c>
      <c r="C184" s="530"/>
      <c r="D184" s="530"/>
      <c r="E184" s="531"/>
      <c r="F184" s="151"/>
      <c r="G184" s="151"/>
      <c r="H184" s="160"/>
      <c r="I184" s="151"/>
      <c r="J184" s="151">
        <f t="shared" si="2"/>
        <v>0</v>
      </c>
      <c r="K184" s="156"/>
      <c r="L184" s="159"/>
    </row>
    <row r="185" spans="1:12">
      <c r="A185" s="173"/>
      <c r="B185" s="551" t="s">
        <v>722</v>
      </c>
      <c r="C185" s="530"/>
      <c r="D185" s="530"/>
      <c r="E185" s="531"/>
      <c r="F185" s="151">
        <v>9360</v>
      </c>
      <c r="G185" s="151"/>
      <c r="H185" s="160">
        <v>9360</v>
      </c>
      <c r="I185" s="151">
        <v>7600</v>
      </c>
      <c r="J185" s="151">
        <f t="shared" si="2"/>
        <v>1760</v>
      </c>
      <c r="K185" s="156"/>
      <c r="L185" s="159"/>
    </row>
    <row r="186" spans="1:12">
      <c r="A186" s="173"/>
      <c r="B186" s="551" t="s">
        <v>666</v>
      </c>
      <c r="C186" s="530"/>
      <c r="D186" s="530"/>
      <c r="E186" s="531"/>
      <c r="F186" s="151">
        <v>50720</v>
      </c>
      <c r="G186" s="151"/>
      <c r="H186" s="160">
        <v>50720</v>
      </c>
      <c r="I186" s="151">
        <v>43480</v>
      </c>
      <c r="J186" s="151">
        <f t="shared" si="2"/>
        <v>7240</v>
      </c>
      <c r="K186" s="156"/>
      <c r="L186" s="159"/>
    </row>
    <row r="187" spans="1:12">
      <c r="A187" s="173"/>
      <c r="B187" s="551" t="s">
        <v>661</v>
      </c>
      <c r="C187" s="530"/>
      <c r="D187" s="530"/>
      <c r="E187" s="531"/>
      <c r="F187" s="151"/>
      <c r="G187" s="151"/>
      <c r="H187" s="160"/>
      <c r="I187" s="151"/>
      <c r="J187" s="151">
        <f t="shared" si="2"/>
        <v>0</v>
      </c>
      <c r="K187" s="156"/>
      <c r="L187" s="159"/>
    </row>
    <row r="188" spans="1:12">
      <c r="A188" s="173"/>
      <c r="B188" s="551" t="s">
        <v>209</v>
      </c>
      <c r="C188" s="530"/>
      <c r="D188" s="530"/>
      <c r="E188" s="531"/>
      <c r="F188" s="151">
        <v>3900</v>
      </c>
      <c r="G188" s="151"/>
      <c r="H188" s="160">
        <v>3900</v>
      </c>
      <c r="I188" s="151">
        <v>2200</v>
      </c>
      <c r="J188" s="151">
        <f t="shared" si="2"/>
        <v>1700</v>
      </c>
      <c r="K188" s="156"/>
      <c r="L188" s="159"/>
    </row>
    <row r="189" spans="1:12">
      <c r="A189" s="173"/>
      <c r="B189" s="551" t="s">
        <v>834</v>
      </c>
      <c r="C189" s="530"/>
      <c r="D189" s="530"/>
      <c r="E189" s="531"/>
      <c r="F189" s="151">
        <v>17760</v>
      </c>
      <c r="G189" s="151"/>
      <c r="H189" s="160">
        <v>17760</v>
      </c>
      <c r="I189" s="151">
        <v>16160</v>
      </c>
      <c r="J189" s="151">
        <f t="shared" si="2"/>
        <v>1600</v>
      </c>
      <c r="K189" s="156"/>
      <c r="L189" s="159"/>
    </row>
    <row r="190" spans="1:12">
      <c r="A190" s="173"/>
      <c r="B190" s="551" t="s">
        <v>700</v>
      </c>
      <c r="C190" s="530"/>
      <c r="D190" s="530"/>
      <c r="E190" s="531"/>
      <c r="F190" s="151"/>
      <c r="G190" s="151"/>
      <c r="H190" s="160"/>
      <c r="I190" s="151"/>
      <c r="J190" s="151">
        <f t="shared" si="2"/>
        <v>0</v>
      </c>
      <c r="K190" s="156"/>
      <c r="L190" s="159"/>
    </row>
    <row r="191" spans="1:12">
      <c r="A191" s="173"/>
      <c r="B191" s="551" t="s">
        <v>210</v>
      </c>
      <c r="C191" s="530"/>
      <c r="D191" s="530"/>
      <c r="E191" s="531"/>
      <c r="F191" s="151"/>
      <c r="G191" s="151"/>
      <c r="H191" s="160"/>
      <c r="I191" s="151"/>
      <c r="J191" s="151">
        <f t="shared" si="2"/>
        <v>0</v>
      </c>
      <c r="K191" s="156"/>
      <c r="L191" s="159"/>
    </row>
    <row r="192" spans="1:12">
      <c r="A192" s="173"/>
      <c r="B192" s="551" t="s">
        <v>211</v>
      </c>
      <c r="C192" s="530"/>
      <c r="D192" s="530"/>
      <c r="E192" s="531"/>
      <c r="F192" s="151">
        <v>11700</v>
      </c>
      <c r="G192" s="151"/>
      <c r="H192" s="160">
        <v>11700</v>
      </c>
      <c r="I192" s="151">
        <v>9700</v>
      </c>
      <c r="J192" s="151">
        <f t="shared" si="2"/>
        <v>2000</v>
      </c>
      <c r="K192" s="156"/>
      <c r="L192" s="159"/>
    </row>
    <row r="193" spans="1:12">
      <c r="A193" s="173"/>
      <c r="B193" s="551" t="s">
        <v>212</v>
      </c>
      <c r="C193" s="530"/>
      <c r="D193" s="530"/>
      <c r="E193" s="531"/>
      <c r="F193" s="151">
        <v>6800</v>
      </c>
      <c r="G193" s="151"/>
      <c r="H193" s="160">
        <v>6800</v>
      </c>
      <c r="I193" s="151">
        <v>4000</v>
      </c>
      <c r="J193" s="151">
        <f t="shared" si="2"/>
        <v>2800</v>
      </c>
      <c r="K193" s="156"/>
      <c r="L193" s="159"/>
    </row>
    <row r="194" spans="1:12">
      <c r="A194" s="173"/>
      <c r="B194" s="551" t="s">
        <v>213</v>
      </c>
      <c r="C194" s="530"/>
      <c r="D194" s="530"/>
      <c r="E194" s="531"/>
      <c r="F194" s="151">
        <v>6800</v>
      </c>
      <c r="G194" s="151"/>
      <c r="H194" s="160">
        <v>6800</v>
      </c>
      <c r="I194" s="151">
        <v>3200</v>
      </c>
      <c r="J194" s="151">
        <f t="shared" si="2"/>
        <v>3600</v>
      </c>
      <c r="K194" s="156"/>
      <c r="L194" s="159"/>
    </row>
    <row r="195" spans="1:12">
      <c r="A195" s="173"/>
      <c r="B195" s="551" t="s">
        <v>214</v>
      </c>
      <c r="C195" s="530"/>
      <c r="D195" s="530"/>
      <c r="E195" s="531"/>
      <c r="F195" s="151"/>
      <c r="G195" s="151"/>
      <c r="H195" s="160"/>
      <c r="I195" s="151"/>
      <c r="J195" s="151">
        <f t="shared" si="2"/>
        <v>0</v>
      </c>
      <c r="K195" s="156"/>
      <c r="L195" s="159"/>
    </row>
    <row r="196" spans="1:12">
      <c r="A196" s="173"/>
      <c r="B196" s="529" t="s">
        <v>797</v>
      </c>
      <c r="C196" s="530"/>
      <c r="D196" s="530"/>
      <c r="E196" s="531"/>
      <c r="F196" s="151"/>
      <c r="G196" s="151"/>
      <c r="H196" s="160"/>
      <c r="I196" s="151"/>
      <c r="J196" s="151">
        <f t="shared" si="2"/>
        <v>0</v>
      </c>
      <c r="K196" s="156"/>
      <c r="L196" s="159"/>
    </row>
    <row r="197" spans="1:12">
      <c r="A197" s="173"/>
      <c r="B197" s="529" t="s">
        <v>215</v>
      </c>
      <c r="C197" s="530"/>
      <c r="D197" s="530"/>
      <c r="E197" s="531"/>
      <c r="F197" s="151"/>
      <c r="G197" s="151"/>
      <c r="H197" s="160"/>
      <c r="I197" s="151"/>
      <c r="J197" s="151">
        <f t="shared" si="2"/>
        <v>0</v>
      </c>
      <c r="K197" s="156"/>
      <c r="L197" s="159"/>
    </row>
    <row r="198" spans="1:12">
      <c r="A198" s="173"/>
      <c r="B198" s="551" t="s">
        <v>701</v>
      </c>
      <c r="C198" s="530"/>
      <c r="D198" s="530"/>
      <c r="E198" s="531"/>
      <c r="F198" s="151"/>
      <c r="G198" s="151"/>
      <c r="H198" s="160"/>
      <c r="I198" s="151"/>
      <c r="J198" s="151">
        <f t="shared" si="2"/>
        <v>0</v>
      </c>
      <c r="K198" s="156"/>
      <c r="L198" s="159"/>
    </row>
    <row r="199" spans="1:12">
      <c r="A199" s="173"/>
      <c r="B199" s="551" t="s">
        <v>216</v>
      </c>
      <c r="C199" s="530"/>
      <c r="D199" s="530"/>
      <c r="E199" s="531"/>
      <c r="F199" s="151"/>
      <c r="G199" s="151"/>
      <c r="H199" s="160"/>
      <c r="I199" s="151"/>
      <c r="J199" s="151">
        <f t="shared" si="2"/>
        <v>0</v>
      </c>
      <c r="K199" s="156"/>
      <c r="L199" s="159"/>
    </row>
    <row r="200" spans="1:12">
      <c r="A200" s="173"/>
      <c r="B200" s="551" t="s">
        <v>217</v>
      </c>
      <c r="C200" s="530"/>
      <c r="D200" s="530"/>
      <c r="E200" s="531"/>
      <c r="F200" s="151"/>
      <c r="G200" s="151"/>
      <c r="H200" s="160"/>
      <c r="I200" s="151"/>
      <c r="J200" s="151">
        <f t="shared" si="2"/>
        <v>0</v>
      </c>
      <c r="K200" s="156"/>
      <c r="L200" s="159"/>
    </row>
    <row r="201" spans="1:12">
      <c r="A201" s="173"/>
      <c r="B201" s="551" t="s">
        <v>218</v>
      </c>
      <c r="C201" s="530"/>
      <c r="D201" s="530"/>
      <c r="E201" s="531"/>
      <c r="F201" s="151"/>
      <c r="G201" s="151"/>
      <c r="H201" s="160"/>
      <c r="I201" s="151"/>
      <c r="J201" s="151">
        <f t="shared" si="2"/>
        <v>0</v>
      </c>
      <c r="K201" s="155"/>
      <c r="L201" s="159"/>
    </row>
    <row r="202" spans="1:12">
      <c r="A202" s="173"/>
      <c r="B202" s="551" t="s">
        <v>219</v>
      </c>
      <c r="C202" s="530"/>
      <c r="D202" s="530"/>
      <c r="E202" s="531"/>
      <c r="F202" s="151"/>
      <c r="G202" s="151"/>
      <c r="H202" s="160"/>
      <c r="I202" s="151"/>
      <c r="J202" s="151">
        <f t="shared" si="2"/>
        <v>0</v>
      </c>
      <c r="K202" s="156"/>
      <c r="L202" s="159"/>
    </row>
    <row r="203" spans="1:12">
      <c r="A203" s="173"/>
      <c r="B203" s="551" t="s">
        <v>220</v>
      </c>
      <c r="C203" s="530"/>
      <c r="D203" s="530"/>
      <c r="E203" s="531"/>
      <c r="F203" s="151"/>
      <c r="G203" s="151"/>
      <c r="H203" s="160"/>
      <c r="I203" s="151"/>
      <c r="J203" s="151">
        <f t="shared" si="2"/>
        <v>0</v>
      </c>
      <c r="K203" s="156"/>
      <c r="L203" s="159"/>
    </row>
    <row r="204" spans="1:12">
      <c r="A204" s="173"/>
      <c r="B204" s="529" t="s">
        <v>925</v>
      </c>
      <c r="C204" s="530"/>
      <c r="D204" s="530"/>
      <c r="E204" s="531"/>
      <c r="F204" s="151"/>
      <c r="G204" s="151"/>
      <c r="H204" s="160"/>
      <c r="I204" s="151"/>
      <c r="J204" s="151">
        <f t="shared" si="2"/>
        <v>0</v>
      </c>
      <c r="K204" s="156"/>
      <c r="L204" s="159"/>
    </row>
    <row r="205" spans="1:12">
      <c r="A205" s="173"/>
      <c r="B205" s="529" t="s">
        <v>926</v>
      </c>
      <c r="C205" s="530"/>
      <c r="D205" s="530"/>
      <c r="E205" s="531"/>
      <c r="F205" s="151">
        <v>16000</v>
      </c>
      <c r="G205" s="151"/>
      <c r="H205" s="160">
        <v>16000</v>
      </c>
      <c r="I205" s="151">
        <v>10700</v>
      </c>
      <c r="J205" s="151">
        <f t="shared" si="2"/>
        <v>5300</v>
      </c>
      <c r="K205" s="156"/>
      <c r="L205" s="159"/>
    </row>
    <row r="206" spans="1:12">
      <c r="A206" s="173"/>
      <c r="B206" s="551" t="s">
        <v>221</v>
      </c>
      <c r="C206" s="530"/>
      <c r="D206" s="530"/>
      <c r="E206" s="531"/>
      <c r="F206" s="151"/>
      <c r="G206" s="151"/>
      <c r="H206" s="160"/>
      <c r="I206" s="151"/>
      <c r="J206" s="151">
        <f t="shared" si="2"/>
        <v>0</v>
      </c>
      <c r="K206" s="155"/>
      <c r="L206" s="159"/>
    </row>
    <row r="207" spans="1:12">
      <c r="A207" s="173"/>
      <c r="B207" s="551" t="s">
        <v>222</v>
      </c>
      <c r="C207" s="530"/>
      <c r="D207" s="530"/>
      <c r="E207" s="531"/>
      <c r="F207" s="151"/>
      <c r="G207" s="151"/>
      <c r="H207" s="160"/>
      <c r="I207" s="151"/>
      <c r="J207" s="151">
        <f t="shared" ref="J207:J270" si="3">(H207-I207)</f>
        <v>0</v>
      </c>
      <c r="K207" s="156"/>
      <c r="L207" s="159"/>
    </row>
    <row r="208" spans="1:12">
      <c r="A208" s="173"/>
      <c r="B208" s="551" t="s">
        <v>223</v>
      </c>
      <c r="C208" s="530"/>
      <c r="D208" s="530"/>
      <c r="E208" s="531"/>
      <c r="F208" s="151">
        <v>2600</v>
      </c>
      <c r="G208" s="151"/>
      <c r="H208" s="160">
        <v>2600</v>
      </c>
      <c r="I208" s="151">
        <v>200</v>
      </c>
      <c r="J208" s="151">
        <f t="shared" si="3"/>
        <v>2400</v>
      </c>
      <c r="K208" s="156"/>
      <c r="L208" s="159"/>
    </row>
    <row r="209" spans="1:12">
      <c r="A209" s="173"/>
      <c r="B209" s="529" t="s">
        <v>224</v>
      </c>
      <c r="C209" s="530"/>
      <c r="D209" s="530"/>
      <c r="E209" s="531"/>
      <c r="F209" s="151">
        <v>2000</v>
      </c>
      <c r="G209" s="151"/>
      <c r="H209" s="160">
        <v>2000</v>
      </c>
      <c r="I209" s="151">
        <v>1400</v>
      </c>
      <c r="J209" s="151">
        <f t="shared" si="3"/>
        <v>600</v>
      </c>
      <c r="K209" s="156"/>
      <c r="L209" s="159"/>
    </row>
    <row r="210" spans="1:12">
      <c r="A210" s="173"/>
      <c r="B210" s="551" t="s">
        <v>225</v>
      </c>
      <c r="C210" s="530"/>
      <c r="D210" s="530"/>
      <c r="E210" s="531"/>
      <c r="F210" s="151">
        <v>600</v>
      </c>
      <c r="G210" s="151"/>
      <c r="H210" s="160">
        <v>600</v>
      </c>
      <c r="I210" s="151">
        <v>400</v>
      </c>
      <c r="J210" s="151">
        <f t="shared" si="3"/>
        <v>200</v>
      </c>
      <c r="K210" s="156"/>
      <c r="L210" s="159"/>
    </row>
    <row r="211" spans="1:12">
      <c r="A211" s="173"/>
      <c r="B211" s="551" t="s">
        <v>226</v>
      </c>
      <c r="C211" s="530"/>
      <c r="D211" s="530"/>
      <c r="E211" s="531"/>
      <c r="F211" s="151"/>
      <c r="G211" s="151"/>
      <c r="H211" s="160"/>
      <c r="I211" s="151"/>
      <c r="J211" s="151">
        <f t="shared" si="3"/>
        <v>0</v>
      </c>
      <c r="K211" s="156"/>
      <c r="L211" s="159"/>
    </row>
    <row r="212" spans="1:12">
      <c r="A212" s="173"/>
      <c r="B212" s="551" t="s">
        <v>227</v>
      </c>
      <c r="C212" s="530"/>
      <c r="D212" s="530"/>
      <c r="E212" s="531"/>
      <c r="F212" s="151">
        <v>2400</v>
      </c>
      <c r="G212" s="151"/>
      <c r="H212" s="160">
        <v>2400</v>
      </c>
      <c r="I212" s="151">
        <v>600</v>
      </c>
      <c r="J212" s="151">
        <f t="shared" si="3"/>
        <v>1800</v>
      </c>
      <c r="K212" s="156"/>
      <c r="L212" s="159"/>
    </row>
    <row r="213" spans="1:12">
      <c r="A213" s="173"/>
      <c r="B213" s="551" t="s">
        <v>228</v>
      </c>
      <c r="C213" s="530"/>
      <c r="D213" s="530"/>
      <c r="E213" s="531"/>
      <c r="F213" s="151">
        <v>60500</v>
      </c>
      <c r="G213" s="151"/>
      <c r="H213" s="160">
        <v>60500</v>
      </c>
      <c r="I213" s="151">
        <v>40300</v>
      </c>
      <c r="J213" s="151">
        <f t="shared" si="3"/>
        <v>20200</v>
      </c>
      <c r="K213" s="156"/>
      <c r="L213" s="171"/>
    </row>
    <row r="214" spans="1:12">
      <c r="A214" s="173"/>
      <c r="B214" s="551" t="s">
        <v>229</v>
      </c>
      <c r="C214" s="530"/>
      <c r="D214" s="530"/>
      <c r="E214" s="531"/>
      <c r="F214" s="151">
        <v>2700</v>
      </c>
      <c r="G214" s="151"/>
      <c r="H214" s="160">
        <v>2700</v>
      </c>
      <c r="I214" s="151">
        <v>1200</v>
      </c>
      <c r="J214" s="151">
        <f t="shared" si="3"/>
        <v>1500</v>
      </c>
      <c r="K214" s="156"/>
      <c r="L214" s="171"/>
    </row>
    <row r="215" spans="1:12">
      <c r="A215" s="173"/>
      <c r="B215" s="551" t="s">
        <v>230</v>
      </c>
      <c r="C215" s="530"/>
      <c r="D215" s="530"/>
      <c r="E215" s="531"/>
      <c r="F215" s="151">
        <v>1500</v>
      </c>
      <c r="G215" s="180"/>
      <c r="H215" s="160">
        <v>1500</v>
      </c>
      <c r="I215" s="151">
        <v>900</v>
      </c>
      <c r="J215" s="151">
        <f t="shared" si="3"/>
        <v>600</v>
      </c>
      <c r="K215" s="156"/>
      <c r="L215" s="171"/>
    </row>
    <row r="216" spans="1:12">
      <c r="A216" s="173"/>
      <c r="B216" s="551" t="s">
        <v>231</v>
      </c>
      <c r="C216" s="530"/>
      <c r="D216" s="530"/>
      <c r="E216" s="531"/>
      <c r="F216" s="151">
        <v>900</v>
      </c>
      <c r="G216" s="180"/>
      <c r="H216" s="160">
        <v>900</v>
      </c>
      <c r="I216" s="151">
        <v>600</v>
      </c>
      <c r="J216" s="151">
        <f t="shared" si="3"/>
        <v>300</v>
      </c>
      <c r="K216" s="155"/>
      <c r="L216" s="171"/>
    </row>
    <row r="217" spans="1:12">
      <c r="A217" s="173"/>
      <c r="B217" s="551" t="s">
        <v>232</v>
      </c>
      <c r="C217" s="530"/>
      <c r="D217" s="530"/>
      <c r="E217" s="531"/>
      <c r="F217" s="151">
        <v>300</v>
      </c>
      <c r="G217" s="151"/>
      <c r="H217" s="160">
        <v>300</v>
      </c>
      <c r="I217" s="151">
        <v>300</v>
      </c>
      <c r="J217" s="151">
        <f t="shared" si="3"/>
        <v>0</v>
      </c>
      <c r="K217" s="156"/>
      <c r="L217" s="171"/>
    </row>
    <row r="218" spans="1:12">
      <c r="A218" s="173"/>
      <c r="B218" s="529" t="s">
        <v>1002</v>
      </c>
      <c r="C218" s="530"/>
      <c r="D218" s="530"/>
      <c r="E218" s="531"/>
      <c r="F218" s="151">
        <v>4080</v>
      </c>
      <c r="G218" s="151"/>
      <c r="H218" s="160">
        <v>4080</v>
      </c>
      <c r="I218" s="151">
        <v>4080</v>
      </c>
      <c r="J218" s="151">
        <f t="shared" si="3"/>
        <v>0</v>
      </c>
      <c r="K218" s="156"/>
      <c r="L218" s="171"/>
    </row>
    <row r="219" spans="1:12">
      <c r="A219" s="173"/>
      <c r="B219" s="529" t="s">
        <v>1003</v>
      </c>
      <c r="C219" s="530"/>
      <c r="D219" s="530"/>
      <c r="E219" s="531"/>
      <c r="F219" s="151">
        <v>15400</v>
      </c>
      <c r="G219" s="151"/>
      <c r="H219" s="160">
        <v>15400</v>
      </c>
      <c r="I219" s="151">
        <v>12400</v>
      </c>
      <c r="J219" s="151">
        <f t="shared" si="3"/>
        <v>3000</v>
      </c>
      <c r="K219" s="156"/>
      <c r="L219" s="171"/>
    </row>
    <row r="220" spans="1:12">
      <c r="A220" s="173"/>
      <c r="B220" s="529" t="s">
        <v>1004</v>
      </c>
      <c r="C220" s="530"/>
      <c r="D220" s="530"/>
      <c r="E220" s="531"/>
      <c r="F220" s="151">
        <v>2200</v>
      </c>
      <c r="G220" s="151"/>
      <c r="H220" s="160">
        <v>2200</v>
      </c>
      <c r="I220" s="151">
        <v>1500</v>
      </c>
      <c r="J220" s="151">
        <f t="shared" si="3"/>
        <v>700</v>
      </c>
      <c r="K220" s="155"/>
      <c r="L220" s="171"/>
    </row>
    <row r="221" spans="1:12">
      <c r="A221" s="173"/>
      <c r="B221" s="529" t="s">
        <v>1005</v>
      </c>
      <c r="C221" s="530"/>
      <c r="D221" s="530"/>
      <c r="E221" s="531"/>
      <c r="F221" s="151">
        <v>1300</v>
      </c>
      <c r="G221" s="151"/>
      <c r="H221" s="160">
        <v>1300</v>
      </c>
      <c r="I221" s="151">
        <v>900</v>
      </c>
      <c r="J221" s="151">
        <f t="shared" si="3"/>
        <v>400</v>
      </c>
      <c r="K221" s="156"/>
      <c r="L221" s="171"/>
    </row>
    <row r="222" spans="1:12">
      <c r="A222" s="173"/>
      <c r="B222" s="551" t="s">
        <v>433</v>
      </c>
      <c r="C222" s="530"/>
      <c r="D222" s="530"/>
      <c r="E222" s="531"/>
      <c r="F222" s="151"/>
      <c r="G222" s="151"/>
      <c r="H222" s="160"/>
      <c r="I222" s="151"/>
      <c r="J222" s="151">
        <f t="shared" si="3"/>
        <v>0</v>
      </c>
      <c r="K222" s="156"/>
      <c r="L222" s="171"/>
    </row>
    <row r="223" spans="1:12">
      <c r="A223" s="173"/>
      <c r="B223" s="551" t="s">
        <v>237</v>
      </c>
      <c r="C223" s="530"/>
      <c r="D223" s="530"/>
      <c r="E223" s="531"/>
      <c r="F223" s="151">
        <v>34500</v>
      </c>
      <c r="G223" s="180"/>
      <c r="H223" s="160">
        <v>34500</v>
      </c>
      <c r="I223" s="151">
        <v>20000</v>
      </c>
      <c r="J223" s="151">
        <f t="shared" si="3"/>
        <v>14500</v>
      </c>
      <c r="K223" s="156"/>
      <c r="L223" s="171"/>
    </row>
    <row r="224" spans="1:12">
      <c r="A224" s="173"/>
      <c r="B224" s="551" t="s">
        <v>238</v>
      </c>
      <c r="C224" s="530"/>
      <c r="D224" s="530"/>
      <c r="E224" s="531"/>
      <c r="F224" s="151">
        <v>214000</v>
      </c>
      <c r="G224" s="180"/>
      <c r="H224" s="160">
        <v>214000</v>
      </c>
      <c r="I224" s="151">
        <v>142000</v>
      </c>
      <c r="J224" s="151">
        <f t="shared" si="3"/>
        <v>72000</v>
      </c>
      <c r="K224" s="156"/>
      <c r="L224" s="171"/>
    </row>
    <row r="225" spans="1:12">
      <c r="A225" s="173"/>
      <c r="B225" s="551" t="s">
        <v>835</v>
      </c>
      <c r="C225" s="530"/>
      <c r="D225" s="530"/>
      <c r="E225" s="531"/>
      <c r="F225" s="151"/>
      <c r="G225" s="180"/>
      <c r="H225" s="160"/>
      <c r="I225" s="151"/>
      <c r="J225" s="151">
        <f t="shared" si="3"/>
        <v>0</v>
      </c>
      <c r="K225" s="156"/>
      <c r="L225" s="171"/>
    </row>
    <row r="226" spans="1:12">
      <c r="A226" s="173"/>
      <c r="B226" s="551" t="s">
        <v>239</v>
      </c>
      <c r="C226" s="530"/>
      <c r="D226" s="530"/>
      <c r="E226" s="531"/>
      <c r="F226" s="151">
        <v>4400</v>
      </c>
      <c r="G226" s="180"/>
      <c r="H226" s="160">
        <v>4400</v>
      </c>
      <c r="I226" s="151">
        <v>2800</v>
      </c>
      <c r="J226" s="151">
        <f t="shared" si="3"/>
        <v>1600</v>
      </c>
      <c r="K226" s="156"/>
      <c r="L226" s="171"/>
    </row>
    <row r="227" spans="1:12">
      <c r="A227" s="173"/>
      <c r="B227" s="551" t="s">
        <v>240</v>
      </c>
      <c r="C227" s="530"/>
      <c r="D227" s="530"/>
      <c r="E227" s="531"/>
      <c r="F227" s="151">
        <v>12400</v>
      </c>
      <c r="G227" s="180"/>
      <c r="H227" s="160">
        <v>12400</v>
      </c>
      <c r="I227" s="151">
        <v>5200</v>
      </c>
      <c r="J227" s="151">
        <f t="shared" si="3"/>
        <v>7200</v>
      </c>
      <c r="K227" s="156"/>
      <c r="L227" s="171"/>
    </row>
    <row r="228" spans="1:12">
      <c r="A228" s="173"/>
      <c r="B228" s="551" t="s">
        <v>241</v>
      </c>
      <c r="C228" s="530"/>
      <c r="D228" s="530"/>
      <c r="E228" s="531"/>
      <c r="F228" s="151">
        <v>16400</v>
      </c>
      <c r="G228" s="180"/>
      <c r="H228" s="160">
        <v>16400</v>
      </c>
      <c r="I228" s="151">
        <v>7200</v>
      </c>
      <c r="J228" s="151">
        <f t="shared" si="3"/>
        <v>9200</v>
      </c>
      <c r="K228" s="156"/>
      <c r="L228" s="171"/>
    </row>
    <row r="229" spans="1:12">
      <c r="A229" s="173"/>
      <c r="B229" s="551" t="s">
        <v>242</v>
      </c>
      <c r="C229" s="530"/>
      <c r="D229" s="530"/>
      <c r="E229" s="531"/>
      <c r="F229" s="151">
        <v>18800</v>
      </c>
      <c r="G229" s="180"/>
      <c r="H229" s="160">
        <v>18800</v>
      </c>
      <c r="I229" s="151">
        <v>10400</v>
      </c>
      <c r="J229" s="151">
        <f t="shared" si="3"/>
        <v>8400</v>
      </c>
      <c r="K229" s="156"/>
      <c r="L229" s="159"/>
    </row>
    <row r="230" spans="1:12">
      <c r="A230" s="173"/>
      <c r="B230" s="551" t="s">
        <v>243</v>
      </c>
      <c r="C230" s="530"/>
      <c r="D230" s="530"/>
      <c r="E230" s="531"/>
      <c r="F230" s="151">
        <v>2700</v>
      </c>
      <c r="G230" s="151"/>
      <c r="H230" s="160">
        <v>2700</v>
      </c>
      <c r="I230" s="151">
        <v>800</v>
      </c>
      <c r="J230" s="151">
        <f t="shared" si="3"/>
        <v>1900</v>
      </c>
      <c r="K230" s="155"/>
      <c r="L230" s="159"/>
    </row>
    <row r="231" spans="1:12">
      <c r="A231" s="173"/>
      <c r="B231" s="551" t="s">
        <v>244</v>
      </c>
      <c r="C231" s="530"/>
      <c r="D231" s="530"/>
      <c r="E231" s="531"/>
      <c r="F231" s="151">
        <v>2800</v>
      </c>
      <c r="G231" s="151"/>
      <c r="H231" s="160">
        <v>2800</v>
      </c>
      <c r="I231" s="151">
        <v>800</v>
      </c>
      <c r="J231" s="151">
        <f t="shared" si="3"/>
        <v>2000</v>
      </c>
      <c r="K231" s="155"/>
      <c r="L231" s="159"/>
    </row>
    <row r="232" spans="1:12">
      <c r="A232" s="173"/>
      <c r="B232" s="551" t="s">
        <v>245</v>
      </c>
      <c r="C232" s="530"/>
      <c r="D232" s="530"/>
      <c r="E232" s="531"/>
      <c r="F232" s="151">
        <v>2400</v>
      </c>
      <c r="G232" s="151"/>
      <c r="H232" s="160">
        <v>2400</v>
      </c>
      <c r="I232" s="151">
        <v>1715</v>
      </c>
      <c r="J232" s="151">
        <f t="shared" si="3"/>
        <v>685</v>
      </c>
      <c r="K232" s="156"/>
      <c r="L232" s="171"/>
    </row>
    <row r="233" spans="1:12">
      <c r="A233" s="173"/>
      <c r="B233" s="551" t="s">
        <v>246</v>
      </c>
      <c r="C233" s="530"/>
      <c r="D233" s="530"/>
      <c r="E233" s="531"/>
      <c r="F233" s="151">
        <v>800</v>
      </c>
      <c r="G233" s="151"/>
      <c r="H233" s="160">
        <v>800</v>
      </c>
      <c r="I233" s="151">
        <v>800</v>
      </c>
      <c r="J233" s="151">
        <f t="shared" si="3"/>
        <v>0</v>
      </c>
      <c r="K233" s="156"/>
      <c r="L233" s="159"/>
    </row>
    <row r="234" spans="1:12">
      <c r="A234" s="173"/>
      <c r="B234" s="529" t="s">
        <v>247</v>
      </c>
      <c r="C234" s="530"/>
      <c r="D234" s="530"/>
      <c r="E234" s="531"/>
      <c r="F234" s="151">
        <v>2560</v>
      </c>
      <c r="G234" s="151"/>
      <c r="H234" s="160">
        <v>2560</v>
      </c>
      <c r="I234" s="151">
        <v>160</v>
      </c>
      <c r="J234" s="151">
        <f t="shared" si="3"/>
        <v>2400</v>
      </c>
      <c r="K234" s="156"/>
      <c r="L234" s="159"/>
    </row>
    <row r="235" spans="1:12">
      <c r="A235" s="173"/>
      <c r="B235" s="551" t="s">
        <v>248</v>
      </c>
      <c r="C235" s="530"/>
      <c r="D235" s="530"/>
      <c r="E235" s="531"/>
      <c r="F235" s="151">
        <v>1600</v>
      </c>
      <c r="G235" s="151"/>
      <c r="H235" s="160">
        <v>1600</v>
      </c>
      <c r="I235" s="151">
        <v>160</v>
      </c>
      <c r="J235" s="151">
        <f t="shared" si="3"/>
        <v>1440</v>
      </c>
      <c r="K235" s="156"/>
      <c r="L235" s="159"/>
    </row>
    <row r="236" spans="1:12">
      <c r="A236" s="173"/>
      <c r="B236" s="551" t="s">
        <v>249</v>
      </c>
      <c r="C236" s="530"/>
      <c r="D236" s="530"/>
      <c r="E236" s="531"/>
      <c r="F236" s="151">
        <v>1120</v>
      </c>
      <c r="G236" s="151"/>
      <c r="H236" s="160">
        <v>1120</v>
      </c>
      <c r="I236" s="151">
        <v>640</v>
      </c>
      <c r="J236" s="151">
        <f t="shared" si="3"/>
        <v>480</v>
      </c>
      <c r="K236" s="156"/>
      <c r="L236" s="159"/>
    </row>
    <row r="237" spans="1:12">
      <c r="A237" s="173"/>
      <c r="B237" s="551" t="s">
        <v>250</v>
      </c>
      <c r="C237" s="530"/>
      <c r="D237" s="530"/>
      <c r="E237" s="531"/>
      <c r="F237" s="160">
        <v>34000</v>
      </c>
      <c r="G237" s="151"/>
      <c r="H237" s="160">
        <v>34000</v>
      </c>
      <c r="I237" s="151">
        <v>18000</v>
      </c>
      <c r="J237" s="151">
        <f t="shared" si="3"/>
        <v>16000</v>
      </c>
      <c r="K237" s="155"/>
      <c r="L237" s="159"/>
    </row>
    <row r="238" spans="1:12">
      <c r="A238" s="173"/>
      <c r="B238" s="551" t="s">
        <v>251</v>
      </c>
      <c r="C238" s="530"/>
      <c r="D238" s="530"/>
      <c r="E238" s="531"/>
      <c r="F238" s="151">
        <v>119000</v>
      </c>
      <c r="G238" s="151"/>
      <c r="H238" s="160">
        <v>119000</v>
      </c>
      <c r="I238" s="151">
        <v>87000</v>
      </c>
      <c r="J238" s="151">
        <f t="shared" si="3"/>
        <v>32000</v>
      </c>
      <c r="K238" s="155"/>
      <c r="L238" s="159"/>
    </row>
    <row r="239" spans="1:12">
      <c r="A239" s="173"/>
      <c r="B239" s="551" t="s">
        <v>702</v>
      </c>
      <c r="C239" s="530"/>
      <c r="D239" s="530"/>
      <c r="E239" s="531"/>
      <c r="F239" s="151">
        <v>65800</v>
      </c>
      <c r="G239" s="151"/>
      <c r="H239" s="160">
        <v>65800</v>
      </c>
      <c r="I239" s="151">
        <v>42500</v>
      </c>
      <c r="J239" s="151">
        <f t="shared" si="3"/>
        <v>23300</v>
      </c>
      <c r="K239" s="155"/>
      <c r="L239" s="159"/>
    </row>
    <row r="240" spans="1:12">
      <c r="A240" s="173"/>
      <c r="B240" s="551" t="s">
        <v>394</v>
      </c>
      <c r="C240" s="530"/>
      <c r="D240" s="530"/>
      <c r="E240" s="531"/>
      <c r="F240" s="151"/>
      <c r="G240" s="151"/>
      <c r="H240" s="160"/>
      <c r="I240" s="151"/>
      <c r="J240" s="151">
        <f t="shared" si="3"/>
        <v>0</v>
      </c>
      <c r="K240" s="155"/>
      <c r="L240" s="171"/>
    </row>
    <row r="241" spans="1:12">
      <c r="A241" s="173"/>
      <c r="B241" s="529" t="s">
        <v>860</v>
      </c>
      <c r="C241" s="530"/>
      <c r="D241" s="530"/>
      <c r="E241" s="531"/>
      <c r="F241" s="151"/>
      <c r="G241" s="151"/>
      <c r="H241" s="160"/>
      <c r="I241" s="151"/>
      <c r="J241" s="151">
        <f t="shared" si="3"/>
        <v>0</v>
      </c>
      <c r="K241" s="155"/>
      <c r="L241" s="171"/>
    </row>
    <row r="242" spans="1:12">
      <c r="A242" s="173"/>
      <c r="B242" s="551" t="s">
        <v>252</v>
      </c>
      <c r="C242" s="530"/>
      <c r="D242" s="530"/>
      <c r="E242" s="531"/>
      <c r="F242" s="151">
        <v>1200</v>
      </c>
      <c r="G242" s="151"/>
      <c r="H242" s="160">
        <v>1200</v>
      </c>
      <c r="I242" s="151">
        <v>900</v>
      </c>
      <c r="J242" s="151">
        <f t="shared" si="3"/>
        <v>300</v>
      </c>
      <c r="K242" s="156"/>
      <c r="L242" s="159"/>
    </row>
    <row r="243" spans="1:12">
      <c r="A243" s="173"/>
      <c r="B243" s="551" t="s">
        <v>253</v>
      </c>
      <c r="C243" s="530"/>
      <c r="D243" s="530"/>
      <c r="E243" s="531"/>
      <c r="F243" s="151"/>
      <c r="G243" s="151"/>
      <c r="H243" s="160"/>
      <c r="I243" s="151"/>
      <c r="J243" s="151">
        <f t="shared" si="3"/>
        <v>0</v>
      </c>
      <c r="K243" s="156"/>
      <c r="L243" s="159"/>
    </row>
    <row r="244" spans="1:12">
      <c r="A244" s="173"/>
      <c r="B244" s="551" t="s">
        <v>254</v>
      </c>
      <c r="C244" s="530"/>
      <c r="D244" s="530"/>
      <c r="E244" s="531"/>
      <c r="F244" s="151">
        <v>4300</v>
      </c>
      <c r="G244" s="151"/>
      <c r="H244" s="160">
        <v>4300</v>
      </c>
      <c r="I244" s="151">
        <v>3400</v>
      </c>
      <c r="J244" s="151">
        <f t="shared" si="3"/>
        <v>900</v>
      </c>
      <c r="K244" s="156"/>
      <c r="L244" s="159"/>
    </row>
    <row r="245" spans="1:12">
      <c r="A245" s="173"/>
      <c r="B245" s="551" t="s">
        <v>255</v>
      </c>
      <c r="C245" s="530"/>
      <c r="D245" s="530"/>
      <c r="E245" s="531"/>
      <c r="F245" s="151">
        <v>2000</v>
      </c>
      <c r="G245" s="151"/>
      <c r="H245" s="160">
        <v>2000</v>
      </c>
      <c r="I245" s="151">
        <v>1400</v>
      </c>
      <c r="J245" s="151">
        <f t="shared" si="3"/>
        <v>600</v>
      </c>
      <c r="K245" s="156"/>
      <c r="L245" s="159"/>
    </row>
    <row r="246" spans="1:12">
      <c r="A246" s="173"/>
      <c r="B246" s="551" t="s">
        <v>256</v>
      </c>
      <c r="C246" s="530"/>
      <c r="D246" s="530"/>
      <c r="E246" s="531"/>
      <c r="F246" s="151">
        <v>31200</v>
      </c>
      <c r="G246" s="151"/>
      <c r="H246" s="160">
        <v>31200</v>
      </c>
      <c r="I246" s="151">
        <v>22800</v>
      </c>
      <c r="J246" s="151">
        <f t="shared" si="3"/>
        <v>8400</v>
      </c>
      <c r="K246" s="156"/>
      <c r="L246" s="159"/>
    </row>
    <row r="247" spans="1:12">
      <c r="A247" s="173"/>
      <c r="B247" s="551" t="s">
        <v>257</v>
      </c>
      <c r="C247" s="530"/>
      <c r="D247" s="530"/>
      <c r="E247" s="531"/>
      <c r="F247" s="151">
        <v>8800</v>
      </c>
      <c r="G247" s="151"/>
      <c r="H247" s="160">
        <v>8800</v>
      </c>
      <c r="I247" s="151">
        <v>7147</v>
      </c>
      <c r="J247" s="151">
        <f t="shared" si="3"/>
        <v>1653</v>
      </c>
      <c r="K247" s="156"/>
      <c r="L247" s="159"/>
    </row>
    <row r="248" spans="1:12">
      <c r="A248" s="173"/>
      <c r="B248" s="551" t="s">
        <v>258</v>
      </c>
      <c r="C248" s="530"/>
      <c r="D248" s="530"/>
      <c r="E248" s="531"/>
      <c r="F248" s="151">
        <v>4000</v>
      </c>
      <c r="G248" s="151"/>
      <c r="H248" s="160">
        <v>4000</v>
      </c>
      <c r="I248" s="151">
        <v>2000</v>
      </c>
      <c r="J248" s="151">
        <f t="shared" si="3"/>
        <v>2000</v>
      </c>
      <c r="K248" s="155"/>
      <c r="L248" s="159"/>
    </row>
    <row r="249" spans="1:12">
      <c r="A249" s="173"/>
      <c r="B249" s="551" t="s">
        <v>259</v>
      </c>
      <c r="C249" s="530"/>
      <c r="D249" s="530"/>
      <c r="E249" s="531"/>
      <c r="F249" s="151"/>
      <c r="G249" s="151"/>
      <c r="H249" s="160"/>
      <c r="I249" s="151"/>
      <c r="J249" s="151">
        <f t="shared" si="3"/>
        <v>0</v>
      </c>
      <c r="K249" s="155"/>
      <c r="L249" s="159"/>
    </row>
    <row r="250" spans="1:12">
      <c r="A250" s="173"/>
      <c r="B250" s="347" t="s">
        <v>434</v>
      </c>
      <c r="C250" s="337"/>
      <c r="D250" s="337"/>
      <c r="E250" s="338"/>
      <c r="F250" s="151"/>
      <c r="G250" s="151"/>
      <c r="H250" s="160"/>
      <c r="I250" s="151"/>
      <c r="J250" s="151">
        <f t="shared" si="3"/>
        <v>0</v>
      </c>
      <c r="K250" s="156"/>
      <c r="L250" s="159"/>
    </row>
    <row r="251" spans="1:12">
      <c r="A251" s="173"/>
      <c r="B251" s="551" t="s">
        <v>664</v>
      </c>
      <c r="C251" s="530"/>
      <c r="D251" s="530"/>
      <c r="E251" s="531"/>
      <c r="F251" s="151"/>
      <c r="G251" s="151"/>
      <c r="H251" s="160"/>
      <c r="I251" s="151"/>
      <c r="J251" s="151">
        <f t="shared" si="3"/>
        <v>0</v>
      </c>
      <c r="K251" s="155"/>
      <c r="L251" s="159"/>
    </row>
    <row r="252" spans="1:12">
      <c r="A252" s="173"/>
      <c r="B252" s="551" t="s">
        <v>665</v>
      </c>
      <c r="C252" s="530"/>
      <c r="D252" s="530"/>
      <c r="E252" s="531"/>
      <c r="F252" s="151"/>
      <c r="G252" s="151"/>
      <c r="H252" s="160"/>
      <c r="I252" s="151"/>
      <c r="J252" s="151">
        <f t="shared" si="3"/>
        <v>0</v>
      </c>
      <c r="K252" s="155"/>
      <c r="L252" s="159"/>
    </row>
    <row r="253" spans="1:12">
      <c r="A253" s="173"/>
      <c r="B253" s="347" t="s">
        <v>435</v>
      </c>
      <c r="C253" s="337"/>
      <c r="D253" s="337"/>
      <c r="E253" s="338"/>
      <c r="F253" s="151">
        <v>7200</v>
      </c>
      <c r="G253" s="151"/>
      <c r="H253" s="160">
        <v>7200</v>
      </c>
      <c r="I253" s="151">
        <v>5600</v>
      </c>
      <c r="J253" s="151">
        <f t="shared" si="3"/>
        <v>1600</v>
      </c>
      <c r="K253" s="155"/>
      <c r="L253" s="159"/>
    </row>
    <row r="254" spans="1:12">
      <c r="A254" s="173"/>
      <c r="B254" s="347" t="s">
        <v>436</v>
      </c>
      <c r="C254" s="337"/>
      <c r="D254" s="337"/>
      <c r="E254" s="338"/>
      <c r="F254" s="151">
        <v>7400</v>
      </c>
      <c r="G254" s="151"/>
      <c r="H254" s="160">
        <v>7400</v>
      </c>
      <c r="I254" s="151">
        <v>7400</v>
      </c>
      <c r="J254" s="151">
        <f t="shared" si="3"/>
        <v>0</v>
      </c>
      <c r="K254" s="156"/>
      <c r="L254" s="159"/>
    </row>
    <row r="255" spans="1:12">
      <c r="A255" s="173"/>
      <c r="B255" s="347" t="s">
        <v>437</v>
      </c>
      <c r="C255" s="337"/>
      <c r="D255" s="337"/>
      <c r="E255" s="338"/>
      <c r="F255" s="151">
        <v>7300</v>
      </c>
      <c r="G255" s="151"/>
      <c r="H255" s="160">
        <v>7300</v>
      </c>
      <c r="I255" s="151">
        <v>6400</v>
      </c>
      <c r="J255" s="151">
        <f t="shared" si="3"/>
        <v>900</v>
      </c>
      <c r="K255" s="155"/>
      <c r="L255" s="159"/>
    </row>
    <row r="256" spans="1:12">
      <c r="A256" s="173"/>
      <c r="B256" s="551" t="s">
        <v>703</v>
      </c>
      <c r="C256" s="530"/>
      <c r="D256" s="530"/>
      <c r="E256" s="531"/>
      <c r="F256" s="151">
        <v>5000</v>
      </c>
      <c r="G256" s="151"/>
      <c r="H256" s="160">
        <v>5000</v>
      </c>
      <c r="I256" s="151">
        <v>3889</v>
      </c>
      <c r="J256" s="151">
        <f t="shared" si="3"/>
        <v>1111</v>
      </c>
      <c r="K256" s="155"/>
      <c r="L256" s="159"/>
    </row>
    <row r="257" spans="1:12">
      <c r="A257" s="173"/>
      <c r="B257" s="347" t="s">
        <v>723</v>
      </c>
      <c r="C257" s="337"/>
      <c r="D257" s="337"/>
      <c r="E257" s="338"/>
      <c r="F257" s="151"/>
      <c r="G257" s="151"/>
      <c r="H257" s="160"/>
      <c r="I257" s="151"/>
      <c r="J257" s="151">
        <f t="shared" si="3"/>
        <v>0</v>
      </c>
      <c r="K257" s="155"/>
      <c r="L257" s="159"/>
    </row>
    <row r="258" spans="1:12">
      <c r="A258" s="173"/>
      <c r="B258" s="347" t="s">
        <v>724</v>
      </c>
      <c r="C258" s="337"/>
      <c r="D258" s="337"/>
      <c r="E258" s="338"/>
      <c r="F258" s="151"/>
      <c r="G258" s="151"/>
      <c r="H258" s="160"/>
      <c r="I258" s="151"/>
      <c r="J258" s="151">
        <f t="shared" si="3"/>
        <v>0</v>
      </c>
      <c r="K258" s="155"/>
      <c r="L258" s="159"/>
    </row>
    <row r="259" spans="1:12">
      <c r="A259" s="173"/>
      <c r="B259" s="355" t="s">
        <v>766</v>
      </c>
      <c r="C259" s="337"/>
      <c r="D259" s="337"/>
      <c r="E259" s="338"/>
      <c r="F259" s="151"/>
      <c r="G259" s="151"/>
      <c r="H259" s="160"/>
      <c r="I259" s="151"/>
      <c r="J259" s="151">
        <f t="shared" si="3"/>
        <v>0</v>
      </c>
      <c r="K259" s="155"/>
      <c r="L259" s="159"/>
    </row>
    <row r="260" spans="1:12">
      <c r="A260" s="173"/>
      <c r="B260" s="355" t="s">
        <v>767</v>
      </c>
      <c r="C260" s="337"/>
      <c r="D260" s="337"/>
      <c r="E260" s="338"/>
      <c r="F260" s="151"/>
      <c r="G260" s="151"/>
      <c r="H260" s="160"/>
      <c r="I260" s="151"/>
      <c r="J260" s="151">
        <f t="shared" si="3"/>
        <v>0</v>
      </c>
      <c r="K260" s="156"/>
      <c r="L260" s="159"/>
    </row>
    <row r="261" spans="1:12">
      <c r="A261" s="173"/>
      <c r="B261" s="355" t="s">
        <v>817</v>
      </c>
      <c r="C261" s="337"/>
      <c r="D261" s="337"/>
      <c r="E261" s="338"/>
      <c r="F261" s="151">
        <v>19000</v>
      </c>
      <c r="G261" s="151"/>
      <c r="H261" s="160">
        <v>19000</v>
      </c>
      <c r="I261" s="151">
        <v>13800</v>
      </c>
      <c r="J261" s="151">
        <f t="shared" si="3"/>
        <v>5200</v>
      </c>
      <c r="K261" s="156"/>
      <c r="L261" s="159"/>
    </row>
    <row r="262" spans="1:12">
      <c r="A262" s="173"/>
      <c r="B262" s="355" t="s">
        <v>818</v>
      </c>
      <c r="C262" s="337"/>
      <c r="D262" s="337"/>
      <c r="E262" s="338"/>
      <c r="F262" s="151">
        <v>8400</v>
      </c>
      <c r="G262" s="151"/>
      <c r="H262" s="160">
        <v>8400</v>
      </c>
      <c r="I262" s="151">
        <v>5250</v>
      </c>
      <c r="J262" s="151">
        <f t="shared" si="3"/>
        <v>3150</v>
      </c>
      <c r="K262" s="156"/>
      <c r="L262" s="159"/>
    </row>
    <row r="263" spans="1:12">
      <c r="A263" s="173"/>
      <c r="B263" s="355" t="s">
        <v>819</v>
      </c>
      <c r="C263" s="337"/>
      <c r="D263" s="337"/>
      <c r="E263" s="338"/>
      <c r="F263" s="151"/>
      <c r="G263" s="151"/>
      <c r="H263" s="160"/>
      <c r="I263" s="151"/>
      <c r="J263" s="151">
        <f t="shared" si="3"/>
        <v>0</v>
      </c>
      <c r="K263" s="156"/>
      <c r="L263" s="159"/>
    </row>
    <row r="264" spans="1:12">
      <c r="A264" s="173"/>
      <c r="B264" s="355" t="s">
        <v>861</v>
      </c>
      <c r="C264" s="337"/>
      <c r="D264" s="337"/>
      <c r="E264" s="338"/>
      <c r="F264" s="151"/>
      <c r="G264" s="151"/>
      <c r="H264" s="160"/>
      <c r="I264" s="151"/>
      <c r="J264" s="151">
        <f t="shared" si="3"/>
        <v>0</v>
      </c>
      <c r="K264" s="156"/>
      <c r="L264" s="159"/>
    </row>
    <row r="265" spans="1:12">
      <c r="A265" s="173"/>
      <c r="B265" s="355" t="s">
        <v>820</v>
      </c>
      <c r="C265" s="337"/>
      <c r="D265" s="337"/>
      <c r="E265" s="338"/>
      <c r="F265" s="151"/>
      <c r="G265" s="151"/>
      <c r="H265" s="160"/>
      <c r="I265" s="151"/>
      <c r="J265" s="151">
        <f t="shared" si="3"/>
        <v>0</v>
      </c>
      <c r="K265" s="156"/>
      <c r="L265" s="159"/>
    </row>
    <row r="266" spans="1:12">
      <c r="A266" s="173"/>
      <c r="B266" s="355" t="s">
        <v>821</v>
      </c>
      <c r="C266" s="337"/>
      <c r="D266" s="337"/>
      <c r="E266" s="338"/>
      <c r="F266" s="151"/>
      <c r="G266" s="151"/>
      <c r="H266" s="160"/>
      <c r="I266" s="151"/>
      <c r="J266" s="151">
        <f t="shared" si="3"/>
        <v>0</v>
      </c>
      <c r="K266" s="155"/>
      <c r="L266" s="159"/>
    </row>
    <row r="267" spans="1:12">
      <c r="A267" s="173"/>
      <c r="B267" s="355" t="s">
        <v>822</v>
      </c>
      <c r="C267" s="337"/>
      <c r="D267" s="337"/>
      <c r="E267" s="338"/>
      <c r="F267" s="151"/>
      <c r="G267" s="151"/>
      <c r="H267" s="160"/>
      <c r="I267" s="151"/>
      <c r="J267" s="151">
        <f t="shared" si="3"/>
        <v>0</v>
      </c>
      <c r="K267" s="155"/>
      <c r="L267" s="159"/>
    </row>
    <row r="268" spans="1:12">
      <c r="A268" s="173"/>
      <c r="B268" s="529" t="s">
        <v>862</v>
      </c>
      <c r="C268" s="567"/>
      <c r="D268" s="567"/>
      <c r="E268" s="568"/>
      <c r="F268" s="151"/>
      <c r="G268" s="151"/>
      <c r="H268" s="160"/>
      <c r="I268" s="151"/>
      <c r="J268" s="151">
        <f t="shared" si="3"/>
        <v>0</v>
      </c>
      <c r="K268" s="155"/>
      <c r="L268" s="159"/>
    </row>
    <row r="269" spans="1:12">
      <c r="A269" s="173"/>
      <c r="B269" s="529" t="s">
        <v>863</v>
      </c>
      <c r="C269" s="567"/>
      <c r="D269" s="567"/>
      <c r="E269" s="568"/>
      <c r="F269" s="151"/>
      <c r="G269" s="151"/>
      <c r="H269" s="160"/>
      <c r="I269" s="151"/>
      <c r="J269" s="151">
        <f t="shared" si="3"/>
        <v>0</v>
      </c>
      <c r="K269" s="156"/>
      <c r="L269" s="159"/>
    </row>
    <row r="270" spans="1:12">
      <c r="A270" s="173"/>
      <c r="B270" s="529" t="s">
        <v>836</v>
      </c>
      <c r="C270" s="567"/>
      <c r="D270" s="567"/>
      <c r="E270" s="568"/>
      <c r="F270" s="151">
        <v>1800</v>
      </c>
      <c r="G270" s="151"/>
      <c r="H270" s="160">
        <v>1800</v>
      </c>
      <c r="I270" s="151">
        <v>500</v>
      </c>
      <c r="J270" s="151">
        <f t="shared" si="3"/>
        <v>1300</v>
      </c>
      <c r="K270" s="156"/>
      <c r="L270" s="159"/>
    </row>
    <row r="271" spans="1:12">
      <c r="A271" s="173"/>
      <c r="B271" s="529" t="s">
        <v>1006</v>
      </c>
      <c r="C271" s="567"/>
      <c r="D271" s="567"/>
      <c r="E271" s="568"/>
      <c r="F271" s="151">
        <v>50</v>
      </c>
      <c r="G271" s="151"/>
      <c r="H271" s="160">
        <v>50</v>
      </c>
      <c r="I271" s="151">
        <v>50</v>
      </c>
      <c r="J271" s="151">
        <f t="shared" ref="J271:J334" si="4">(H271-I271)</f>
        <v>0</v>
      </c>
      <c r="K271" s="156"/>
      <c r="L271" s="159"/>
    </row>
    <row r="272" spans="1:12">
      <c r="A272" s="173"/>
      <c r="B272" s="529" t="s">
        <v>865</v>
      </c>
      <c r="C272" s="567"/>
      <c r="D272" s="567"/>
      <c r="E272" s="568"/>
      <c r="F272" s="151"/>
      <c r="G272" s="151"/>
      <c r="H272" s="160"/>
      <c r="I272" s="151"/>
      <c r="J272" s="151">
        <f t="shared" si="4"/>
        <v>0</v>
      </c>
      <c r="K272" s="156"/>
      <c r="L272" s="159"/>
    </row>
    <row r="273" spans="1:12">
      <c r="A273" s="173"/>
      <c r="B273" s="355" t="s">
        <v>866</v>
      </c>
      <c r="C273" s="336"/>
      <c r="D273" s="336"/>
      <c r="E273" s="358"/>
      <c r="F273" s="151"/>
      <c r="G273" s="151"/>
      <c r="H273" s="160"/>
      <c r="I273" s="151"/>
      <c r="J273" s="151">
        <f t="shared" si="4"/>
        <v>0</v>
      </c>
      <c r="K273" s="156"/>
      <c r="L273" s="159"/>
    </row>
    <row r="274" spans="1:12">
      <c r="A274" s="173"/>
      <c r="B274" s="355" t="s">
        <v>867</v>
      </c>
      <c r="C274" s="336"/>
      <c r="D274" s="336"/>
      <c r="E274" s="358"/>
      <c r="F274" s="151"/>
      <c r="G274" s="151"/>
      <c r="H274" s="160"/>
      <c r="I274" s="151"/>
      <c r="J274" s="151">
        <f t="shared" si="4"/>
        <v>0</v>
      </c>
      <c r="K274" s="156"/>
      <c r="L274" s="159"/>
    </row>
    <row r="275" spans="1:12">
      <c r="A275" s="173"/>
      <c r="B275" s="355" t="s">
        <v>868</v>
      </c>
      <c r="C275" s="336"/>
      <c r="D275" s="336"/>
      <c r="E275" s="358"/>
      <c r="F275" s="151">
        <v>700</v>
      </c>
      <c r="G275" s="151"/>
      <c r="H275" s="160">
        <v>700</v>
      </c>
      <c r="I275" s="151">
        <v>300</v>
      </c>
      <c r="J275" s="151">
        <f t="shared" si="4"/>
        <v>400</v>
      </c>
      <c r="K275" s="155"/>
      <c r="L275" s="159"/>
    </row>
    <row r="276" spans="1:12">
      <c r="A276" s="173"/>
      <c r="B276" s="355" t="s">
        <v>869</v>
      </c>
      <c r="C276" s="336"/>
      <c r="D276" s="336"/>
      <c r="E276" s="358"/>
      <c r="F276" s="151">
        <v>3300</v>
      </c>
      <c r="G276" s="151"/>
      <c r="H276" s="160">
        <v>3300</v>
      </c>
      <c r="I276" s="151">
        <v>1500</v>
      </c>
      <c r="J276" s="151">
        <f t="shared" si="4"/>
        <v>1800</v>
      </c>
      <c r="K276" s="156"/>
      <c r="L276" s="159"/>
    </row>
    <row r="277" spans="1:12">
      <c r="A277" s="173"/>
      <c r="B277" s="355" t="s">
        <v>870</v>
      </c>
      <c r="C277" s="336"/>
      <c r="D277" s="336"/>
      <c r="E277" s="358"/>
      <c r="F277" s="151">
        <v>3600</v>
      </c>
      <c r="G277" s="151"/>
      <c r="H277" s="160">
        <v>3600</v>
      </c>
      <c r="I277" s="151">
        <v>1200</v>
      </c>
      <c r="J277" s="151">
        <f t="shared" si="4"/>
        <v>2400</v>
      </c>
      <c r="K277" s="156"/>
      <c r="L277" s="159"/>
    </row>
    <row r="278" spans="1:12">
      <c r="A278" s="173"/>
      <c r="B278" s="355" t="s">
        <v>871</v>
      </c>
      <c r="C278" s="336"/>
      <c r="D278" s="336"/>
      <c r="E278" s="358"/>
      <c r="F278" s="151">
        <v>3500</v>
      </c>
      <c r="G278" s="151"/>
      <c r="H278" s="160">
        <v>3500</v>
      </c>
      <c r="I278" s="151">
        <v>2550</v>
      </c>
      <c r="J278" s="151">
        <f t="shared" si="4"/>
        <v>950</v>
      </c>
      <c r="K278" s="156"/>
      <c r="L278" s="159"/>
    </row>
    <row r="279" spans="1:12">
      <c r="A279" s="173"/>
      <c r="B279" s="355" t="s">
        <v>872</v>
      </c>
      <c r="C279" s="336"/>
      <c r="D279" s="336"/>
      <c r="E279" s="358"/>
      <c r="F279" s="151"/>
      <c r="G279" s="151"/>
      <c r="H279" s="160"/>
      <c r="I279" s="151"/>
      <c r="J279" s="151">
        <f t="shared" si="4"/>
        <v>0</v>
      </c>
      <c r="K279" s="156"/>
      <c r="L279" s="159"/>
    </row>
    <row r="280" spans="1:12">
      <c r="A280" s="173"/>
      <c r="B280" s="355" t="s">
        <v>873</v>
      </c>
      <c r="C280" s="336"/>
      <c r="D280" s="336"/>
      <c r="E280" s="358"/>
      <c r="F280" s="151">
        <v>1300</v>
      </c>
      <c r="G280" s="151"/>
      <c r="H280" s="160">
        <v>1300</v>
      </c>
      <c r="I280" s="151">
        <v>1100</v>
      </c>
      <c r="J280" s="151">
        <f t="shared" si="4"/>
        <v>200</v>
      </c>
      <c r="K280" s="156"/>
      <c r="L280" s="159"/>
    </row>
    <row r="281" spans="1:12">
      <c r="A281" s="173"/>
      <c r="B281" s="355" t="s">
        <v>874</v>
      </c>
      <c r="C281" s="336"/>
      <c r="D281" s="336"/>
      <c r="E281" s="358"/>
      <c r="F281" s="151">
        <v>1000</v>
      </c>
      <c r="G281" s="151"/>
      <c r="H281" s="160">
        <v>1000</v>
      </c>
      <c r="I281" s="151">
        <v>600</v>
      </c>
      <c r="J281" s="151">
        <f t="shared" si="4"/>
        <v>400</v>
      </c>
      <c r="K281" s="156"/>
      <c r="L281" s="159"/>
    </row>
    <row r="282" spans="1:12">
      <c r="A282" s="173"/>
      <c r="B282" s="355" t="s">
        <v>875</v>
      </c>
      <c r="C282" s="336"/>
      <c r="D282" s="336"/>
      <c r="E282" s="358"/>
      <c r="F282" s="151">
        <v>900</v>
      </c>
      <c r="G282" s="151"/>
      <c r="H282" s="160">
        <v>900</v>
      </c>
      <c r="I282" s="151">
        <v>100</v>
      </c>
      <c r="J282" s="151">
        <f t="shared" si="4"/>
        <v>800</v>
      </c>
      <c r="K282" s="156"/>
      <c r="L282" s="159"/>
    </row>
    <row r="283" spans="1:12">
      <c r="A283" s="173"/>
      <c r="B283" s="355" t="s">
        <v>876</v>
      </c>
      <c r="C283" s="336"/>
      <c r="D283" s="336"/>
      <c r="E283" s="358"/>
      <c r="F283" s="151">
        <v>2700</v>
      </c>
      <c r="G283" s="151"/>
      <c r="H283" s="160">
        <v>2700</v>
      </c>
      <c r="I283" s="151">
        <v>1700</v>
      </c>
      <c r="J283" s="151">
        <f t="shared" si="4"/>
        <v>1000</v>
      </c>
      <c r="K283" s="156"/>
      <c r="L283" s="159"/>
    </row>
    <row r="284" spans="1:12">
      <c r="A284" s="173"/>
      <c r="B284" s="355" t="s">
        <v>877</v>
      </c>
      <c r="C284" s="336"/>
      <c r="D284" s="336"/>
      <c r="E284" s="358"/>
      <c r="F284" s="151">
        <v>12000</v>
      </c>
      <c r="G284" s="151"/>
      <c r="H284" s="160">
        <v>12000</v>
      </c>
      <c r="I284" s="151">
        <v>7195</v>
      </c>
      <c r="J284" s="151">
        <f t="shared" si="4"/>
        <v>4805</v>
      </c>
      <c r="K284" s="156"/>
      <c r="L284" s="159"/>
    </row>
    <row r="285" spans="1:12">
      <c r="A285" s="173"/>
      <c r="B285" s="355" t="s">
        <v>878</v>
      </c>
      <c r="C285" s="336"/>
      <c r="D285" s="336"/>
      <c r="E285" s="358"/>
      <c r="F285" s="151"/>
      <c r="G285" s="151"/>
      <c r="H285" s="160"/>
      <c r="I285" s="151"/>
      <c r="J285" s="151">
        <f t="shared" si="4"/>
        <v>0</v>
      </c>
      <c r="K285" s="156"/>
      <c r="L285" s="159"/>
    </row>
    <row r="286" spans="1:12">
      <c r="A286" s="173"/>
      <c r="B286" s="529" t="s">
        <v>879</v>
      </c>
      <c r="C286" s="530"/>
      <c r="D286" s="530"/>
      <c r="E286" s="531"/>
      <c r="F286" s="151"/>
      <c r="G286" s="151"/>
      <c r="H286" s="160"/>
      <c r="I286" s="151"/>
      <c r="J286" s="151">
        <f t="shared" si="4"/>
        <v>0</v>
      </c>
      <c r="K286" s="156"/>
      <c r="L286" s="159"/>
    </row>
    <row r="287" spans="1:12">
      <c r="A287" s="173"/>
      <c r="B287" s="529" t="s">
        <v>880</v>
      </c>
      <c r="C287" s="530"/>
      <c r="D287" s="530"/>
      <c r="E287" s="531"/>
      <c r="F287" s="151"/>
      <c r="G287" s="151"/>
      <c r="H287" s="160"/>
      <c r="I287" s="151"/>
      <c r="J287" s="151">
        <f t="shared" si="4"/>
        <v>0</v>
      </c>
      <c r="K287" s="156"/>
      <c r="L287" s="159"/>
    </row>
    <row r="288" spans="1:12">
      <c r="A288" s="173"/>
      <c r="B288" s="352"/>
      <c r="C288" s="353"/>
      <c r="D288" s="353"/>
      <c r="E288" s="354"/>
      <c r="F288" s="151"/>
      <c r="G288" s="151"/>
      <c r="H288" s="160"/>
      <c r="I288" s="151"/>
      <c r="J288" s="151">
        <f t="shared" si="4"/>
        <v>0</v>
      </c>
      <c r="K288" s="156"/>
      <c r="L288" s="159"/>
    </row>
    <row r="289" spans="1:12">
      <c r="A289" s="172" t="s">
        <v>438</v>
      </c>
      <c r="B289" s="551" t="s">
        <v>439</v>
      </c>
      <c r="C289" s="530"/>
      <c r="D289" s="530"/>
      <c r="E289" s="531"/>
      <c r="F289" s="151">
        <v>1800</v>
      </c>
      <c r="G289" s="151"/>
      <c r="H289" s="160">
        <v>1800</v>
      </c>
      <c r="I289" s="151">
        <v>1800</v>
      </c>
      <c r="J289" s="151">
        <f t="shared" si="4"/>
        <v>0</v>
      </c>
      <c r="K289" s="156"/>
      <c r="L289" s="159"/>
    </row>
    <row r="290" spans="1:12">
      <c r="A290" s="181"/>
      <c r="B290" s="551" t="s">
        <v>440</v>
      </c>
      <c r="C290" s="530"/>
      <c r="D290" s="530"/>
      <c r="E290" s="531"/>
      <c r="F290" s="151"/>
      <c r="G290" s="151"/>
      <c r="H290" s="160"/>
      <c r="I290" s="151"/>
      <c r="J290" s="151">
        <f t="shared" si="4"/>
        <v>0</v>
      </c>
      <c r="K290" s="156"/>
      <c r="L290" s="159"/>
    </row>
    <row r="291" spans="1:12">
      <c r="A291" s="181"/>
      <c r="B291" s="551" t="s">
        <v>441</v>
      </c>
      <c r="C291" s="530"/>
      <c r="D291" s="530"/>
      <c r="E291" s="531"/>
      <c r="F291" s="151">
        <v>3000</v>
      </c>
      <c r="G291" s="151"/>
      <c r="H291" s="160">
        <v>3000</v>
      </c>
      <c r="I291" s="151"/>
      <c r="J291" s="151">
        <f t="shared" si="4"/>
        <v>3000</v>
      </c>
      <c r="K291" s="156"/>
      <c r="L291" s="159"/>
    </row>
    <row r="292" spans="1:12">
      <c r="A292" s="181"/>
      <c r="B292" s="551" t="s">
        <v>442</v>
      </c>
      <c r="C292" s="530"/>
      <c r="D292" s="530"/>
      <c r="E292" s="531"/>
      <c r="F292" s="151"/>
      <c r="G292" s="151"/>
      <c r="H292" s="160"/>
      <c r="I292" s="151"/>
      <c r="J292" s="151">
        <f t="shared" si="4"/>
        <v>0</v>
      </c>
      <c r="K292" s="156"/>
      <c r="L292" s="159"/>
    </row>
    <row r="293" spans="1:12">
      <c r="A293" s="181"/>
      <c r="B293" s="561"/>
      <c r="C293" s="562"/>
      <c r="D293" s="562"/>
      <c r="E293" s="563"/>
      <c r="F293" s="151"/>
      <c r="G293" s="151"/>
      <c r="H293" s="160"/>
      <c r="I293" s="151"/>
      <c r="J293" s="151">
        <f t="shared" si="4"/>
        <v>0</v>
      </c>
      <c r="K293" s="156"/>
      <c r="L293" s="159"/>
    </row>
    <row r="294" spans="1:12">
      <c r="A294" s="181"/>
      <c r="B294" s="561"/>
      <c r="C294" s="562"/>
      <c r="D294" s="562"/>
      <c r="E294" s="563"/>
      <c r="F294" s="151"/>
      <c r="G294" s="151"/>
      <c r="H294" s="151"/>
      <c r="I294" s="151"/>
      <c r="J294" s="151">
        <f t="shared" si="4"/>
        <v>0</v>
      </c>
      <c r="K294" s="156"/>
      <c r="L294" s="159"/>
    </row>
    <row r="295" spans="1:12">
      <c r="A295" s="172" t="s">
        <v>263</v>
      </c>
      <c r="B295" s="551" t="s">
        <v>264</v>
      </c>
      <c r="C295" s="530"/>
      <c r="D295" s="530"/>
      <c r="E295" s="531"/>
      <c r="F295" s="182"/>
      <c r="G295" s="151"/>
      <c r="H295" s="182"/>
      <c r="I295" s="182"/>
      <c r="J295" s="151">
        <f t="shared" si="4"/>
        <v>0</v>
      </c>
      <c r="K295" s="156"/>
      <c r="L295" s="159"/>
    </row>
    <row r="296" spans="1:12">
      <c r="A296" s="181"/>
      <c r="B296" s="551" t="s">
        <v>265</v>
      </c>
      <c r="C296" s="530"/>
      <c r="D296" s="530"/>
      <c r="E296" s="531"/>
      <c r="F296" s="151"/>
      <c r="G296" s="151"/>
      <c r="H296" s="151"/>
      <c r="I296" s="182"/>
      <c r="J296" s="151">
        <f t="shared" si="4"/>
        <v>0</v>
      </c>
      <c r="K296" s="156"/>
      <c r="L296" s="159"/>
    </row>
    <row r="297" spans="1:12">
      <c r="A297" s="173"/>
      <c r="B297" s="551" t="s">
        <v>266</v>
      </c>
      <c r="C297" s="530"/>
      <c r="D297" s="530"/>
      <c r="E297" s="531"/>
      <c r="F297" s="151"/>
      <c r="G297" s="151"/>
      <c r="H297" s="151"/>
      <c r="I297" s="182"/>
      <c r="J297" s="151">
        <f t="shared" si="4"/>
        <v>0</v>
      </c>
      <c r="K297" s="156"/>
      <c r="L297" s="159"/>
    </row>
    <row r="298" spans="1:12">
      <c r="A298" s="173"/>
      <c r="B298" s="551" t="s">
        <v>267</v>
      </c>
      <c r="C298" s="530"/>
      <c r="D298" s="530"/>
      <c r="E298" s="531"/>
      <c r="F298" s="151">
        <v>2000</v>
      </c>
      <c r="G298" s="151"/>
      <c r="H298" s="151">
        <v>2000</v>
      </c>
      <c r="I298" s="182">
        <v>599</v>
      </c>
      <c r="J298" s="151">
        <f t="shared" si="4"/>
        <v>1401</v>
      </c>
      <c r="K298" s="156"/>
      <c r="L298" s="159"/>
    </row>
    <row r="299" spans="1:12">
      <c r="A299" s="173"/>
      <c r="B299" s="551" t="s">
        <v>268</v>
      </c>
      <c r="C299" s="530"/>
      <c r="D299" s="530"/>
      <c r="E299" s="531"/>
      <c r="F299" s="151"/>
      <c r="G299" s="151"/>
      <c r="H299" s="151"/>
      <c r="I299" s="182"/>
      <c r="J299" s="151">
        <f t="shared" si="4"/>
        <v>0</v>
      </c>
      <c r="K299" s="156"/>
      <c r="L299" s="159"/>
    </row>
    <row r="300" spans="1:12">
      <c r="A300" s="173"/>
      <c r="B300" s="551" t="s">
        <v>269</v>
      </c>
      <c r="C300" s="530"/>
      <c r="D300" s="530"/>
      <c r="E300" s="531"/>
      <c r="F300" s="151"/>
      <c r="G300" s="151"/>
      <c r="H300" s="151"/>
      <c r="I300" s="182"/>
      <c r="J300" s="151">
        <f t="shared" si="4"/>
        <v>0</v>
      </c>
      <c r="K300" s="156"/>
      <c r="L300" s="159"/>
    </row>
    <row r="301" spans="1:12">
      <c r="A301" s="173"/>
      <c r="B301" s="551" t="s">
        <v>270</v>
      </c>
      <c r="C301" s="530"/>
      <c r="D301" s="530"/>
      <c r="E301" s="531"/>
      <c r="F301" s="151">
        <v>200</v>
      </c>
      <c r="G301" s="151"/>
      <c r="H301" s="151">
        <v>200</v>
      </c>
      <c r="I301" s="182">
        <v>200</v>
      </c>
      <c r="J301" s="151">
        <f t="shared" si="4"/>
        <v>0</v>
      </c>
      <c r="K301" s="156"/>
      <c r="L301" s="159"/>
    </row>
    <row r="302" spans="1:12">
      <c r="A302" s="173"/>
      <c r="B302" s="551" t="s">
        <v>260</v>
      </c>
      <c r="C302" s="530"/>
      <c r="D302" s="530"/>
      <c r="E302" s="531"/>
      <c r="F302" s="151">
        <v>50</v>
      </c>
      <c r="G302" s="151"/>
      <c r="H302" s="151">
        <v>50</v>
      </c>
      <c r="I302" s="182">
        <v>50</v>
      </c>
      <c r="J302" s="151">
        <f t="shared" si="4"/>
        <v>0</v>
      </c>
      <c r="K302" s="156"/>
      <c r="L302" s="159"/>
    </row>
    <row r="303" spans="1:12">
      <c r="A303" s="173"/>
      <c r="B303" s="551" t="s">
        <v>271</v>
      </c>
      <c r="C303" s="530"/>
      <c r="D303" s="530"/>
      <c r="E303" s="531"/>
      <c r="F303" s="151"/>
      <c r="G303" s="151"/>
      <c r="H303" s="151"/>
      <c r="I303" s="182"/>
      <c r="J303" s="151">
        <f t="shared" si="4"/>
        <v>0</v>
      </c>
      <c r="K303" s="156"/>
      <c r="L303" s="159"/>
    </row>
    <row r="304" spans="1:12">
      <c r="A304" s="173"/>
      <c r="B304" s="551" t="s">
        <v>272</v>
      </c>
      <c r="C304" s="530"/>
      <c r="D304" s="530"/>
      <c r="E304" s="531"/>
      <c r="F304" s="151">
        <v>60</v>
      </c>
      <c r="G304" s="151"/>
      <c r="H304" s="151">
        <v>60</v>
      </c>
      <c r="I304" s="182"/>
      <c r="J304" s="151">
        <f t="shared" si="4"/>
        <v>60</v>
      </c>
      <c r="K304" s="156"/>
      <c r="L304" s="159"/>
    </row>
    <row r="305" spans="1:12">
      <c r="A305" s="173"/>
      <c r="B305" s="551" t="s">
        <v>273</v>
      </c>
      <c r="C305" s="530"/>
      <c r="D305" s="530"/>
      <c r="E305" s="531"/>
      <c r="F305" s="151"/>
      <c r="G305" s="151"/>
      <c r="H305" s="151"/>
      <c r="I305" s="182"/>
      <c r="J305" s="151">
        <f t="shared" si="4"/>
        <v>0</v>
      </c>
      <c r="K305" s="156"/>
      <c r="L305" s="159"/>
    </row>
    <row r="306" spans="1:12">
      <c r="A306" s="173"/>
      <c r="B306" s="551" t="s">
        <v>261</v>
      </c>
      <c r="C306" s="530"/>
      <c r="D306" s="530"/>
      <c r="E306" s="531"/>
      <c r="F306" s="151">
        <v>40</v>
      </c>
      <c r="G306" s="151"/>
      <c r="H306" s="151">
        <v>40</v>
      </c>
      <c r="I306" s="151">
        <v>40</v>
      </c>
      <c r="J306" s="151">
        <f t="shared" si="4"/>
        <v>0</v>
      </c>
      <c r="K306" s="156"/>
      <c r="L306" s="159"/>
    </row>
    <row r="307" spans="1:12">
      <c r="A307" s="173"/>
      <c r="B307" s="551" t="s">
        <v>274</v>
      </c>
      <c r="C307" s="530"/>
      <c r="D307" s="530"/>
      <c r="E307" s="531"/>
      <c r="F307" s="151">
        <v>400</v>
      </c>
      <c r="G307" s="151"/>
      <c r="H307" s="151">
        <v>400</v>
      </c>
      <c r="I307" s="182">
        <v>190</v>
      </c>
      <c r="J307" s="151">
        <f t="shared" si="4"/>
        <v>210</v>
      </c>
      <c r="K307" s="156"/>
      <c r="L307" s="159"/>
    </row>
    <row r="308" spans="1:12">
      <c r="A308" s="173"/>
      <c r="B308" s="551" t="s">
        <v>646</v>
      </c>
      <c r="C308" s="530"/>
      <c r="D308" s="530"/>
      <c r="E308" s="531"/>
      <c r="F308" s="151"/>
      <c r="G308" s="151"/>
      <c r="H308" s="151"/>
      <c r="I308" s="182"/>
      <c r="J308" s="151">
        <f t="shared" si="4"/>
        <v>0</v>
      </c>
      <c r="K308" s="156"/>
      <c r="L308" s="159"/>
    </row>
    <row r="309" spans="1:12">
      <c r="A309" s="173"/>
      <c r="B309" s="551" t="s">
        <v>275</v>
      </c>
      <c r="C309" s="530"/>
      <c r="D309" s="530"/>
      <c r="E309" s="531"/>
      <c r="F309" s="151">
        <v>300</v>
      </c>
      <c r="G309" s="151"/>
      <c r="H309" s="151">
        <v>300</v>
      </c>
      <c r="I309" s="182"/>
      <c r="J309" s="151">
        <f t="shared" si="4"/>
        <v>300</v>
      </c>
      <c r="K309" s="156"/>
      <c r="L309" s="159"/>
    </row>
    <row r="310" spans="1:12">
      <c r="A310" s="173"/>
      <c r="B310" s="551" t="s">
        <v>262</v>
      </c>
      <c r="C310" s="530"/>
      <c r="D310" s="530"/>
      <c r="E310" s="531"/>
      <c r="F310" s="151">
        <v>30</v>
      </c>
      <c r="G310" s="151"/>
      <c r="H310" s="151">
        <v>30</v>
      </c>
      <c r="I310" s="182"/>
      <c r="J310" s="151">
        <f t="shared" si="4"/>
        <v>30</v>
      </c>
      <c r="K310" s="156"/>
      <c r="L310" s="159"/>
    </row>
    <row r="311" spans="1:12">
      <c r="A311" s="173"/>
      <c r="B311" s="551" t="s">
        <v>276</v>
      </c>
      <c r="C311" s="530"/>
      <c r="D311" s="530"/>
      <c r="E311" s="531"/>
      <c r="F311" s="151"/>
      <c r="G311" s="151"/>
      <c r="H311" s="151"/>
      <c r="I311" s="182"/>
      <c r="J311" s="151">
        <f t="shared" si="4"/>
        <v>0</v>
      </c>
      <c r="K311" s="156"/>
      <c r="L311" s="159"/>
    </row>
    <row r="312" spans="1:12">
      <c r="A312" s="173"/>
      <c r="B312" s="551" t="s">
        <v>277</v>
      </c>
      <c r="C312" s="530"/>
      <c r="D312" s="530"/>
      <c r="E312" s="531"/>
      <c r="F312" s="151"/>
      <c r="G312" s="151"/>
      <c r="H312" s="151"/>
      <c r="I312" s="182"/>
      <c r="J312" s="151">
        <f t="shared" si="4"/>
        <v>0</v>
      </c>
      <c r="K312" s="156"/>
      <c r="L312" s="159"/>
    </row>
    <row r="313" spans="1:12" ht="15.75" thickBot="1">
      <c r="A313" s="173"/>
      <c r="B313" s="561"/>
      <c r="C313" s="562"/>
      <c r="D313" s="562"/>
      <c r="E313" s="563"/>
      <c r="F313" s="151"/>
      <c r="G313" s="151"/>
      <c r="H313" s="151"/>
      <c r="I313" s="182"/>
      <c r="J313" s="151">
        <f t="shared" si="4"/>
        <v>0</v>
      </c>
      <c r="K313" s="156"/>
      <c r="L313" s="159"/>
    </row>
    <row r="314" spans="1:12" ht="15.75" thickBot="1">
      <c r="A314" s="183" t="s">
        <v>443</v>
      </c>
      <c r="B314" s="530" t="s">
        <v>444</v>
      </c>
      <c r="C314" s="530"/>
      <c r="D314" s="530"/>
      <c r="E314" s="531"/>
      <c r="F314" s="151"/>
      <c r="G314" s="151"/>
      <c r="H314" s="151"/>
      <c r="I314" s="151"/>
      <c r="J314" s="151">
        <f t="shared" si="4"/>
        <v>0</v>
      </c>
      <c r="K314" s="156"/>
      <c r="L314" s="159"/>
    </row>
    <row r="315" spans="1:12">
      <c r="A315" s="181"/>
      <c r="B315" s="551" t="s">
        <v>445</v>
      </c>
      <c r="C315" s="530"/>
      <c r="D315" s="530"/>
      <c r="E315" s="531"/>
      <c r="F315" s="151"/>
      <c r="G315" s="151"/>
      <c r="H315" s="151"/>
      <c r="I315" s="151"/>
      <c r="J315" s="151">
        <f t="shared" si="4"/>
        <v>0</v>
      </c>
      <c r="K315" s="156"/>
      <c r="L315" s="159"/>
    </row>
    <row r="316" spans="1:12">
      <c r="A316" s="181"/>
      <c r="B316" s="551" t="s">
        <v>446</v>
      </c>
      <c r="C316" s="530"/>
      <c r="D316" s="530"/>
      <c r="E316" s="531"/>
      <c r="F316" s="151"/>
      <c r="G316" s="151"/>
      <c r="H316" s="151"/>
      <c r="I316" s="151"/>
      <c r="J316" s="151">
        <f t="shared" si="4"/>
        <v>0</v>
      </c>
      <c r="K316" s="156"/>
      <c r="L316" s="159"/>
    </row>
    <row r="317" spans="1:12">
      <c r="A317" s="181"/>
      <c r="B317" s="551" t="s">
        <v>447</v>
      </c>
      <c r="C317" s="530"/>
      <c r="D317" s="530"/>
      <c r="E317" s="531"/>
      <c r="F317" s="151"/>
      <c r="G317" s="151"/>
      <c r="H317" s="151"/>
      <c r="I317" s="151"/>
      <c r="J317" s="151">
        <f t="shared" si="4"/>
        <v>0</v>
      </c>
      <c r="K317" s="156"/>
      <c r="L317" s="159"/>
    </row>
    <row r="318" spans="1:12">
      <c r="A318" s="181"/>
      <c r="B318" s="551" t="s">
        <v>448</v>
      </c>
      <c r="C318" s="530"/>
      <c r="D318" s="530"/>
      <c r="E318" s="531"/>
      <c r="F318" s="151"/>
      <c r="G318" s="151"/>
      <c r="H318" s="151"/>
      <c r="I318" s="151"/>
      <c r="J318" s="151">
        <f t="shared" si="4"/>
        <v>0</v>
      </c>
      <c r="K318" s="156"/>
      <c r="L318" s="159"/>
    </row>
    <row r="319" spans="1:12">
      <c r="A319" s="181"/>
      <c r="B319" s="551" t="s">
        <v>449</v>
      </c>
      <c r="C319" s="530"/>
      <c r="D319" s="530"/>
      <c r="E319" s="531"/>
      <c r="F319" s="151"/>
      <c r="G319" s="151"/>
      <c r="H319" s="151"/>
      <c r="I319" s="151"/>
      <c r="J319" s="151">
        <f t="shared" si="4"/>
        <v>0</v>
      </c>
      <c r="K319" s="156"/>
      <c r="L319" s="159"/>
    </row>
    <row r="320" spans="1:12">
      <c r="A320" s="181"/>
      <c r="B320" s="551" t="s">
        <v>450</v>
      </c>
      <c r="C320" s="530"/>
      <c r="D320" s="530"/>
      <c r="E320" s="531"/>
      <c r="F320" s="151"/>
      <c r="G320" s="151"/>
      <c r="H320" s="151"/>
      <c r="I320" s="151"/>
      <c r="J320" s="151">
        <f t="shared" si="4"/>
        <v>0</v>
      </c>
      <c r="K320" s="156"/>
      <c r="L320" s="159"/>
    </row>
    <row r="321" spans="1:12">
      <c r="A321" s="181"/>
      <c r="B321" s="347" t="s">
        <v>622</v>
      </c>
      <c r="C321" s="337"/>
      <c r="D321" s="337"/>
      <c r="E321" s="338"/>
      <c r="F321" s="151">
        <v>620</v>
      </c>
      <c r="G321" s="151"/>
      <c r="H321" s="151">
        <v>620</v>
      </c>
      <c r="I321" s="151">
        <v>620</v>
      </c>
      <c r="J321" s="151">
        <f t="shared" si="4"/>
        <v>0</v>
      </c>
      <c r="K321" s="156"/>
      <c r="L321" s="159"/>
    </row>
    <row r="322" spans="1:12">
      <c r="A322" s="181"/>
      <c r="B322" s="347" t="s">
        <v>154</v>
      </c>
      <c r="C322" s="337"/>
      <c r="D322" s="337"/>
      <c r="E322" s="338"/>
      <c r="F322" s="151">
        <v>620</v>
      </c>
      <c r="G322" s="151"/>
      <c r="H322" s="151">
        <v>620</v>
      </c>
      <c r="I322" s="151">
        <v>620</v>
      </c>
      <c r="J322" s="151">
        <f t="shared" si="4"/>
        <v>0</v>
      </c>
      <c r="K322" s="156"/>
      <c r="L322" s="159"/>
    </row>
    <row r="323" spans="1:12">
      <c r="A323" s="181"/>
      <c r="B323" s="347" t="s">
        <v>623</v>
      </c>
      <c r="C323" s="337"/>
      <c r="D323" s="337"/>
      <c r="E323" s="338"/>
      <c r="F323" s="151"/>
      <c r="G323" s="151"/>
      <c r="H323" s="151"/>
      <c r="I323" s="151"/>
      <c r="J323" s="151">
        <f t="shared" si="4"/>
        <v>0</v>
      </c>
      <c r="K323" s="156"/>
      <c r="L323" s="159"/>
    </row>
    <row r="324" spans="1:12">
      <c r="A324" s="181"/>
      <c r="B324" s="551" t="s">
        <v>634</v>
      </c>
      <c r="C324" s="530"/>
      <c r="D324" s="530"/>
      <c r="E324" s="531"/>
      <c r="F324" s="151"/>
      <c r="G324" s="151"/>
      <c r="H324" s="151"/>
      <c r="I324" s="151"/>
      <c r="J324" s="151">
        <f t="shared" si="4"/>
        <v>0</v>
      </c>
      <c r="K324" s="156"/>
      <c r="L324" s="159"/>
    </row>
    <row r="325" spans="1:12">
      <c r="A325" s="181"/>
      <c r="B325" s="551" t="s">
        <v>451</v>
      </c>
      <c r="C325" s="530"/>
      <c r="D325" s="530"/>
      <c r="E325" s="531"/>
      <c r="F325" s="151"/>
      <c r="G325" s="151"/>
      <c r="H325" s="151"/>
      <c r="I325" s="151"/>
      <c r="J325" s="151">
        <f t="shared" si="4"/>
        <v>0</v>
      </c>
      <c r="K325" s="156"/>
      <c r="L325" s="159"/>
    </row>
    <row r="326" spans="1:12">
      <c r="A326" s="181"/>
      <c r="B326" s="551" t="s">
        <v>452</v>
      </c>
      <c r="C326" s="530"/>
      <c r="D326" s="530"/>
      <c r="E326" s="531"/>
      <c r="F326" s="151"/>
      <c r="G326" s="151"/>
      <c r="H326" s="151"/>
      <c r="I326" s="151"/>
      <c r="J326" s="151">
        <f t="shared" si="4"/>
        <v>0</v>
      </c>
      <c r="K326" s="156"/>
      <c r="L326" s="159"/>
    </row>
    <row r="327" spans="1:12">
      <c r="A327" s="181"/>
      <c r="B327" s="551" t="s">
        <v>453</v>
      </c>
      <c r="C327" s="530"/>
      <c r="D327" s="530"/>
      <c r="E327" s="531"/>
      <c r="F327" s="151"/>
      <c r="G327" s="151"/>
      <c r="H327" s="151"/>
      <c r="I327" s="151"/>
      <c r="J327" s="151">
        <f t="shared" si="4"/>
        <v>0</v>
      </c>
      <c r="K327" s="155"/>
      <c r="L327" s="159"/>
    </row>
    <row r="328" spans="1:12">
      <c r="A328" s="181"/>
      <c r="B328" s="551" t="s">
        <v>454</v>
      </c>
      <c r="C328" s="530"/>
      <c r="D328" s="530"/>
      <c r="E328" s="531"/>
      <c r="F328" s="151"/>
      <c r="G328" s="151"/>
      <c r="H328" s="151"/>
      <c r="I328" s="151"/>
      <c r="J328" s="151">
        <f t="shared" si="4"/>
        <v>0</v>
      </c>
      <c r="K328" s="156"/>
      <c r="L328" s="159"/>
    </row>
    <row r="329" spans="1:12">
      <c r="A329" s="181"/>
      <c r="B329" s="551" t="s">
        <v>455</v>
      </c>
      <c r="C329" s="530"/>
      <c r="D329" s="530"/>
      <c r="E329" s="531"/>
      <c r="F329" s="151"/>
      <c r="G329" s="151"/>
      <c r="H329" s="151"/>
      <c r="I329" s="151"/>
      <c r="J329" s="151">
        <f t="shared" si="4"/>
        <v>0</v>
      </c>
      <c r="K329" s="156"/>
      <c r="L329" s="159"/>
    </row>
    <row r="330" spans="1:12">
      <c r="A330" s="181"/>
      <c r="B330" s="551" t="s">
        <v>456</v>
      </c>
      <c r="C330" s="530"/>
      <c r="D330" s="530"/>
      <c r="E330" s="531"/>
      <c r="F330" s="151"/>
      <c r="G330" s="151"/>
      <c r="H330" s="151"/>
      <c r="I330" s="151"/>
      <c r="J330" s="151">
        <f t="shared" si="4"/>
        <v>0</v>
      </c>
      <c r="K330" s="156"/>
      <c r="L330" s="159"/>
    </row>
    <row r="331" spans="1:12">
      <c r="A331" s="181"/>
      <c r="B331" s="551" t="s">
        <v>457</v>
      </c>
      <c r="C331" s="530"/>
      <c r="D331" s="530"/>
      <c r="E331" s="531"/>
      <c r="F331" s="151"/>
      <c r="G331" s="151"/>
      <c r="H331" s="151"/>
      <c r="I331" s="151"/>
      <c r="J331" s="151">
        <f t="shared" si="4"/>
        <v>0</v>
      </c>
      <c r="K331" s="156"/>
      <c r="L331" s="159"/>
    </row>
    <row r="332" spans="1:12">
      <c r="A332" s="181"/>
      <c r="B332" s="551" t="s">
        <v>458</v>
      </c>
      <c r="C332" s="530"/>
      <c r="D332" s="530"/>
      <c r="E332" s="531"/>
      <c r="F332" s="151"/>
      <c r="G332" s="151"/>
      <c r="H332" s="151"/>
      <c r="I332" s="151"/>
      <c r="J332" s="151">
        <f t="shared" si="4"/>
        <v>0</v>
      </c>
      <c r="K332" s="156"/>
      <c r="L332" s="159"/>
    </row>
    <row r="333" spans="1:12">
      <c r="A333" s="181"/>
      <c r="B333" s="551" t="s">
        <v>459</v>
      </c>
      <c r="C333" s="530"/>
      <c r="D333" s="530"/>
      <c r="E333" s="531"/>
      <c r="F333" s="151"/>
      <c r="G333" s="151"/>
      <c r="H333" s="151"/>
      <c r="I333" s="151"/>
      <c r="J333" s="151">
        <f t="shared" si="4"/>
        <v>0</v>
      </c>
      <c r="K333" s="156"/>
      <c r="L333" s="171"/>
    </row>
    <row r="334" spans="1:12">
      <c r="A334" s="181"/>
      <c r="B334" s="551" t="s">
        <v>460</v>
      </c>
      <c r="C334" s="530"/>
      <c r="D334" s="530"/>
      <c r="E334" s="531"/>
      <c r="F334" s="151"/>
      <c r="G334" s="151"/>
      <c r="H334" s="151"/>
      <c r="I334" s="151"/>
      <c r="J334" s="151">
        <f t="shared" si="4"/>
        <v>0</v>
      </c>
      <c r="K334" s="156"/>
      <c r="L334" s="171"/>
    </row>
    <row r="335" spans="1:12">
      <c r="A335" s="181"/>
      <c r="B335" s="551" t="s">
        <v>461</v>
      </c>
      <c r="C335" s="530"/>
      <c r="D335" s="530"/>
      <c r="E335" s="531"/>
      <c r="F335" s="151"/>
      <c r="G335" s="151"/>
      <c r="H335" s="151"/>
      <c r="I335" s="151"/>
      <c r="J335" s="151">
        <f t="shared" ref="J335:J398" si="5">(H335-I335)</f>
        <v>0</v>
      </c>
      <c r="K335" s="156"/>
      <c r="L335" s="159"/>
    </row>
    <row r="336" spans="1:12">
      <c r="A336" s="181"/>
      <c r="B336" s="551" t="s">
        <v>462</v>
      </c>
      <c r="C336" s="530"/>
      <c r="D336" s="530"/>
      <c r="E336" s="531"/>
      <c r="F336" s="151"/>
      <c r="G336" s="151"/>
      <c r="H336" s="151"/>
      <c r="I336" s="151"/>
      <c r="J336" s="151">
        <f t="shared" si="5"/>
        <v>0</v>
      </c>
      <c r="K336" s="156"/>
      <c r="L336" s="159"/>
    </row>
    <row r="337" spans="1:12">
      <c r="A337" s="181"/>
      <c r="B337" s="551" t="s">
        <v>463</v>
      </c>
      <c r="C337" s="530"/>
      <c r="D337" s="530"/>
      <c r="E337" s="531"/>
      <c r="F337" s="151"/>
      <c r="G337" s="151"/>
      <c r="H337" s="151"/>
      <c r="I337" s="151"/>
      <c r="J337" s="151">
        <f t="shared" si="5"/>
        <v>0</v>
      </c>
      <c r="K337" s="156"/>
      <c r="L337" s="159"/>
    </row>
    <row r="338" spans="1:12">
      <c r="A338" s="181"/>
      <c r="B338" s="551" t="s">
        <v>464</v>
      </c>
      <c r="C338" s="530"/>
      <c r="D338" s="530"/>
      <c r="E338" s="531"/>
      <c r="F338" s="151"/>
      <c r="G338" s="151"/>
      <c r="H338" s="151"/>
      <c r="I338" s="151"/>
      <c r="J338" s="151">
        <f t="shared" si="5"/>
        <v>0</v>
      </c>
      <c r="K338" s="155"/>
      <c r="L338" s="159"/>
    </row>
    <row r="339" spans="1:12">
      <c r="A339" s="181"/>
      <c r="B339" s="551" t="s">
        <v>465</v>
      </c>
      <c r="C339" s="530"/>
      <c r="D339" s="530"/>
      <c r="E339" s="531"/>
      <c r="F339" s="151"/>
      <c r="G339" s="151"/>
      <c r="H339" s="151"/>
      <c r="I339" s="151"/>
      <c r="J339" s="151">
        <f t="shared" si="5"/>
        <v>0</v>
      </c>
      <c r="K339" s="156"/>
      <c r="L339" s="159"/>
    </row>
    <row r="340" spans="1:12">
      <c r="A340" s="181"/>
      <c r="B340" s="551" t="s">
        <v>466</v>
      </c>
      <c r="C340" s="530"/>
      <c r="D340" s="530"/>
      <c r="E340" s="531"/>
      <c r="F340" s="151"/>
      <c r="G340" s="151"/>
      <c r="H340" s="151"/>
      <c r="I340" s="151"/>
      <c r="J340" s="151">
        <f t="shared" si="5"/>
        <v>0</v>
      </c>
      <c r="K340" s="155"/>
      <c r="L340" s="159"/>
    </row>
    <row r="341" spans="1:12">
      <c r="A341" s="181"/>
      <c r="B341" s="551" t="s">
        <v>467</v>
      </c>
      <c r="C341" s="530"/>
      <c r="D341" s="530"/>
      <c r="E341" s="531"/>
      <c r="F341" s="151"/>
      <c r="G341" s="151"/>
      <c r="H341" s="151"/>
      <c r="I341" s="151"/>
      <c r="J341" s="151">
        <f t="shared" si="5"/>
        <v>0</v>
      </c>
      <c r="K341" s="155"/>
      <c r="L341" s="159"/>
    </row>
    <row r="342" spans="1:12">
      <c r="A342" s="181"/>
      <c r="B342" s="551" t="s">
        <v>468</v>
      </c>
      <c r="C342" s="530"/>
      <c r="D342" s="530"/>
      <c r="E342" s="531"/>
      <c r="F342" s="151"/>
      <c r="G342" s="151"/>
      <c r="H342" s="151"/>
      <c r="I342" s="151"/>
      <c r="J342" s="151">
        <f t="shared" si="5"/>
        <v>0</v>
      </c>
      <c r="K342" s="156"/>
      <c r="L342" s="159"/>
    </row>
    <row r="343" spans="1:12">
      <c r="A343" s="181"/>
      <c r="B343" s="551" t="s">
        <v>469</v>
      </c>
      <c r="C343" s="530"/>
      <c r="D343" s="530"/>
      <c r="E343" s="531"/>
      <c r="F343" s="151"/>
      <c r="G343" s="151"/>
      <c r="H343" s="151"/>
      <c r="I343" s="151"/>
      <c r="J343" s="151">
        <f t="shared" si="5"/>
        <v>0</v>
      </c>
      <c r="K343" s="156"/>
      <c r="L343" s="159"/>
    </row>
    <row r="344" spans="1:12">
      <c r="A344" s="181"/>
      <c r="B344" s="551" t="s">
        <v>470</v>
      </c>
      <c r="C344" s="530"/>
      <c r="D344" s="530"/>
      <c r="E344" s="531"/>
      <c r="F344" s="151"/>
      <c r="G344" s="151"/>
      <c r="H344" s="151"/>
      <c r="I344" s="151"/>
      <c r="J344" s="151">
        <f t="shared" si="5"/>
        <v>0</v>
      </c>
      <c r="K344" s="156"/>
      <c r="L344" s="159"/>
    </row>
    <row r="345" spans="1:12">
      <c r="A345" s="181"/>
      <c r="B345" s="551" t="s">
        <v>471</v>
      </c>
      <c r="C345" s="530"/>
      <c r="D345" s="530"/>
      <c r="E345" s="531"/>
      <c r="F345" s="151"/>
      <c r="G345" s="151"/>
      <c r="H345" s="151"/>
      <c r="I345" s="151"/>
      <c r="J345" s="151">
        <f t="shared" si="5"/>
        <v>0</v>
      </c>
      <c r="K345" s="156"/>
      <c r="L345" s="159"/>
    </row>
    <row r="346" spans="1:12">
      <c r="A346" s="181"/>
      <c r="B346" s="551" t="s">
        <v>472</v>
      </c>
      <c r="C346" s="530"/>
      <c r="D346" s="530"/>
      <c r="E346" s="531"/>
      <c r="F346" s="151"/>
      <c r="G346" s="151"/>
      <c r="H346" s="151"/>
      <c r="I346" s="151"/>
      <c r="J346" s="151">
        <f t="shared" si="5"/>
        <v>0</v>
      </c>
      <c r="K346" s="156"/>
      <c r="L346" s="159"/>
    </row>
    <row r="347" spans="1:12">
      <c r="A347" s="181"/>
      <c r="B347" s="551" t="s">
        <v>473</v>
      </c>
      <c r="C347" s="530"/>
      <c r="D347" s="530"/>
      <c r="E347" s="531"/>
      <c r="F347" s="151"/>
      <c r="G347" s="151"/>
      <c r="H347" s="151"/>
      <c r="I347" s="151"/>
      <c r="J347" s="151">
        <f t="shared" si="5"/>
        <v>0</v>
      </c>
      <c r="K347" s="156"/>
      <c r="L347" s="159"/>
    </row>
    <row r="348" spans="1:12">
      <c r="A348" s="181"/>
      <c r="B348" s="551" t="s">
        <v>474</v>
      </c>
      <c r="C348" s="530"/>
      <c r="D348" s="530"/>
      <c r="E348" s="531"/>
      <c r="F348" s="151"/>
      <c r="G348" s="151"/>
      <c r="H348" s="151"/>
      <c r="I348" s="151"/>
      <c r="J348" s="151">
        <f t="shared" si="5"/>
        <v>0</v>
      </c>
      <c r="K348" s="156"/>
      <c r="L348" s="159"/>
    </row>
    <row r="349" spans="1:12">
      <c r="A349" s="173"/>
      <c r="B349" s="551" t="s">
        <v>475</v>
      </c>
      <c r="C349" s="530"/>
      <c r="D349" s="530"/>
      <c r="E349" s="531"/>
      <c r="F349" s="151"/>
      <c r="G349" s="151"/>
      <c r="H349" s="151"/>
      <c r="I349" s="151"/>
      <c r="J349" s="151">
        <f t="shared" si="5"/>
        <v>0</v>
      </c>
      <c r="K349" s="156"/>
      <c r="L349" s="159"/>
    </row>
    <row r="350" spans="1:12" ht="15.75" thickBot="1">
      <c r="A350" s="173"/>
      <c r="B350" s="561"/>
      <c r="C350" s="562"/>
      <c r="D350" s="562"/>
      <c r="E350" s="563"/>
      <c r="F350" s="151"/>
      <c r="G350" s="151"/>
      <c r="H350" s="151"/>
      <c r="I350" s="151"/>
      <c r="J350" s="151">
        <f t="shared" si="5"/>
        <v>0</v>
      </c>
      <c r="K350" s="156"/>
      <c r="L350" s="159"/>
    </row>
    <row r="351" spans="1:12" ht="15.75" thickBot="1">
      <c r="A351" s="183" t="s">
        <v>476</v>
      </c>
      <c r="B351" s="530" t="s">
        <v>477</v>
      </c>
      <c r="C351" s="530"/>
      <c r="D351" s="530"/>
      <c r="E351" s="531"/>
      <c r="F351" s="151"/>
      <c r="G351" s="151"/>
      <c r="H351" s="151"/>
      <c r="I351" s="151"/>
      <c r="J351" s="151">
        <f t="shared" si="5"/>
        <v>0</v>
      </c>
      <c r="K351" s="156"/>
      <c r="L351" s="171"/>
    </row>
    <row r="352" spans="1:12">
      <c r="A352" s="181"/>
      <c r="B352" s="347" t="s">
        <v>704</v>
      </c>
      <c r="C352" s="337"/>
      <c r="D352" s="337"/>
      <c r="E352" s="338"/>
      <c r="F352" s="151"/>
      <c r="G352" s="151"/>
      <c r="H352" s="151"/>
      <c r="I352" s="151"/>
      <c r="J352" s="151">
        <f t="shared" si="5"/>
        <v>0</v>
      </c>
      <c r="K352" s="156"/>
      <c r="L352" s="159"/>
    </row>
    <row r="353" spans="1:12">
      <c r="A353" s="181"/>
      <c r="B353" s="347" t="s">
        <v>705</v>
      </c>
      <c r="C353" s="337"/>
      <c r="D353" s="337"/>
      <c r="E353" s="338"/>
      <c r="F353" s="151"/>
      <c r="G353" s="151"/>
      <c r="H353" s="151"/>
      <c r="I353" s="151"/>
      <c r="J353" s="151">
        <f t="shared" si="5"/>
        <v>0</v>
      </c>
      <c r="K353" s="156"/>
      <c r="L353" s="159"/>
    </row>
    <row r="354" spans="1:12">
      <c r="A354" s="181"/>
      <c r="B354" s="551" t="s">
        <v>478</v>
      </c>
      <c r="C354" s="530"/>
      <c r="D354" s="530"/>
      <c r="E354" s="531"/>
      <c r="F354" s="151">
        <v>560</v>
      </c>
      <c r="G354" s="151"/>
      <c r="H354" s="151">
        <v>560</v>
      </c>
      <c r="I354" s="151"/>
      <c r="J354" s="151">
        <f t="shared" si="5"/>
        <v>560</v>
      </c>
      <c r="K354" s="156"/>
      <c r="L354" s="159"/>
    </row>
    <row r="355" spans="1:12">
      <c r="A355" s="181"/>
      <c r="B355" s="551" t="s">
        <v>479</v>
      </c>
      <c r="C355" s="530"/>
      <c r="D355" s="530"/>
      <c r="E355" s="531"/>
      <c r="F355" s="151"/>
      <c r="G355" s="151"/>
      <c r="H355" s="151"/>
      <c r="I355" s="151"/>
      <c r="J355" s="151">
        <f t="shared" si="5"/>
        <v>0</v>
      </c>
      <c r="K355" s="156"/>
      <c r="L355" s="159"/>
    </row>
    <row r="356" spans="1:12">
      <c r="A356" s="181"/>
      <c r="B356" s="561"/>
      <c r="C356" s="562"/>
      <c r="D356" s="562"/>
      <c r="E356" s="563"/>
      <c r="F356" s="151"/>
      <c r="G356" s="151"/>
      <c r="H356" s="151"/>
      <c r="I356" s="151"/>
      <c r="J356" s="151">
        <f t="shared" si="5"/>
        <v>0</v>
      </c>
      <c r="K356" s="155"/>
      <c r="L356" s="171"/>
    </row>
    <row r="357" spans="1:12" ht="15.75" thickBot="1">
      <c r="A357" s="184"/>
      <c r="B357" s="561"/>
      <c r="C357" s="562"/>
      <c r="D357" s="562"/>
      <c r="E357" s="563"/>
      <c r="F357" s="151"/>
      <c r="G357" s="151"/>
      <c r="H357" s="151"/>
      <c r="I357" s="151"/>
      <c r="J357" s="151">
        <f t="shared" si="5"/>
        <v>0</v>
      </c>
      <c r="K357" s="156"/>
      <c r="L357" s="159"/>
    </row>
    <row r="358" spans="1:12" ht="15.75" thickBot="1">
      <c r="A358" s="183" t="s">
        <v>480</v>
      </c>
      <c r="B358" s="569" t="s">
        <v>481</v>
      </c>
      <c r="C358" s="569"/>
      <c r="D358" s="569"/>
      <c r="E358" s="570"/>
      <c r="F358" s="151"/>
      <c r="G358" s="151"/>
      <c r="H358" s="151"/>
      <c r="I358" s="151"/>
      <c r="J358" s="151">
        <f t="shared" si="5"/>
        <v>0</v>
      </c>
      <c r="K358" s="156"/>
      <c r="L358" s="171"/>
    </row>
    <row r="359" spans="1:12">
      <c r="A359" s="173"/>
      <c r="B359" s="571" t="s">
        <v>482</v>
      </c>
      <c r="C359" s="569"/>
      <c r="D359" s="569"/>
      <c r="E359" s="570"/>
      <c r="F359" s="151"/>
      <c r="G359" s="151"/>
      <c r="H359" s="151"/>
      <c r="I359" s="151"/>
      <c r="J359" s="151">
        <f t="shared" si="5"/>
        <v>0</v>
      </c>
      <c r="K359" s="155"/>
      <c r="L359" s="171"/>
    </row>
    <row r="360" spans="1:12">
      <c r="A360" s="173"/>
      <c r="B360" s="571" t="s">
        <v>483</v>
      </c>
      <c r="C360" s="569"/>
      <c r="D360" s="569"/>
      <c r="E360" s="570"/>
      <c r="F360" s="151"/>
      <c r="G360" s="151"/>
      <c r="H360" s="151"/>
      <c r="I360" s="151"/>
      <c r="J360" s="151">
        <f t="shared" si="5"/>
        <v>0</v>
      </c>
      <c r="K360" s="156"/>
      <c r="L360" s="159"/>
    </row>
    <row r="361" spans="1:12">
      <c r="A361" s="173"/>
      <c r="B361" s="571" t="s">
        <v>635</v>
      </c>
      <c r="C361" s="569"/>
      <c r="D361" s="569"/>
      <c r="E361" s="570"/>
      <c r="F361" s="151"/>
      <c r="G361" s="151"/>
      <c r="H361" s="151"/>
      <c r="I361" s="151"/>
      <c r="J361" s="151">
        <f t="shared" si="5"/>
        <v>0</v>
      </c>
      <c r="K361" s="237"/>
      <c r="L361" s="171"/>
    </row>
    <row r="362" spans="1:12">
      <c r="A362" s="173"/>
      <c r="B362" s="571" t="s">
        <v>484</v>
      </c>
      <c r="C362" s="569"/>
      <c r="D362" s="569"/>
      <c r="E362" s="570"/>
      <c r="F362" s="151"/>
      <c r="G362" s="151"/>
      <c r="H362" s="151"/>
      <c r="I362" s="151"/>
      <c r="J362" s="151">
        <f t="shared" si="5"/>
        <v>0</v>
      </c>
      <c r="K362" s="156"/>
      <c r="L362" s="159"/>
    </row>
    <row r="363" spans="1:12">
      <c r="A363" s="173"/>
      <c r="B363" s="351" t="s">
        <v>624</v>
      </c>
      <c r="C363" s="349"/>
      <c r="D363" s="349"/>
      <c r="E363" s="350"/>
      <c r="F363" s="151"/>
      <c r="G363" s="151"/>
      <c r="H363" s="151"/>
      <c r="I363" s="151"/>
      <c r="J363" s="151">
        <f t="shared" si="5"/>
        <v>0</v>
      </c>
      <c r="K363" s="156"/>
      <c r="L363" s="159"/>
    </row>
    <row r="364" spans="1:12">
      <c r="A364" s="173"/>
      <c r="B364" s="351" t="s">
        <v>625</v>
      </c>
      <c r="C364" s="349"/>
      <c r="D364" s="349"/>
      <c r="E364" s="350"/>
      <c r="F364" s="151"/>
      <c r="G364" s="151"/>
      <c r="H364" s="151"/>
      <c r="I364" s="151"/>
      <c r="J364" s="151">
        <f t="shared" si="5"/>
        <v>0</v>
      </c>
      <c r="K364" s="156"/>
      <c r="L364" s="159"/>
    </row>
    <row r="365" spans="1:12">
      <c r="A365" s="173"/>
      <c r="B365" s="351" t="s">
        <v>706</v>
      </c>
      <c r="C365" s="349"/>
      <c r="D365" s="349"/>
      <c r="E365" s="350"/>
      <c r="F365" s="151"/>
      <c r="G365" s="151"/>
      <c r="H365" s="151"/>
      <c r="I365" s="151"/>
      <c r="J365" s="151">
        <f t="shared" si="5"/>
        <v>0</v>
      </c>
      <c r="K365" s="156"/>
      <c r="L365" s="159"/>
    </row>
    <row r="366" spans="1:12">
      <c r="A366" s="173"/>
      <c r="B366" s="529" t="s">
        <v>881</v>
      </c>
      <c r="C366" s="530"/>
      <c r="D366" s="530"/>
      <c r="E366" s="531"/>
      <c r="F366" s="151"/>
      <c r="G366" s="151"/>
      <c r="H366" s="151"/>
      <c r="I366" s="151"/>
      <c r="J366" s="151">
        <f t="shared" si="5"/>
        <v>0</v>
      </c>
      <c r="K366" s="156"/>
      <c r="L366" s="159"/>
    </row>
    <row r="367" spans="1:12">
      <c r="A367" s="173"/>
      <c r="B367" s="355" t="s">
        <v>759</v>
      </c>
      <c r="C367" s="337"/>
      <c r="D367" s="337"/>
      <c r="E367" s="338"/>
      <c r="F367" s="151"/>
      <c r="G367" s="151"/>
      <c r="H367" s="151"/>
      <c r="I367" s="151"/>
      <c r="J367" s="151">
        <f t="shared" si="5"/>
        <v>0</v>
      </c>
      <c r="K367" s="156"/>
      <c r="L367" s="159"/>
    </row>
    <row r="368" spans="1:12">
      <c r="A368" s="173"/>
      <c r="B368" s="355"/>
      <c r="C368" s="337"/>
      <c r="D368" s="337"/>
      <c r="E368" s="338"/>
      <c r="F368" s="151"/>
      <c r="G368" s="151"/>
      <c r="H368" s="151"/>
      <c r="I368" s="151"/>
      <c r="J368" s="151">
        <f t="shared" si="5"/>
        <v>0</v>
      </c>
      <c r="K368" s="156"/>
      <c r="L368" s="159"/>
    </row>
    <row r="369" spans="1:12" ht="15.75" thickBot="1">
      <c r="A369" s="173"/>
      <c r="B369" s="347"/>
      <c r="C369" s="337"/>
      <c r="D369" s="337"/>
      <c r="E369" s="338"/>
      <c r="F369" s="151"/>
      <c r="G369" s="151"/>
      <c r="H369" s="151"/>
      <c r="I369" s="151"/>
      <c r="J369" s="151">
        <f t="shared" si="5"/>
        <v>0</v>
      </c>
      <c r="K369" s="156"/>
      <c r="L369" s="159"/>
    </row>
    <row r="370" spans="1:12" ht="15.75" thickBot="1">
      <c r="A370" s="183" t="s">
        <v>278</v>
      </c>
      <c r="B370" s="530" t="s">
        <v>279</v>
      </c>
      <c r="C370" s="530"/>
      <c r="D370" s="530"/>
      <c r="E370" s="531"/>
      <c r="F370" s="151">
        <v>4000</v>
      </c>
      <c r="G370" s="151"/>
      <c r="H370" s="151">
        <v>4000</v>
      </c>
      <c r="I370" s="151">
        <v>4000</v>
      </c>
      <c r="J370" s="151">
        <f t="shared" si="5"/>
        <v>0</v>
      </c>
      <c r="K370" s="156"/>
      <c r="L370" s="159"/>
    </row>
    <row r="371" spans="1:12">
      <c r="A371" s="173"/>
      <c r="B371" s="551" t="s">
        <v>280</v>
      </c>
      <c r="C371" s="530"/>
      <c r="D371" s="530"/>
      <c r="E371" s="531"/>
      <c r="F371" s="151"/>
      <c r="G371" s="151"/>
      <c r="H371" s="151"/>
      <c r="I371" s="151"/>
      <c r="J371" s="151">
        <f t="shared" si="5"/>
        <v>0</v>
      </c>
      <c r="K371" s="156"/>
      <c r="L371" s="159"/>
    </row>
    <row r="372" spans="1:12">
      <c r="A372" s="173"/>
      <c r="B372" s="551" t="s">
        <v>281</v>
      </c>
      <c r="C372" s="530"/>
      <c r="D372" s="530"/>
      <c r="E372" s="531"/>
      <c r="F372" s="151">
        <v>6000</v>
      </c>
      <c r="G372" s="151"/>
      <c r="H372" s="151">
        <v>6000</v>
      </c>
      <c r="I372" s="151">
        <v>6000</v>
      </c>
      <c r="J372" s="151">
        <f t="shared" si="5"/>
        <v>0</v>
      </c>
      <c r="K372" s="156"/>
      <c r="L372" s="159"/>
    </row>
    <row r="373" spans="1:12">
      <c r="A373" s="173"/>
      <c r="B373" s="551" t="s">
        <v>282</v>
      </c>
      <c r="C373" s="530"/>
      <c r="D373" s="530"/>
      <c r="E373" s="531"/>
      <c r="F373" s="151">
        <v>6900</v>
      </c>
      <c r="G373" s="151"/>
      <c r="H373" s="151">
        <v>6900</v>
      </c>
      <c r="I373" s="151">
        <v>6900</v>
      </c>
      <c r="J373" s="151">
        <f t="shared" si="5"/>
        <v>0</v>
      </c>
      <c r="K373" s="156"/>
      <c r="L373" s="159"/>
    </row>
    <row r="374" spans="1:12">
      <c r="A374" s="173"/>
      <c r="B374" s="551" t="s">
        <v>283</v>
      </c>
      <c r="C374" s="530"/>
      <c r="D374" s="530"/>
      <c r="E374" s="531"/>
      <c r="F374" s="151">
        <v>12000</v>
      </c>
      <c r="G374" s="151"/>
      <c r="H374" s="151">
        <v>12000</v>
      </c>
      <c r="I374" s="151">
        <v>12000</v>
      </c>
      <c r="J374" s="151">
        <f t="shared" si="5"/>
        <v>0</v>
      </c>
      <c r="K374" s="156"/>
      <c r="L374" s="159"/>
    </row>
    <row r="375" spans="1:12">
      <c r="A375" s="173"/>
      <c r="B375" s="551" t="s">
        <v>284</v>
      </c>
      <c r="C375" s="530"/>
      <c r="D375" s="530"/>
      <c r="E375" s="531"/>
      <c r="F375" s="151">
        <v>11800</v>
      </c>
      <c r="G375" s="151"/>
      <c r="H375" s="151">
        <v>11800</v>
      </c>
      <c r="I375" s="151">
        <v>9100</v>
      </c>
      <c r="J375" s="151">
        <f t="shared" si="5"/>
        <v>2700</v>
      </c>
      <c r="K375" s="156"/>
      <c r="L375" s="159"/>
    </row>
    <row r="376" spans="1:12">
      <c r="A376" s="173"/>
      <c r="B376" s="551" t="s">
        <v>285</v>
      </c>
      <c r="C376" s="530"/>
      <c r="D376" s="530"/>
      <c r="E376" s="531"/>
      <c r="F376" s="151"/>
      <c r="G376" s="151"/>
      <c r="H376" s="151"/>
      <c r="I376" s="151"/>
      <c r="J376" s="151">
        <f t="shared" si="5"/>
        <v>0</v>
      </c>
      <c r="K376" s="156"/>
      <c r="L376" s="159"/>
    </row>
    <row r="377" spans="1:12">
      <c r="A377" s="173"/>
      <c r="B377" s="551" t="s">
        <v>286</v>
      </c>
      <c r="C377" s="530"/>
      <c r="D377" s="530"/>
      <c r="E377" s="531"/>
      <c r="F377" s="151"/>
      <c r="G377" s="151"/>
      <c r="H377" s="151"/>
      <c r="I377" s="151"/>
      <c r="J377" s="151">
        <f t="shared" si="5"/>
        <v>0</v>
      </c>
      <c r="K377" s="156"/>
      <c r="L377" s="159"/>
    </row>
    <row r="378" spans="1:12">
      <c r="A378" s="173"/>
      <c r="B378" s="551" t="s">
        <v>287</v>
      </c>
      <c r="C378" s="530"/>
      <c r="D378" s="530"/>
      <c r="E378" s="531"/>
      <c r="F378" s="151"/>
      <c r="G378" s="151"/>
      <c r="H378" s="151"/>
      <c r="I378" s="151"/>
      <c r="J378" s="151">
        <f t="shared" si="5"/>
        <v>0</v>
      </c>
      <c r="K378" s="156"/>
      <c r="L378" s="159"/>
    </row>
    <row r="379" spans="1:12">
      <c r="A379" s="173"/>
      <c r="B379" s="551" t="s">
        <v>288</v>
      </c>
      <c r="C379" s="530"/>
      <c r="D379" s="530"/>
      <c r="E379" s="531"/>
      <c r="F379" s="151"/>
      <c r="G379" s="151"/>
      <c r="H379" s="151"/>
      <c r="I379" s="151"/>
      <c r="J379" s="151">
        <f t="shared" si="5"/>
        <v>0</v>
      </c>
      <c r="K379" s="156"/>
      <c r="L379" s="159"/>
    </row>
    <row r="380" spans="1:12">
      <c r="A380" s="173"/>
      <c r="B380" s="551" t="s">
        <v>647</v>
      </c>
      <c r="C380" s="530"/>
      <c r="D380" s="530"/>
      <c r="E380" s="531"/>
      <c r="F380" s="151"/>
      <c r="G380" s="151"/>
      <c r="H380" s="151"/>
      <c r="I380" s="151"/>
      <c r="J380" s="151">
        <f t="shared" si="5"/>
        <v>0</v>
      </c>
      <c r="K380" s="156"/>
      <c r="L380" s="159"/>
    </row>
    <row r="381" spans="1:12">
      <c r="A381" s="173"/>
      <c r="B381" s="551" t="s">
        <v>289</v>
      </c>
      <c r="C381" s="530"/>
      <c r="D381" s="530"/>
      <c r="E381" s="531"/>
      <c r="F381" s="151"/>
      <c r="G381" s="151"/>
      <c r="H381" s="151"/>
      <c r="I381" s="151"/>
      <c r="J381" s="151">
        <f t="shared" si="5"/>
        <v>0</v>
      </c>
      <c r="K381" s="156"/>
      <c r="L381" s="159"/>
    </row>
    <row r="382" spans="1:12">
      <c r="A382" s="173"/>
      <c r="B382" s="529" t="s">
        <v>798</v>
      </c>
      <c r="C382" s="530"/>
      <c r="D382" s="530"/>
      <c r="E382" s="531"/>
      <c r="F382" s="151"/>
      <c r="G382" s="151"/>
      <c r="H382" s="151"/>
      <c r="I382" s="151"/>
      <c r="J382" s="151">
        <f t="shared" si="5"/>
        <v>0</v>
      </c>
      <c r="K382" s="156"/>
      <c r="L382" s="159"/>
    </row>
    <row r="383" spans="1:12" ht="15.75" thickBot="1">
      <c r="A383" s="181"/>
      <c r="B383" s="561"/>
      <c r="C383" s="562"/>
      <c r="D383" s="562"/>
      <c r="E383" s="563"/>
      <c r="F383" s="151"/>
      <c r="G383" s="151"/>
      <c r="H383" s="151"/>
      <c r="I383" s="151"/>
      <c r="J383" s="151">
        <f t="shared" si="5"/>
        <v>0</v>
      </c>
      <c r="K383" s="156"/>
      <c r="L383" s="159"/>
    </row>
    <row r="384" spans="1:12" ht="15.75" thickBot="1">
      <c r="A384" s="183" t="s">
        <v>485</v>
      </c>
      <c r="B384" s="530" t="s">
        <v>290</v>
      </c>
      <c r="C384" s="530"/>
      <c r="D384" s="530"/>
      <c r="E384" s="531"/>
      <c r="F384" s="151"/>
      <c r="G384" s="151"/>
      <c r="H384" s="151"/>
      <c r="I384" s="151"/>
      <c r="J384" s="151">
        <f t="shared" si="5"/>
        <v>0</v>
      </c>
      <c r="K384" s="156"/>
      <c r="L384" s="159"/>
    </row>
    <row r="385" spans="1:12">
      <c r="A385" s="181"/>
      <c r="B385" s="551" t="s">
        <v>607</v>
      </c>
      <c r="C385" s="530"/>
      <c r="D385" s="530"/>
      <c r="E385" s="531"/>
      <c r="F385" s="151">
        <v>6000</v>
      </c>
      <c r="G385" s="151"/>
      <c r="H385" s="151">
        <v>6000</v>
      </c>
      <c r="I385" s="151">
        <v>6000</v>
      </c>
      <c r="J385" s="151">
        <f t="shared" si="5"/>
        <v>0</v>
      </c>
      <c r="K385" s="156"/>
      <c r="L385" s="159"/>
    </row>
    <row r="386" spans="1:12">
      <c r="A386" s="181"/>
      <c r="B386" s="551" t="s">
        <v>486</v>
      </c>
      <c r="C386" s="530"/>
      <c r="D386" s="530"/>
      <c r="E386" s="531"/>
      <c r="F386" s="151"/>
      <c r="G386" s="151"/>
      <c r="H386" s="151"/>
      <c r="I386" s="151"/>
      <c r="J386" s="151">
        <f t="shared" si="5"/>
        <v>0</v>
      </c>
      <c r="K386" s="156"/>
      <c r="L386" s="159"/>
    </row>
    <row r="387" spans="1:12" ht="15.75" thickBot="1">
      <c r="A387" s="181"/>
      <c r="B387" s="561"/>
      <c r="C387" s="562"/>
      <c r="D387" s="562"/>
      <c r="E387" s="563"/>
      <c r="F387" s="151"/>
      <c r="G387" s="151"/>
      <c r="H387" s="151"/>
      <c r="I387" s="151"/>
      <c r="J387" s="151">
        <f t="shared" si="5"/>
        <v>0</v>
      </c>
      <c r="K387" s="156"/>
      <c r="L387" s="159"/>
    </row>
    <row r="388" spans="1:12" ht="15.75" thickBot="1">
      <c r="A388" s="183" t="s">
        <v>676</v>
      </c>
      <c r="B388" s="530" t="s">
        <v>677</v>
      </c>
      <c r="C388" s="530"/>
      <c r="D388" s="530"/>
      <c r="E388" s="531"/>
      <c r="F388" s="151">
        <v>1022</v>
      </c>
      <c r="G388" s="151"/>
      <c r="H388" s="151">
        <v>1022</v>
      </c>
      <c r="I388" s="151">
        <v>1022</v>
      </c>
      <c r="J388" s="151">
        <f t="shared" si="5"/>
        <v>0</v>
      </c>
      <c r="K388" s="156"/>
      <c r="L388" s="159"/>
    </row>
    <row r="389" spans="1:12">
      <c r="A389" s="181"/>
      <c r="B389" s="347" t="s">
        <v>741</v>
      </c>
      <c r="C389" s="337"/>
      <c r="D389" s="337"/>
      <c r="E389" s="338"/>
      <c r="F389" s="151"/>
      <c r="G389" s="151"/>
      <c r="H389" s="151"/>
      <c r="I389" s="151"/>
      <c r="J389" s="151">
        <f t="shared" si="5"/>
        <v>0</v>
      </c>
      <c r="K389" s="156"/>
      <c r="L389" s="159"/>
    </row>
    <row r="390" spans="1:12">
      <c r="A390" s="181"/>
      <c r="B390" s="355" t="s">
        <v>1007</v>
      </c>
      <c r="C390" s="337"/>
      <c r="D390" s="337"/>
      <c r="E390" s="338"/>
      <c r="F390" s="151">
        <v>169</v>
      </c>
      <c r="G390" s="151"/>
      <c r="H390" s="151">
        <v>169</v>
      </c>
      <c r="I390" s="151">
        <v>169</v>
      </c>
      <c r="J390" s="151">
        <f t="shared" si="5"/>
        <v>0</v>
      </c>
      <c r="K390" s="156"/>
      <c r="L390" s="159"/>
    </row>
    <row r="391" spans="1:12" ht="15.75" thickBot="1">
      <c r="A391" s="181"/>
      <c r="B391" s="347"/>
      <c r="C391" s="337"/>
      <c r="D391" s="337"/>
      <c r="E391" s="338"/>
      <c r="F391" s="151"/>
      <c r="G391" s="151"/>
      <c r="H391" s="151"/>
      <c r="I391" s="151"/>
      <c r="J391" s="151">
        <f t="shared" si="5"/>
        <v>0</v>
      </c>
      <c r="K391" s="156"/>
      <c r="L391" s="159"/>
    </row>
    <row r="392" spans="1:12" ht="15.75" thickBot="1">
      <c r="A392" s="183" t="s">
        <v>292</v>
      </c>
      <c r="B392" s="530" t="s">
        <v>291</v>
      </c>
      <c r="C392" s="530"/>
      <c r="D392" s="530"/>
      <c r="E392" s="531"/>
      <c r="F392" s="151"/>
      <c r="G392" s="151"/>
      <c r="H392" s="151"/>
      <c r="I392" s="151"/>
      <c r="J392" s="151">
        <f t="shared" si="5"/>
        <v>0</v>
      </c>
      <c r="K392" s="156"/>
      <c r="L392" s="159"/>
    </row>
    <row r="393" spans="1:12">
      <c r="A393" s="181"/>
      <c r="B393" s="529" t="s">
        <v>937</v>
      </c>
      <c r="C393" s="530"/>
      <c r="D393" s="530"/>
      <c r="E393" s="531"/>
      <c r="F393" s="151"/>
      <c r="G393" s="151"/>
      <c r="H393" s="151"/>
      <c r="I393" s="151"/>
      <c r="J393" s="151">
        <f t="shared" si="5"/>
        <v>0</v>
      </c>
      <c r="K393" s="156"/>
      <c r="L393" s="159"/>
    </row>
    <row r="394" spans="1:12">
      <c r="A394" s="181"/>
      <c r="B394" s="529" t="s">
        <v>938</v>
      </c>
      <c r="C394" s="530"/>
      <c r="D394" s="530"/>
      <c r="E394" s="531"/>
      <c r="F394" s="151"/>
      <c r="G394" s="151"/>
      <c r="H394" s="151"/>
      <c r="I394" s="151"/>
      <c r="J394" s="151">
        <f t="shared" si="5"/>
        <v>0</v>
      </c>
      <c r="K394" s="156"/>
      <c r="L394" s="159"/>
    </row>
    <row r="395" spans="1:12">
      <c r="A395" s="181"/>
      <c r="B395" s="529" t="s">
        <v>939</v>
      </c>
      <c r="C395" s="530"/>
      <c r="D395" s="530"/>
      <c r="E395" s="531"/>
      <c r="F395" s="151"/>
      <c r="G395" s="151"/>
      <c r="H395" s="151"/>
      <c r="I395" s="151"/>
      <c r="J395" s="151">
        <f t="shared" si="5"/>
        <v>0</v>
      </c>
      <c r="K395" s="155"/>
      <c r="L395" s="159"/>
    </row>
    <row r="396" spans="1:12">
      <c r="A396" s="181"/>
      <c r="B396" s="529" t="s">
        <v>940</v>
      </c>
      <c r="C396" s="567"/>
      <c r="D396" s="567"/>
      <c r="E396" s="568"/>
      <c r="F396" s="151"/>
      <c r="G396" s="151"/>
      <c r="H396" s="151"/>
      <c r="I396" s="151"/>
      <c r="J396" s="151">
        <f t="shared" si="5"/>
        <v>0</v>
      </c>
      <c r="K396" s="156"/>
      <c r="L396" s="159"/>
    </row>
    <row r="397" spans="1:12">
      <c r="A397" s="201"/>
      <c r="B397" s="529" t="s">
        <v>941</v>
      </c>
      <c r="C397" s="567"/>
      <c r="D397" s="567"/>
      <c r="E397" s="568"/>
      <c r="F397" s="151"/>
      <c r="G397" s="151"/>
      <c r="H397" s="151"/>
      <c r="I397" s="151"/>
      <c r="J397" s="151">
        <f t="shared" si="5"/>
        <v>0</v>
      </c>
      <c r="K397" s="156"/>
      <c r="L397" s="159"/>
    </row>
    <row r="398" spans="1:12">
      <c r="A398" s="173"/>
      <c r="B398" s="572" t="s">
        <v>942</v>
      </c>
      <c r="C398" s="572"/>
      <c r="D398" s="572"/>
      <c r="E398" s="572"/>
      <c r="F398" s="151"/>
      <c r="G398" s="151"/>
      <c r="H398" s="151"/>
      <c r="I398" s="151"/>
      <c r="J398" s="151">
        <f t="shared" si="5"/>
        <v>0</v>
      </c>
      <c r="K398" s="155"/>
      <c r="L398" s="159"/>
    </row>
    <row r="399" spans="1:12" ht="15.75" thickBot="1">
      <c r="A399" s="186"/>
      <c r="B399" s="561"/>
      <c r="C399" s="562"/>
      <c r="D399" s="562"/>
      <c r="E399" s="563"/>
      <c r="F399" s="151"/>
      <c r="G399" s="151"/>
      <c r="H399" s="151"/>
      <c r="I399" s="151"/>
      <c r="J399" s="151">
        <f t="shared" ref="J399:J462" si="6">(H399-I399)</f>
        <v>0</v>
      </c>
      <c r="K399" s="156"/>
      <c r="L399" s="159"/>
    </row>
    <row r="400" spans="1:12" ht="15.75" thickBot="1">
      <c r="A400" s="183" t="s">
        <v>293</v>
      </c>
      <c r="B400" s="530" t="s">
        <v>294</v>
      </c>
      <c r="C400" s="530"/>
      <c r="D400" s="530"/>
      <c r="E400" s="531"/>
      <c r="F400" s="151">
        <v>88000</v>
      </c>
      <c r="G400" s="151"/>
      <c r="H400" s="151">
        <v>88000</v>
      </c>
      <c r="I400" s="151">
        <v>88000</v>
      </c>
      <c r="J400" s="151">
        <f t="shared" si="6"/>
        <v>0</v>
      </c>
      <c r="K400" s="156"/>
      <c r="L400" s="159"/>
    </row>
    <row r="401" spans="1:12">
      <c r="A401" s="187"/>
      <c r="B401" s="529" t="s">
        <v>295</v>
      </c>
      <c r="C401" s="530"/>
      <c r="D401" s="530"/>
      <c r="E401" s="531"/>
      <c r="F401" s="151"/>
      <c r="G401" s="151"/>
      <c r="H401" s="151"/>
      <c r="I401" s="151"/>
      <c r="J401" s="151">
        <f t="shared" si="6"/>
        <v>0</v>
      </c>
      <c r="K401" s="156"/>
      <c r="L401" s="159"/>
    </row>
    <row r="402" spans="1:12">
      <c r="A402" s="187"/>
      <c r="B402" s="551" t="s">
        <v>296</v>
      </c>
      <c r="C402" s="530"/>
      <c r="D402" s="530"/>
      <c r="E402" s="531"/>
      <c r="F402" s="151"/>
      <c r="G402" s="151"/>
      <c r="H402" s="151"/>
      <c r="I402" s="151"/>
      <c r="J402" s="151">
        <f t="shared" si="6"/>
        <v>0</v>
      </c>
      <c r="K402" s="156"/>
      <c r="L402" s="159"/>
    </row>
    <row r="403" spans="1:12">
      <c r="A403" s="187"/>
      <c r="B403" s="551" t="s">
        <v>297</v>
      </c>
      <c r="C403" s="530"/>
      <c r="D403" s="530"/>
      <c r="E403" s="531"/>
      <c r="F403" s="151"/>
      <c r="G403" s="151"/>
      <c r="H403" s="151"/>
      <c r="I403" s="151"/>
      <c r="J403" s="151">
        <f t="shared" si="6"/>
        <v>0</v>
      </c>
      <c r="K403" s="156"/>
      <c r="L403" s="159"/>
    </row>
    <row r="404" spans="1:12">
      <c r="A404" s="187"/>
      <c r="B404" s="551" t="s">
        <v>298</v>
      </c>
      <c r="C404" s="530"/>
      <c r="D404" s="530"/>
      <c r="E404" s="531"/>
      <c r="F404" s="151">
        <v>200</v>
      </c>
      <c r="G404" s="151"/>
      <c r="H404" s="151">
        <v>200</v>
      </c>
      <c r="I404" s="151">
        <v>200</v>
      </c>
      <c r="J404" s="151">
        <f t="shared" si="6"/>
        <v>0</v>
      </c>
      <c r="K404" s="156"/>
      <c r="L404" s="159"/>
    </row>
    <row r="405" spans="1:12">
      <c r="A405" s="187"/>
      <c r="B405" s="551" t="s">
        <v>299</v>
      </c>
      <c r="C405" s="530"/>
      <c r="D405" s="530"/>
      <c r="E405" s="531"/>
      <c r="F405" s="151">
        <v>2200</v>
      </c>
      <c r="G405" s="151"/>
      <c r="H405" s="151">
        <v>2200</v>
      </c>
      <c r="I405" s="151">
        <v>2200</v>
      </c>
      <c r="J405" s="151">
        <f t="shared" si="6"/>
        <v>0</v>
      </c>
      <c r="K405" s="156"/>
      <c r="L405" s="159"/>
    </row>
    <row r="406" spans="1:12">
      <c r="A406" s="187"/>
      <c r="B406" s="551" t="s">
        <v>300</v>
      </c>
      <c r="C406" s="530"/>
      <c r="D406" s="530"/>
      <c r="E406" s="531"/>
      <c r="F406" s="151"/>
      <c r="G406" s="151"/>
      <c r="H406" s="151"/>
      <c r="I406" s="151"/>
      <c r="J406" s="151">
        <f t="shared" si="6"/>
        <v>0</v>
      </c>
      <c r="K406" s="156"/>
      <c r="L406" s="159"/>
    </row>
    <row r="407" spans="1:12">
      <c r="A407" s="187"/>
      <c r="B407" s="551" t="s">
        <v>301</v>
      </c>
      <c r="C407" s="530"/>
      <c r="D407" s="530"/>
      <c r="E407" s="531"/>
      <c r="F407" s="151"/>
      <c r="G407" s="151"/>
      <c r="H407" s="151"/>
      <c r="I407" s="151"/>
      <c r="J407" s="151">
        <f t="shared" si="6"/>
        <v>0</v>
      </c>
      <c r="K407" s="156"/>
      <c r="L407" s="159"/>
    </row>
    <row r="408" spans="1:12">
      <c r="A408" s="187"/>
      <c r="B408" s="551" t="s">
        <v>302</v>
      </c>
      <c r="C408" s="530"/>
      <c r="D408" s="530"/>
      <c r="E408" s="531"/>
      <c r="F408" s="151">
        <v>10800</v>
      </c>
      <c r="G408" s="151"/>
      <c r="H408" s="151">
        <v>10800</v>
      </c>
      <c r="I408" s="151">
        <v>4236</v>
      </c>
      <c r="J408" s="151">
        <f t="shared" si="6"/>
        <v>6564</v>
      </c>
      <c r="K408" s="156"/>
      <c r="L408" s="159"/>
    </row>
    <row r="409" spans="1:12">
      <c r="A409" s="187"/>
      <c r="B409" s="551" t="s">
        <v>303</v>
      </c>
      <c r="C409" s="530"/>
      <c r="D409" s="530"/>
      <c r="E409" s="531"/>
      <c r="F409" s="151">
        <v>17000</v>
      </c>
      <c r="G409" s="151"/>
      <c r="H409" s="151">
        <v>17000</v>
      </c>
      <c r="I409" s="151">
        <v>12800</v>
      </c>
      <c r="J409" s="151">
        <f t="shared" si="6"/>
        <v>4200</v>
      </c>
      <c r="K409" s="156"/>
      <c r="L409" s="159"/>
    </row>
    <row r="410" spans="1:12">
      <c r="A410" s="187"/>
      <c r="B410" s="551" t="s">
        <v>304</v>
      </c>
      <c r="C410" s="530"/>
      <c r="D410" s="530"/>
      <c r="E410" s="531"/>
      <c r="F410" s="151">
        <v>2000</v>
      </c>
      <c r="G410" s="151"/>
      <c r="H410" s="151">
        <v>2000</v>
      </c>
      <c r="I410" s="151">
        <v>1250</v>
      </c>
      <c r="J410" s="151">
        <f t="shared" si="6"/>
        <v>750</v>
      </c>
      <c r="K410" s="156"/>
      <c r="L410" s="159"/>
    </row>
    <row r="411" spans="1:12">
      <c r="A411" s="187"/>
      <c r="B411" s="551" t="s">
        <v>305</v>
      </c>
      <c r="C411" s="530"/>
      <c r="D411" s="530"/>
      <c r="E411" s="531"/>
      <c r="F411" s="151">
        <v>2000</v>
      </c>
      <c r="G411" s="151"/>
      <c r="H411" s="151">
        <v>2000</v>
      </c>
      <c r="I411" s="151">
        <v>700</v>
      </c>
      <c r="J411" s="151">
        <f t="shared" si="6"/>
        <v>1300</v>
      </c>
      <c r="K411" s="156"/>
      <c r="L411" s="159"/>
    </row>
    <row r="412" spans="1:12">
      <c r="A412" s="187"/>
      <c r="B412" s="551" t="s">
        <v>306</v>
      </c>
      <c r="C412" s="530"/>
      <c r="D412" s="530"/>
      <c r="E412" s="531"/>
      <c r="F412" s="151"/>
      <c r="G412" s="151"/>
      <c r="H412" s="151"/>
      <c r="I412" s="151"/>
      <c r="J412" s="151">
        <f t="shared" si="6"/>
        <v>0</v>
      </c>
      <c r="K412" s="156"/>
      <c r="L412" s="159"/>
    </row>
    <row r="413" spans="1:12">
      <c r="A413" s="187"/>
      <c r="B413" s="551" t="s">
        <v>487</v>
      </c>
      <c r="C413" s="530"/>
      <c r="D413" s="530"/>
      <c r="E413" s="531"/>
      <c r="F413" s="151">
        <v>3900</v>
      </c>
      <c r="G413" s="151"/>
      <c r="H413" s="151">
        <v>3900</v>
      </c>
      <c r="I413" s="151">
        <v>3817</v>
      </c>
      <c r="J413" s="151">
        <f t="shared" si="6"/>
        <v>83</v>
      </c>
      <c r="K413" s="150"/>
      <c r="L413" s="162"/>
    </row>
    <row r="414" spans="1:12">
      <c r="A414" s="187"/>
      <c r="B414" s="551" t="s">
        <v>307</v>
      </c>
      <c r="C414" s="530"/>
      <c r="D414" s="530"/>
      <c r="E414" s="531"/>
      <c r="F414" s="151">
        <v>5000</v>
      </c>
      <c r="G414" s="151"/>
      <c r="H414" s="151">
        <v>5000</v>
      </c>
      <c r="I414" s="151">
        <v>1950</v>
      </c>
      <c r="J414" s="151">
        <f t="shared" si="6"/>
        <v>3050</v>
      </c>
      <c r="K414" s="156"/>
      <c r="L414" s="159"/>
    </row>
    <row r="415" spans="1:12">
      <c r="A415" s="187"/>
      <c r="B415" s="551" t="s">
        <v>308</v>
      </c>
      <c r="C415" s="530"/>
      <c r="D415" s="530"/>
      <c r="E415" s="531"/>
      <c r="F415" s="151">
        <v>3800</v>
      </c>
      <c r="G415" s="151"/>
      <c r="H415" s="151">
        <v>3800</v>
      </c>
      <c r="I415" s="151">
        <v>400</v>
      </c>
      <c r="J415" s="151">
        <f t="shared" si="6"/>
        <v>3400</v>
      </c>
      <c r="K415" s="156"/>
      <c r="L415" s="159"/>
    </row>
    <row r="416" spans="1:12">
      <c r="A416" s="187"/>
      <c r="B416" s="551" t="s">
        <v>309</v>
      </c>
      <c r="C416" s="530"/>
      <c r="D416" s="530"/>
      <c r="E416" s="531"/>
      <c r="F416" s="151">
        <v>1000</v>
      </c>
      <c r="G416" s="151"/>
      <c r="H416" s="151">
        <v>1000</v>
      </c>
      <c r="I416" s="151">
        <v>1000</v>
      </c>
      <c r="J416" s="151">
        <f t="shared" si="6"/>
        <v>0</v>
      </c>
      <c r="K416" s="156"/>
      <c r="L416" s="159"/>
    </row>
    <row r="417" spans="1:12">
      <c r="A417" s="187"/>
      <c r="B417" s="551" t="s">
        <v>310</v>
      </c>
      <c r="C417" s="530"/>
      <c r="D417" s="530"/>
      <c r="E417" s="531"/>
      <c r="F417" s="151">
        <v>100</v>
      </c>
      <c r="G417" s="151"/>
      <c r="H417" s="151">
        <v>100</v>
      </c>
      <c r="I417" s="151">
        <v>100</v>
      </c>
      <c r="J417" s="151">
        <f t="shared" si="6"/>
        <v>0</v>
      </c>
      <c r="K417" s="156"/>
      <c r="L417" s="159"/>
    </row>
    <row r="418" spans="1:12">
      <c r="A418" s="187"/>
      <c r="B418" s="551" t="s">
        <v>311</v>
      </c>
      <c r="C418" s="530"/>
      <c r="D418" s="530"/>
      <c r="E418" s="531"/>
      <c r="F418" s="151"/>
      <c r="G418" s="151"/>
      <c r="H418" s="151"/>
      <c r="I418" s="151"/>
      <c r="J418" s="151">
        <f t="shared" si="6"/>
        <v>0</v>
      </c>
      <c r="K418" s="156"/>
      <c r="L418" s="159"/>
    </row>
    <row r="419" spans="1:12">
      <c r="A419" s="187"/>
      <c r="B419" s="551" t="s">
        <v>312</v>
      </c>
      <c r="C419" s="530"/>
      <c r="D419" s="530"/>
      <c r="E419" s="531"/>
      <c r="F419" s="151">
        <v>100</v>
      </c>
      <c r="G419" s="151"/>
      <c r="H419" s="151">
        <v>100</v>
      </c>
      <c r="I419" s="151">
        <v>92</v>
      </c>
      <c r="J419" s="151">
        <f t="shared" si="6"/>
        <v>8</v>
      </c>
      <c r="K419" s="156"/>
      <c r="L419" s="159"/>
    </row>
    <row r="420" spans="1:12">
      <c r="A420" s="187"/>
      <c r="B420" s="551" t="s">
        <v>313</v>
      </c>
      <c r="C420" s="530"/>
      <c r="D420" s="530"/>
      <c r="E420" s="531"/>
      <c r="F420" s="151"/>
      <c r="G420" s="151"/>
      <c r="H420" s="151"/>
      <c r="I420" s="151"/>
      <c r="J420" s="151">
        <f t="shared" si="6"/>
        <v>0</v>
      </c>
      <c r="K420" s="156"/>
      <c r="L420" s="159"/>
    </row>
    <row r="421" spans="1:12">
      <c r="A421" s="187"/>
      <c r="B421" s="551" t="s">
        <v>314</v>
      </c>
      <c r="C421" s="530"/>
      <c r="D421" s="530"/>
      <c r="E421" s="531"/>
      <c r="F421" s="151"/>
      <c r="G421" s="151"/>
      <c r="H421" s="151"/>
      <c r="I421" s="151"/>
      <c r="J421" s="151">
        <f t="shared" si="6"/>
        <v>0</v>
      </c>
      <c r="K421" s="156"/>
      <c r="L421" s="159"/>
    </row>
    <row r="422" spans="1:12">
      <c r="A422" s="187"/>
      <c r="B422" s="551" t="s">
        <v>488</v>
      </c>
      <c r="C422" s="530"/>
      <c r="D422" s="530"/>
      <c r="E422" s="531"/>
      <c r="F422" s="151">
        <v>2900</v>
      </c>
      <c r="G422" s="151"/>
      <c r="H422" s="151">
        <v>2900</v>
      </c>
      <c r="I422" s="151">
        <v>2674</v>
      </c>
      <c r="J422" s="151">
        <f t="shared" si="6"/>
        <v>226</v>
      </c>
      <c r="K422" s="156"/>
      <c r="L422" s="159"/>
    </row>
    <row r="423" spans="1:12">
      <c r="A423" s="187"/>
      <c r="B423" s="551" t="s">
        <v>489</v>
      </c>
      <c r="C423" s="530"/>
      <c r="D423" s="530"/>
      <c r="E423" s="531"/>
      <c r="F423" s="151">
        <v>100</v>
      </c>
      <c r="G423" s="151"/>
      <c r="H423" s="151">
        <v>100</v>
      </c>
      <c r="I423" s="151">
        <v>100</v>
      </c>
      <c r="J423" s="151">
        <f t="shared" si="6"/>
        <v>0</v>
      </c>
      <c r="K423" s="155"/>
      <c r="L423" s="159"/>
    </row>
    <row r="424" spans="1:12">
      <c r="A424" s="187"/>
      <c r="B424" s="551" t="s">
        <v>315</v>
      </c>
      <c r="C424" s="530"/>
      <c r="D424" s="530"/>
      <c r="E424" s="531"/>
      <c r="F424" s="151"/>
      <c r="G424" s="151"/>
      <c r="H424" s="151"/>
      <c r="I424" s="151"/>
      <c r="J424" s="151">
        <f t="shared" si="6"/>
        <v>0</v>
      </c>
      <c r="K424" s="156"/>
      <c r="L424" s="159"/>
    </row>
    <row r="425" spans="1:12">
      <c r="A425" s="187"/>
      <c r="B425" s="551" t="s">
        <v>316</v>
      </c>
      <c r="C425" s="530"/>
      <c r="D425" s="530"/>
      <c r="E425" s="531"/>
      <c r="F425" s="151"/>
      <c r="G425" s="151"/>
      <c r="H425" s="151"/>
      <c r="I425" s="151"/>
      <c r="J425" s="151">
        <f t="shared" si="6"/>
        <v>0</v>
      </c>
      <c r="K425" s="155"/>
      <c r="L425" s="159"/>
    </row>
    <row r="426" spans="1:12">
      <c r="A426" s="187"/>
      <c r="B426" s="551" t="s">
        <v>317</v>
      </c>
      <c r="C426" s="530"/>
      <c r="D426" s="530"/>
      <c r="E426" s="531"/>
      <c r="F426" s="151">
        <v>500</v>
      </c>
      <c r="G426" s="151"/>
      <c r="H426" s="151">
        <v>500</v>
      </c>
      <c r="I426" s="151">
        <v>228</v>
      </c>
      <c r="J426" s="151">
        <f t="shared" si="6"/>
        <v>272</v>
      </c>
      <c r="K426" s="156"/>
      <c r="L426" s="159"/>
    </row>
    <row r="427" spans="1:12">
      <c r="A427" s="187"/>
      <c r="B427" s="551" t="s">
        <v>318</v>
      </c>
      <c r="C427" s="530"/>
      <c r="D427" s="530"/>
      <c r="E427" s="531"/>
      <c r="F427" s="151">
        <v>200</v>
      </c>
      <c r="G427" s="151"/>
      <c r="H427" s="151">
        <v>200</v>
      </c>
      <c r="I427" s="151">
        <v>175</v>
      </c>
      <c r="J427" s="151">
        <f t="shared" si="6"/>
        <v>25</v>
      </c>
      <c r="K427" s="156"/>
      <c r="L427" s="159"/>
    </row>
    <row r="428" spans="1:12">
      <c r="A428" s="187"/>
      <c r="B428" s="551" t="s">
        <v>319</v>
      </c>
      <c r="C428" s="530"/>
      <c r="D428" s="530"/>
      <c r="E428" s="531"/>
      <c r="F428" s="151">
        <v>100</v>
      </c>
      <c r="G428" s="151"/>
      <c r="H428" s="151">
        <v>100</v>
      </c>
      <c r="I428" s="151">
        <v>100</v>
      </c>
      <c r="J428" s="151">
        <f t="shared" si="6"/>
        <v>0</v>
      </c>
      <c r="K428" s="156"/>
      <c r="L428" s="159"/>
    </row>
    <row r="429" spans="1:12">
      <c r="A429" s="187"/>
      <c r="B429" s="551" t="s">
        <v>320</v>
      </c>
      <c r="C429" s="530"/>
      <c r="D429" s="530"/>
      <c r="E429" s="531"/>
      <c r="F429" s="151"/>
      <c r="G429" s="151"/>
      <c r="H429" s="151"/>
      <c r="I429" s="151"/>
      <c r="J429" s="151">
        <f t="shared" si="6"/>
        <v>0</v>
      </c>
      <c r="K429" s="156"/>
      <c r="L429" s="159"/>
    </row>
    <row r="430" spans="1:12">
      <c r="A430" s="187"/>
      <c r="B430" s="551" t="s">
        <v>321</v>
      </c>
      <c r="C430" s="530"/>
      <c r="D430" s="530"/>
      <c r="E430" s="531"/>
      <c r="F430" s="151"/>
      <c r="G430" s="151"/>
      <c r="H430" s="151"/>
      <c r="I430" s="151"/>
      <c r="J430" s="151">
        <f t="shared" si="6"/>
        <v>0</v>
      </c>
      <c r="K430" s="156"/>
      <c r="L430" s="159"/>
    </row>
    <row r="431" spans="1:12">
      <c r="A431" s="187"/>
      <c r="B431" s="529" t="s">
        <v>885</v>
      </c>
      <c r="C431" s="530"/>
      <c r="D431" s="530"/>
      <c r="E431" s="531"/>
      <c r="F431" s="151">
        <v>100</v>
      </c>
      <c r="G431" s="151"/>
      <c r="H431" s="151">
        <v>100</v>
      </c>
      <c r="I431" s="151">
        <v>30</v>
      </c>
      <c r="J431" s="151">
        <f t="shared" si="6"/>
        <v>70</v>
      </c>
      <c r="K431" s="156"/>
      <c r="L431" s="159"/>
    </row>
    <row r="432" spans="1:12">
      <c r="A432" s="187"/>
      <c r="B432" s="529" t="s">
        <v>886</v>
      </c>
      <c r="C432" s="530"/>
      <c r="D432" s="530"/>
      <c r="E432" s="531"/>
      <c r="F432" s="151">
        <v>100</v>
      </c>
      <c r="G432" s="151"/>
      <c r="H432" s="151">
        <v>100</v>
      </c>
      <c r="I432" s="151">
        <v>30</v>
      </c>
      <c r="J432" s="151">
        <f t="shared" si="6"/>
        <v>70</v>
      </c>
      <c r="K432" s="156"/>
      <c r="L432" s="159"/>
    </row>
    <row r="433" spans="1:12">
      <c r="A433" s="187"/>
      <c r="B433" s="551" t="s">
        <v>636</v>
      </c>
      <c r="C433" s="530"/>
      <c r="D433" s="530"/>
      <c r="E433" s="531"/>
      <c r="F433" s="151">
        <v>2000</v>
      </c>
      <c r="G433" s="151"/>
      <c r="H433" s="151">
        <v>2000</v>
      </c>
      <c r="I433" s="151">
        <v>783</v>
      </c>
      <c r="J433" s="151">
        <f t="shared" si="6"/>
        <v>1217</v>
      </c>
      <c r="K433" s="156"/>
      <c r="L433" s="159"/>
    </row>
    <row r="434" spans="1:12">
      <c r="A434" s="187"/>
      <c r="B434" s="347" t="s">
        <v>612</v>
      </c>
      <c r="C434" s="337"/>
      <c r="D434" s="337"/>
      <c r="E434" s="338"/>
      <c r="F434" s="151">
        <v>1600</v>
      </c>
      <c r="G434" s="151"/>
      <c r="H434" s="151">
        <v>1600</v>
      </c>
      <c r="I434" s="151">
        <v>910</v>
      </c>
      <c r="J434" s="151">
        <f t="shared" si="6"/>
        <v>690</v>
      </c>
      <c r="K434" s="156"/>
      <c r="L434" s="159"/>
    </row>
    <row r="435" spans="1:12">
      <c r="A435" s="187"/>
      <c r="B435" s="347" t="s">
        <v>613</v>
      </c>
      <c r="C435" s="337"/>
      <c r="D435" s="337"/>
      <c r="E435" s="338"/>
      <c r="F435" s="151">
        <v>2000</v>
      </c>
      <c r="G435" s="151"/>
      <c r="H435" s="151">
        <v>2000</v>
      </c>
      <c r="I435" s="151">
        <v>1750</v>
      </c>
      <c r="J435" s="151">
        <f t="shared" si="6"/>
        <v>250</v>
      </c>
      <c r="K435" s="156"/>
      <c r="L435" s="159"/>
    </row>
    <row r="436" spans="1:12">
      <c r="A436" s="187"/>
      <c r="B436" s="347" t="s">
        <v>707</v>
      </c>
      <c r="C436" s="337"/>
      <c r="D436" s="337"/>
      <c r="E436" s="338"/>
      <c r="F436" s="151"/>
      <c r="G436" s="151"/>
      <c r="H436" s="151"/>
      <c r="I436" s="151"/>
      <c r="J436" s="151">
        <f t="shared" si="6"/>
        <v>0</v>
      </c>
      <c r="K436" s="156"/>
      <c r="L436" s="159"/>
    </row>
    <row r="437" spans="1:12">
      <c r="A437" s="187"/>
      <c r="B437" s="347" t="s">
        <v>737</v>
      </c>
      <c r="C437" s="337"/>
      <c r="D437" s="337"/>
      <c r="E437" s="338"/>
      <c r="F437" s="151"/>
      <c r="G437" s="151"/>
      <c r="H437" s="151"/>
      <c r="I437" s="151"/>
      <c r="J437" s="151">
        <f t="shared" si="6"/>
        <v>0</v>
      </c>
      <c r="K437" s="156"/>
      <c r="L437" s="159"/>
    </row>
    <row r="438" spans="1:12">
      <c r="A438" s="187"/>
      <c r="B438" s="561"/>
      <c r="C438" s="562"/>
      <c r="D438" s="562"/>
      <c r="E438" s="563"/>
      <c r="F438" s="151"/>
      <c r="G438" s="151"/>
      <c r="H438" s="151"/>
      <c r="I438" s="151"/>
      <c r="J438" s="151">
        <f t="shared" si="6"/>
        <v>0</v>
      </c>
      <c r="K438" s="156"/>
      <c r="L438" s="159"/>
    </row>
    <row r="439" spans="1:12" ht="15.75" thickBot="1">
      <c r="A439" s="184"/>
      <c r="B439" s="561"/>
      <c r="C439" s="562"/>
      <c r="D439" s="562"/>
      <c r="E439" s="563"/>
      <c r="F439" s="151"/>
      <c r="G439" s="151"/>
      <c r="H439" s="151"/>
      <c r="I439" s="151"/>
      <c r="J439" s="151">
        <f t="shared" si="6"/>
        <v>0</v>
      </c>
      <c r="K439" s="156"/>
      <c r="L439" s="159"/>
    </row>
    <row r="440" spans="1:12" ht="15.75" thickBot="1">
      <c r="A440" s="183" t="s">
        <v>390</v>
      </c>
      <c r="B440" s="530" t="s">
        <v>389</v>
      </c>
      <c r="C440" s="530"/>
      <c r="D440" s="530"/>
      <c r="E440" s="531"/>
      <c r="F440" s="151"/>
      <c r="G440" s="151"/>
      <c r="H440" s="151"/>
      <c r="I440" s="151"/>
      <c r="J440" s="151">
        <f t="shared" si="6"/>
        <v>0</v>
      </c>
      <c r="K440" s="156"/>
      <c r="L440" s="159"/>
    </row>
    <row r="441" spans="1:12">
      <c r="A441" s="181"/>
      <c r="B441" s="551" t="s">
        <v>388</v>
      </c>
      <c r="C441" s="530"/>
      <c r="D441" s="530"/>
      <c r="E441" s="531"/>
      <c r="F441" s="151">
        <v>10000</v>
      </c>
      <c r="G441" s="151"/>
      <c r="H441" s="151">
        <v>10000</v>
      </c>
      <c r="I441" s="151">
        <v>6395</v>
      </c>
      <c r="J441" s="151">
        <f t="shared" si="6"/>
        <v>3605</v>
      </c>
      <c r="K441" s="156"/>
      <c r="L441" s="159"/>
    </row>
    <row r="442" spans="1:12">
      <c r="A442" s="181"/>
      <c r="B442" s="551" t="s">
        <v>387</v>
      </c>
      <c r="C442" s="530"/>
      <c r="D442" s="530"/>
      <c r="E442" s="531"/>
      <c r="F442" s="151"/>
      <c r="G442" s="151"/>
      <c r="H442" s="151"/>
      <c r="I442" s="151"/>
      <c r="J442" s="151">
        <f t="shared" si="6"/>
        <v>0</v>
      </c>
      <c r="K442" s="156"/>
      <c r="L442" s="159"/>
    </row>
    <row r="443" spans="1:12">
      <c r="A443" s="181"/>
      <c r="B443" s="347" t="s">
        <v>626</v>
      </c>
      <c r="C443" s="337"/>
      <c r="D443" s="337"/>
      <c r="E443" s="338"/>
      <c r="F443" s="151"/>
      <c r="G443" s="151"/>
      <c r="H443" s="151"/>
      <c r="I443" s="151"/>
      <c r="J443" s="151">
        <f t="shared" si="6"/>
        <v>0</v>
      </c>
      <c r="K443" s="156"/>
      <c r="L443" s="159"/>
    </row>
    <row r="444" spans="1:12">
      <c r="A444" s="181"/>
      <c r="B444" s="551" t="s">
        <v>396</v>
      </c>
      <c r="C444" s="530"/>
      <c r="D444" s="530"/>
      <c r="E444" s="531"/>
      <c r="F444" s="151"/>
      <c r="G444" s="151"/>
      <c r="H444" s="151"/>
      <c r="I444" s="151"/>
      <c r="J444" s="151">
        <f t="shared" si="6"/>
        <v>0</v>
      </c>
      <c r="K444" s="156"/>
      <c r="L444" s="159"/>
    </row>
    <row r="445" spans="1:12">
      <c r="A445" s="181"/>
      <c r="B445" s="551" t="s">
        <v>386</v>
      </c>
      <c r="C445" s="530"/>
      <c r="D445" s="530"/>
      <c r="E445" s="531"/>
      <c r="F445" s="151"/>
      <c r="G445" s="151"/>
      <c r="H445" s="151"/>
      <c r="I445" s="151"/>
      <c r="J445" s="151">
        <f t="shared" si="6"/>
        <v>0</v>
      </c>
      <c r="K445" s="156"/>
      <c r="L445" s="159"/>
    </row>
    <row r="446" spans="1:12">
      <c r="A446" s="181"/>
      <c r="B446" s="551" t="s">
        <v>385</v>
      </c>
      <c r="C446" s="530"/>
      <c r="D446" s="530"/>
      <c r="E446" s="531"/>
      <c r="F446" s="151"/>
      <c r="G446" s="151"/>
      <c r="H446" s="151"/>
      <c r="I446" s="151"/>
      <c r="J446" s="151">
        <f t="shared" si="6"/>
        <v>0</v>
      </c>
      <c r="K446" s="156"/>
      <c r="L446" s="159"/>
    </row>
    <row r="447" spans="1:12">
      <c r="A447" s="181"/>
      <c r="B447" s="551" t="s">
        <v>384</v>
      </c>
      <c r="C447" s="530"/>
      <c r="D447" s="530"/>
      <c r="E447" s="531"/>
      <c r="F447" s="151"/>
      <c r="G447" s="151"/>
      <c r="H447" s="151"/>
      <c r="I447" s="151"/>
      <c r="J447" s="151">
        <f t="shared" si="6"/>
        <v>0</v>
      </c>
      <c r="K447" s="156"/>
      <c r="L447" s="159"/>
    </row>
    <row r="448" spans="1:12">
      <c r="A448" s="181"/>
      <c r="B448" s="551" t="s">
        <v>383</v>
      </c>
      <c r="C448" s="530"/>
      <c r="D448" s="530"/>
      <c r="E448" s="531"/>
      <c r="F448" s="151"/>
      <c r="G448" s="151"/>
      <c r="H448" s="151"/>
      <c r="I448" s="151"/>
      <c r="J448" s="151">
        <f t="shared" si="6"/>
        <v>0</v>
      </c>
      <c r="K448" s="156"/>
      <c r="L448" s="159"/>
    </row>
    <row r="449" spans="1:12">
      <c r="A449" s="181"/>
      <c r="B449" s="551" t="s">
        <v>382</v>
      </c>
      <c r="C449" s="530"/>
      <c r="D449" s="530"/>
      <c r="E449" s="531"/>
      <c r="F449" s="151"/>
      <c r="G449" s="151"/>
      <c r="H449" s="151"/>
      <c r="I449" s="151"/>
      <c r="J449" s="151">
        <f t="shared" si="6"/>
        <v>0</v>
      </c>
      <c r="K449" s="156"/>
      <c r="L449" s="159"/>
    </row>
    <row r="450" spans="1:12">
      <c r="A450" s="181"/>
      <c r="B450" s="529" t="s">
        <v>887</v>
      </c>
      <c r="C450" s="530"/>
      <c r="D450" s="530"/>
      <c r="E450" s="531"/>
      <c r="F450" s="151"/>
      <c r="G450" s="151"/>
      <c r="H450" s="151"/>
      <c r="I450" s="151"/>
      <c r="J450" s="151">
        <f t="shared" si="6"/>
        <v>0</v>
      </c>
      <c r="K450" s="156"/>
      <c r="L450" s="159"/>
    </row>
    <row r="451" spans="1:12">
      <c r="A451" s="181"/>
      <c r="B451" s="347" t="s">
        <v>490</v>
      </c>
      <c r="C451" s="337"/>
      <c r="D451" s="337"/>
      <c r="E451" s="338"/>
      <c r="F451" s="151"/>
      <c r="G451" s="151"/>
      <c r="H451" s="151"/>
      <c r="I451" s="151"/>
      <c r="J451" s="151">
        <f t="shared" si="6"/>
        <v>0</v>
      </c>
      <c r="K451" s="156"/>
      <c r="L451" s="159"/>
    </row>
    <row r="452" spans="1:12">
      <c r="A452" s="181"/>
      <c r="B452" s="347" t="s">
        <v>604</v>
      </c>
      <c r="C452" s="337"/>
      <c r="D452" s="337"/>
      <c r="E452" s="338"/>
      <c r="F452" s="151"/>
      <c r="G452" s="151"/>
      <c r="H452" s="151"/>
      <c r="I452" s="151"/>
      <c r="J452" s="151">
        <f t="shared" si="6"/>
        <v>0</v>
      </c>
      <c r="K452" s="156"/>
      <c r="L452" s="159"/>
    </row>
    <row r="453" spans="1:12">
      <c r="A453" s="181"/>
      <c r="B453" s="347" t="s">
        <v>653</v>
      </c>
      <c r="C453" s="337"/>
      <c r="D453" s="337"/>
      <c r="E453" s="338"/>
      <c r="F453" s="151"/>
      <c r="G453" s="151"/>
      <c r="H453" s="151"/>
      <c r="I453" s="151"/>
      <c r="J453" s="151">
        <f t="shared" si="6"/>
        <v>0</v>
      </c>
      <c r="K453" s="156"/>
      <c r="L453" s="159"/>
    </row>
    <row r="454" spans="1:12">
      <c r="A454" s="181"/>
      <c r="B454" s="347" t="s">
        <v>654</v>
      </c>
      <c r="C454" s="337"/>
      <c r="D454" s="337"/>
      <c r="E454" s="338"/>
      <c r="F454" s="151"/>
      <c r="G454" s="151"/>
      <c r="H454" s="151"/>
      <c r="I454" s="151"/>
      <c r="J454" s="151">
        <f t="shared" si="6"/>
        <v>0</v>
      </c>
      <c r="K454" s="156"/>
      <c r="L454" s="159"/>
    </row>
    <row r="455" spans="1:12">
      <c r="A455" s="181"/>
      <c r="B455" s="347" t="s">
        <v>655</v>
      </c>
      <c r="C455" s="337"/>
      <c r="D455" s="337"/>
      <c r="E455" s="338"/>
      <c r="F455" s="151"/>
      <c r="G455" s="151"/>
      <c r="H455" s="151"/>
      <c r="I455" s="151"/>
      <c r="J455" s="151">
        <f t="shared" si="6"/>
        <v>0</v>
      </c>
      <c r="K455" s="156"/>
      <c r="L455" s="159"/>
    </row>
    <row r="456" spans="1:12">
      <c r="A456" s="181"/>
      <c r="B456" s="347" t="s">
        <v>673</v>
      </c>
      <c r="C456" s="337"/>
      <c r="D456" s="337"/>
      <c r="E456" s="338"/>
      <c r="F456" s="151"/>
      <c r="G456" s="151"/>
      <c r="H456" s="151"/>
      <c r="I456" s="151"/>
      <c r="J456" s="151">
        <f t="shared" si="6"/>
        <v>0</v>
      </c>
      <c r="K456" s="156"/>
      <c r="L456" s="159"/>
    </row>
    <row r="457" spans="1:12">
      <c r="A457" s="181"/>
      <c r="B457" s="347" t="s">
        <v>674</v>
      </c>
      <c r="C457" s="337"/>
      <c r="D457" s="337"/>
      <c r="E457" s="338"/>
      <c r="F457" s="151"/>
      <c r="G457" s="151"/>
      <c r="H457" s="151"/>
      <c r="I457" s="151"/>
      <c r="J457" s="151">
        <f t="shared" si="6"/>
        <v>0</v>
      </c>
      <c r="K457" s="156"/>
      <c r="L457" s="159"/>
    </row>
    <row r="458" spans="1:12">
      <c r="A458" s="181"/>
      <c r="B458" s="347" t="s">
        <v>708</v>
      </c>
      <c r="C458" s="337"/>
      <c r="D458" s="337"/>
      <c r="E458" s="338"/>
      <c r="F458" s="151"/>
      <c r="G458" s="151"/>
      <c r="H458" s="151"/>
      <c r="I458" s="151"/>
      <c r="J458" s="151">
        <f t="shared" si="6"/>
        <v>0</v>
      </c>
      <c r="K458" s="156"/>
      <c r="L458" s="159"/>
    </row>
    <row r="459" spans="1:12">
      <c r="A459" s="181"/>
      <c r="B459" s="355" t="s">
        <v>768</v>
      </c>
      <c r="C459" s="337"/>
      <c r="D459" s="337"/>
      <c r="E459" s="338"/>
      <c r="F459" s="151">
        <v>1000</v>
      </c>
      <c r="G459" s="151"/>
      <c r="H459" s="151">
        <v>1000</v>
      </c>
      <c r="I459" s="151">
        <v>1000</v>
      </c>
      <c r="J459" s="151">
        <f t="shared" si="6"/>
        <v>0</v>
      </c>
      <c r="K459" s="156"/>
      <c r="L459" s="159"/>
    </row>
    <row r="460" spans="1:12" ht="15.75" thickBot="1">
      <c r="A460" s="181"/>
      <c r="B460" s="561"/>
      <c r="C460" s="562"/>
      <c r="D460" s="562"/>
      <c r="E460" s="563"/>
      <c r="F460" s="151"/>
      <c r="G460" s="151"/>
      <c r="H460" s="151"/>
      <c r="I460" s="151"/>
      <c r="J460" s="151">
        <f t="shared" si="6"/>
        <v>0</v>
      </c>
      <c r="K460" s="156"/>
      <c r="L460" s="159"/>
    </row>
    <row r="461" spans="1:12" ht="15.75" thickBot="1">
      <c r="A461" s="183" t="s">
        <v>322</v>
      </c>
      <c r="B461" s="530" t="s">
        <v>323</v>
      </c>
      <c r="C461" s="530"/>
      <c r="D461" s="530"/>
      <c r="E461" s="531"/>
      <c r="F461" s="151"/>
      <c r="G461" s="151"/>
      <c r="H461" s="151"/>
      <c r="I461" s="151"/>
      <c r="J461" s="151">
        <f t="shared" si="6"/>
        <v>0</v>
      </c>
      <c r="K461" s="156"/>
      <c r="L461" s="159"/>
    </row>
    <row r="462" spans="1:12">
      <c r="A462" s="181"/>
      <c r="B462" s="551" t="s">
        <v>290</v>
      </c>
      <c r="C462" s="530"/>
      <c r="D462" s="530"/>
      <c r="E462" s="531"/>
      <c r="F462" s="151"/>
      <c r="G462" s="151"/>
      <c r="H462" s="151"/>
      <c r="I462" s="151"/>
      <c r="J462" s="151">
        <f t="shared" si="6"/>
        <v>0</v>
      </c>
      <c r="K462" s="156"/>
      <c r="L462" s="159"/>
    </row>
    <row r="463" spans="1:12">
      <c r="A463" s="187"/>
      <c r="B463" s="551" t="s">
        <v>324</v>
      </c>
      <c r="C463" s="530"/>
      <c r="D463" s="530"/>
      <c r="E463" s="531"/>
      <c r="F463" s="151"/>
      <c r="G463" s="151"/>
      <c r="H463" s="151"/>
      <c r="I463" s="151"/>
      <c r="J463" s="151">
        <f t="shared" ref="J463:J526" si="7">(H463-I463)</f>
        <v>0</v>
      </c>
      <c r="K463" s="156"/>
      <c r="L463" s="159"/>
    </row>
    <row r="464" spans="1:12">
      <c r="A464" s="187"/>
      <c r="B464" s="551" t="s">
        <v>325</v>
      </c>
      <c r="C464" s="530"/>
      <c r="D464" s="530"/>
      <c r="E464" s="531"/>
      <c r="F464" s="151"/>
      <c r="G464" s="151"/>
      <c r="H464" s="151"/>
      <c r="I464" s="151"/>
      <c r="J464" s="151">
        <f t="shared" si="7"/>
        <v>0</v>
      </c>
      <c r="K464" s="156"/>
      <c r="L464" s="159"/>
    </row>
    <row r="465" spans="1:12">
      <c r="A465" s="187"/>
      <c r="B465" s="551" t="s">
        <v>326</v>
      </c>
      <c r="C465" s="530"/>
      <c r="D465" s="530"/>
      <c r="E465" s="531"/>
      <c r="F465" s="151"/>
      <c r="G465" s="151"/>
      <c r="H465" s="151"/>
      <c r="I465" s="151"/>
      <c r="J465" s="151">
        <f t="shared" si="7"/>
        <v>0</v>
      </c>
      <c r="K465" s="156"/>
      <c r="L465" s="159"/>
    </row>
    <row r="466" spans="1:12">
      <c r="A466" s="187"/>
      <c r="B466" s="551" t="s">
        <v>327</v>
      </c>
      <c r="C466" s="530"/>
      <c r="D466" s="530"/>
      <c r="E466" s="531"/>
      <c r="F466" s="151"/>
      <c r="G466" s="151"/>
      <c r="H466" s="151"/>
      <c r="I466" s="151"/>
      <c r="J466" s="151">
        <f t="shared" si="7"/>
        <v>0</v>
      </c>
      <c r="K466" s="156"/>
      <c r="L466" s="159"/>
    </row>
    <row r="467" spans="1:12">
      <c r="A467" s="187"/>
      <c r="B467" s="551" t="s">
        <v>328</v>
      </c>
      <c r="C467" s="530"/>
      <c r="D467" s="530"/>
      <c r="E467" s="531"/>
      <c r="F467" s="151"/>
      <c r="G467" s="151"/>
      <c r="H467" s="151"/>
      <c r="I467" s="151"/>
      <c r="J467" s="151">
        <f t="shared" si="7"/>
        <v>0</v>
      </c>
      <c r="K467" s="156"/>
      <c r="L467" s="159"/>
    </row>
    <row r="468" spans="1:12">
      <c r="A468" s="187"/>
      <c r="B468" s="551" t="s">
        <v>329</v>
      </c>
      <c r="C468" s="530"/>
      <c r="D468" s="530"/>
      <c r="E468" s="531"/>
      <c r="F468" s="151"/>
      <c r="G468" s="151"/>
      <c r="H468" s="151"/>
      <c r="I468" s="151"/>
      <c r="J468" s="151">
        <f t="shared" si="7"/>
        <v>0</v>
      </c>
      <c r="K468" s="156"/>
      <c r="L468" s="159"/>
    </row>
    <row r="469" spans="1:12">
      <c r="A469" s="187"/>
      <c r="B469" s="551" t="s">
        <v>330</v>
      </c>
      <c r="C469" s="530"/>
      <c r="D469" s="530"/>
      <c r="E469" s="531"/>
      <c r="F469" s="151"/>
      <c r="G469" s="151"/>
      <c r="H469" s="151"/>
      <c r="I469" s="151"/>
      <c r="J469" s="151">
        <f t="shared" si="7"/>
        <v>0</v>
      </c>
      <c r="K469" s="156"/>
      <c r="L469" s="159"/>
    </row>
    <row r="470" spans="1:12">
      <c r="A470" s="187"/>
      <c r="B470" s="347" t="s">
        <v>331</v>
      </c>
      <c r="C470" s="337"/>
      <c r="D470" s="337"/>
      <c r="E470" s="338"/>
      <c r="F470" s="151"/>
      <c r="G470" s="151"/>
      <c r="H470" s="151"/>
      <c r="I470" s="151"/>
      <c r="J470" s="151">
        <f t="shared" si="7"/>
        <v>0</v>
      </c>
      <c r="K470" s="156"/>
      <c r="L470" s="159"/>
    </row>
    <row r="471" spans="1:12">
      <c r="A471" s="187"/>
      <c r="B471" s="551" t="s">
        <v>332</v>
      </c>
      <c r="C471" s="530"/>
      <c r="D471" s="530"/>
      <c r="E471" s="531"/>
      <c r="F471" s="151"/>
      <c r="G471" s="151"/>
      <c r="H471" s="151"/>
      <c r="I471" s="151"/>
      <c r="J471" s="151">
        <f t="shared" si="7"/>
        <v>0</v>
      </c>
      <c r="K471" s="156"/>
      <c r="L471" s="159"/>
    </row>
    <row r="472" spans="1:12">
      <c r="A472" s="187"/>
      <c r="B472" s="551" t="s">
        <v>333</v>
      </c>
      <c r="C472" s="530"/>
      <c r="D472" s="530"/>
      <c r="E472" s="531"/>
      <c r="F472" s="151"/>
      <c r="G472" s="151"/>
      <c r="H472" s="151"/>
      <c r="I472" s="151"/>
      <c r="J472" s="151">
        <f t="shared" si="7"/>
        <v>0</v>
      </c>
      <c r="K472" s="156"/>
      <c r="L472" s="159"/>
    </row>
    <row r="473" spans="1:12">
      <c r="A473" s="187"/>
      <c r="B473" s="551" t="s">
        <v>334</v>
      </c>
      <c r="C473" s="530"/>
      <c r="D473" s="530"/>
      <c r="E473" s="531"/>
      <c r="F473" s="151"/>
      <c r="G473" s="151"/>
      <c r="H473" s="151"/>
      <c r="I473" s="151"/>
      <c r="J473" s="151">
        <f t="shared" si="7"/>
        <v>0</v>
      </c>
      <c r="K473" s="156"/>
      <c r="L473" s="159"/>
    </row>
    <row r="474" spans="1:12">
      <c r="A474" s="187"/>
      <c r="B474" s="551" t="s">
        <v>335</v>
      </c>
      <c r="C474" s="530"/>
      <c r="D474" s="530"/>
      <c r="E474" s="531"/>
      <c r="F474" s="151"/>
      <c r="G474" s="151"/>
      <c r="H474" s="151"/>
      <c r="I474" s="151"/>
      <c r="J474" s="151">
        <f t="shared" si="7"/>
        <v>0</v>
      </c>
      <c r="K474" s="156"/>
      <c r="L474" s="159"/>
    </row>
    <row r="475" spans="1:12">
      <c r="A475" s="187"/>
      <c r="B475" s="551" t="s">
        <v>336</v>
      </c>
      <c r="C475" s="530"/>
      <c r="D475" s="530"/>
      <c r="E475" s="531"/>
      <c r="F475" s="151"/>
      <c r="G475" s="151"/>
      <c r="H475" s="151"/>
      <c r="I475" s="151"/>
      <c r="J475" s="151">
        <f t="shared" si="7"/>
        <v>0</v>
      </c>
      <c r="K475" s="156"/>
      <c r="L475" s="159"/>
    </row>
    <row r="476" spans="1:12" ht="15.75" thickBot="1">
      <c r="A476" s="187"/>
      <c r="B476" s="561"/>
      <c r="C476" s="562"/>
      <c r="D476" s="562"/>
      <c r="E476" s="563"/>
      <c r="F476" s="151"/>
      <c r="G476" s="151"/>
      <c r="H476" s="151"/>
      <c r="I476" s="151"/>
      <c r="J476" s="151">
        <f t="shared" si="7"/>
        <v>0</v>
      </c>
      <c r="K476" s="156"/>
      <c r="L476" s="159"/>
    </row>
    <row r="477" spans="1:12" ht="15.75" thickBot="1">
      <c r="A477" s="183" t="s">
        <v>491</v>
      </c>
      <c r="B477" s="567" t="s">
        <v>788</v>
      </c>
      <c r="C477" s="530"/>
      <c r="D477" s="530"/>
      <c r="E477" s="531"/>
      <c r="F477" s="151"/>
      <c r="G477" s="151"/>
      <c r="H477" s="151"/>
      <c r="I477" s="151"/>
      <c r="J477" s="151">
        <f t="shared" si="7"/>
        <v>0</v>
      </c>
      <c r="K477" s="156"/>
      <c r="L477" s="159"/>
    </row>
    <row r="478" spans="1:12">
      <c r="A478" s="187"/>
      <c r="B478" s="551" t="s">
        <v>492</v>
      </c>
      <c r="C478" s="530"/>
      <c r="D478" s="530"/>
      <c r="E478" s="531"/>
      <c r="F478" s="151"/>
      <c r="G478" s="151"/>
      <c r="H478" s="151"/>
      <c r="I478" s="151"/>
      <c r="J478" s="151">
        <f t="shared" si="7"/>
        <v>0</v>
      </c>
      <c r="K478" s="156"/>
      <c r="L478" s="159"/>
    </row>
    <row r="479" spans="1:12">
      <c r="A479" s="187"/>
      <c r="B479" s="551" t="s">
        <v>493</v>
      </c>
      <c r="C479" s="530"/>
      <c r="D479" s="530"/>
      <c r="E479" s="531"/>
      <c r="F479" s="151"/>
      <c r="G479" s="151"/>
      <c r="H479" s="151"/>
      <c r="I479" s="151"/>
      <c r="J479" s="151">
        <f t="shared" si="7"/>
        <v>0</v>
      </c>
      <c r="K479" s="156"/>
      <c r="L479" s="159"/>
    </row>
    <row r="480" spans="1:12">
      <c r="A480" s="187"/>
      <c r="B480" s="551" t="s">
        <v>494</v>
      </c>
      <c r="C480" s="530"/>
      <c r="D480" s="530"/>
      <c r="E480" s="531"/>
      <c r="F480" s="151"/>
      <c r="G480" s="151"/>
      <c r="H480" s="151"/>
      <c r="I480" s="151"/>
      <c r="J480" s="151">
        <f t="shared" si="7"/>
        <v>0</v>
      </c>
      <c r="K480" s="156"/>
      <c r="L480" s="159"/>
    </row>
    <row r="481" spans="1:12">
      <c r="A481" s="187"/>
      <c r="B481" s="529" t="s">
        <v>760</v>
      </c>
      <c r="C481" s="530"/>
      <c r="D481" s="530"/>
      <c r="E481" s="531"/>
      <c r="F481" s="151"/>
      <c r="G481" s="151"/>
      <c r="H481" s="151"/>
      <c r="I481" s="151"/>
      <c r="J481" s="151">
        <f t="shared" si="7"/>
        <v>0</v>
      </c>
      <c r="K481" s="156"/>
      <c r="L481" s="159"/>
    </row>
    <row r="482" spans="1:12">
      <c r="A482" s="187"/>
      <c r="B482" s="551" t="s">
        <v>495</v>
      </c>
      <c r="C482" s="530"/>
      <c r="D482" s="530"/>
      <c r="E482" s="531"/>
      <c r="F482" s="151"/>
      <c r="G482" s="151"/>
      <c r="H482" s="151"/>
      <c r="I482" s="151"/>
      <c r="J482" s="151">
        <f t="shared" si="7"/>
        <v>0</v>
      </c>
      <c r="K482" s="156"/>
      <c r="L482" s="159"/>
    </row>
    <row r="483" spans="1:12">
      <c r="A483" s="187"/>
      <c r="B483" s="551" t="s">
        <v>725</v>
      </c>
      <c r="C483" s="530"/>
      <c r="D483" s="530"/>
      <c r="E483" s="531"/>
      <c r="F483" s="151"/>
      <c r="G483" s="151"/>
      <c r="H483" s="151"/>
      <c r="I483" s="151"/>
      <c r="J483" s="151">
        <f t="shared" si="7"/>
        <v>0</v>
      </c>
      <c r="K483" s="156"/>
      <c r="L483" s="159"/>
    </row>
    <row r="484" spans="1:12">
      <c r="A484" s="187"/>
      <c r="B484" s="347" t="s">
        <v>584</v>
      </c>
      <c r="C484" s="337"/>
      <c r="D484" s="337"/>
      <c r="E484" s="338"/>
      <c r="F484" s="151"/>
      <c r="G484" s="151"/>
      <c r="H484" s="151"/>
      <c r="I484" s="151"/>
      <c r="J484" s="151">
        <f t="shared" si="7"/>
        <v>0</v>
      </c>
      <c r="K484" s="155"/>
      <c r="L484" s="159"/>
    </row>
    <row r="485" spans="1:12">
      <c r="A485" s="187"/>
      <c r="B485" s="347" t="s">
        <v>656</v>
      </c>
      <c r="C485" s="337"/>
      <c r="D485" s="337"/>
      <c r="E485" s="338"/>
      <c r="F485" s="151"/>
      <c r="G485" s="151"/>
      <c r="H485" s="151"/>
      <c r="I485" s="151"/>
      <c r="J485" s="151">
        <f t="shared" si="7"/>
        <v>0</v>
      </c>
      <c r="K485" s="156"/>
      <c r="L485" s="159"/>
    </row>
    <row r="486" spans="1:12" ht="15.75" thickBot="1">
      <c r="A486" s="187"/>
      <c r="B486" s="561"/>
      <c r="C486" s="562"/>
      <c r="D486" s="562"/>
      <c r="E486" s="563"/>
      <c r="F486" s="151"/>
      <c r="G486" s="151"/>
      <c r="H486" s="151"/>
      <c r="I486" s="151"/>
      <c r="J486" s="151">
        <f t="shared" si="7"/>
        <v>0</v>
      </c>
      <c r="K486" s="156"/>
      <c r="L486" s="159"/>
    </row>
    <row r="487" spans="1:12" ht="15.75" thickBot="1">
      <c r="A487" s="183" t="s">
        <v>397</v>
      </c>
      <c r="B487" s="569" t="s">
        <v>398</v>
      </c>
      <c r="C487" s="569"/>
      <c r="D487" s="569"/>
      <c r="E487" s="570"/>
      <c r="F487" s="151"/>
      <c r="G487" s="151"/>
      <c r="H487" s="151"/>
      <c r="I487" s="151"/>
      <c r="J487" s="151">
        <f t="shared" si="7"/>
        <v>0</v>
      </c>
      <c r="K487" s="156"/>
      <c r="L487" s="159"/>
    </row>
    <row r="488" spans="1:12">
      <c r="A488" s="188"/>
      <c r="B488" s="569" t="s">
        <v>496</v>
      </c>
      <c r="C488" s="569"/>
      <c r="D488" s="569"/>
      <c r="E488" s="570"/>
      <c r="F488" s="151"/>
      <c r="G488" s="151"/>
      <c r="H488" s="151"/>
      <c r="I488" s="151"/>
      <c r="J488" s="151">
        <f t="shared" si="7"/>
        <v>0</v>
      </c>
      <c r="K488" s="156"/>
      <c r="L488" s="159"/>
    </row>
    <row r="489" spans="1:12">
      <c r="A489" s="188"/>
      <c r="B489" s="569" t="s">
        <v>888</v>
      </c>
      <c r="C489" s="569"/>
      <c r="D489" s="569"/>
      <c r="E489" s="570"/>
      <c r="F489" s="151"/>
      <c r="G489" s="151"/>
      <c r="H489" s="151"/>
      <c r="I489" s="151"/>
      <c r="J489" s="151">
        <f t="shared" si="7"/>
        <v>0</v>
      </c>
      <c r="K489" s="156"/>
      <c r="L489" s="159"/>
    </row>
    <row r="490" spans="1:12">
      <c r="A490" s="188"/>
      <c r="B490" s="569" t="s">
        <v>497</v>
      </c>
      <c r="C490" s="569"/>
      <c r="D490" s="569"/>
      <c r="E490" s="570"/>
      <c r="F490" s="151"/>
      <c r="G490" s="151"/>
      <c r="H490" s="151"/>
      <c r="I490" s="151"/>
      <c r="J490" s="151">
        <f t="shared" si="7"/>
        <v>0</v>
      </c>
      <c r="K490" s="156"/>
      <c r="L490" s="159"/>
    </row>
    <row r="491" spans="1:12">
      <c r="A491" s="188"/>
      <c r="B491" s="569" t="s">
        <v>498</v>
      </c>
      <c r="C491" s="569"/>
      <c r="D491" s="569"/>
      <c r="E491" s="570"/>
      <c r="F491" s="151"/>
      <c r="G491" s="151"/>
      <c r="H491" s="151"/>
      <c r="I491" s="151"/>
      <c r="J491" s="151">
        <f t="shared" si="7"/>
        <v>0</v>
      </c>
      <c r="K491" s="156"/>
      <c r="L491" s="159"/>
    </row>
    <row r="492" spans="1:12">
      <c r="A492" s="188"/>
      <c r="B492" s="349" t="s">
        <v>648</v>
      </c>
      <c r="C492" s="349"/>
      <c r="D492" s="349"/>
      <c r="E492" s="350"/>
      <c r="F492" s="151"/>
      <c r="G492" s="151"/>
      <c r="H492" s="151"/>
      <c r="I492" s="151"/>
      <c r="J492" s="151">
        <f t="shared" si="7"/>
        <v>0</v>
      </c>
      <c r="K492" s="156"/>
      <c r="L492" s="159"/>
    </row>
    <row r="493" spans="1:12">
      <c r="A493" s="188"/>
      <c r="B493" s="349" t="s">
        <v>649</v>
      </c>
      <c r="C493" s="349"/>
      <c r="D493" s="349"/>
      <c r="E493" s="350"/>
      <c r="F493" s="151"/>
      <c r="G493" s="151"/>
      <c r="H493" s="151"/>
      <c r="I493" s="151"/>
      <c r="J493" s="151">
        <f t="shared" si="7"/>
        <v>0</v>
      </c>
      <c r="K493" s="156"/>
      <c r="L493" s="159"/>
    </row>
    <row r="494" spans="1:12">
      <c r="A494" s="188"/>
      <c r="B494" s="349" t="s">
        <v>650</v>
      </c>
      <c r="C494" s="349"/>
      <c r="D494" s="349"/>
      <c r="E494" s="350"/>
      <c r="F494" s="151"/>
      <c r="G494" s="151"/>
      <c r="H494" s="151"/>
      <c r="I494" s="151"/>
      <c r="J494" s="151">
        <f t="shared" si="7"/>
        <v>0</v>
      </c>
      <c r="K494" s="155"/>
      <c r="L494" s="159"/>
    </row>
    <row r="495" spans="1:12">
      <c r="A495" s="188"/>
      <c r="B495" s="349" t="s">
        <v>657</v>
      </c>
      <c r="C495" s="349"/>
      <c r="D495" s="349"/>
      <c r="E495" s="350"/>
      <c r="F495" s="151"/>
      <c r="G495" s="151"/>
      <c r="H495" s="151"/>
      <c r="I495" s="151"/>
      <c r="J495" s="151">
        <f t="shared" si="7"/>
        <v>0</v>
      </c>
      <c r="K495" s="155"/>
      <c r="L495" s="159"/>
    </row>
    <row r="496" spans="1:12">
      <c r="A496" s="188"/>
      <c r="B496" s="349" t="s">
        <v>662</v>
      </c>
      <c r="C496" s="349"/>
      <c r="D496" s="349"/>
      <c r="E496" s="350"/>
      <c r="F496" s="151"/>
      <c r="G496" s="151"/>
      <c r="H496" s="151"/>
      <c r="I496" s="151"/>
      <c r="J496" s="151">
        <f t="shared" si="7"/>
        <v>0</v>
      </c>
      <c r="K496" s="156"/>
      <c r="L496" s="159"/>
    </row>
    <row r="497" spans="1:12">
      <c r="A497" s="188"/>
      <c r="B497" s="349" t="s">
        <v>671</v>
      </c>
      <c r="C497" s="349"/>
      <c r="D497" s="349"/>
      <c r="E497" s="350"/>
      <c r="F497" s="151"/>
      <c r="G497" s="151"/>
      <c r="H497" s="151"/>
      <c r="I497" s="151"/>
      <c r="J497" s="151">
        <f t="shared" si="7"/>
        <v>0</v>
      </c>
      <c r="K497" s="156"/>
      <c r="L497" s="159"/>
    </row>
    <row r="498" spans="1:12">
      <c r="A498" s="188"/>
      <c r="B498" s="349" t="s">
        <v>982</v>
      </c>
      <c r="C498" s="349"/>
      <c r="D498" s="349"/>
      <c r="E498" s="350"/>
      <c r="F498" s="151"/>
      <c r="G498" s="151"/>
      <c r="H498" s="151"/>
      <c r="I498" s="151"/>
      <c r="J498" s="151">
        <f t="shared" si="7"/>
        <v>0</v>
      </c>
      <c r="K498" s="155"/>
      <c r="L498" s="159"/>
    </row>
    <row r="499" spans="1:12" ht="15.75" thickBot="1">
      <c r="A499" s="188"/>
      <c r="B499" s="530"/>
      <c r="C499" s="530"/>
      <c r="D499" s="530"/>
      <c r="E499" s="531"/>
      <c r="F499" s="151"/>
      <c r="G499" s="151"/>
      <c r="H499" s="151"/>
      <c r="I499" s="151"/>
      <c r="J499" s="151">
        <f t="shared" si="7"/>
        <v>0</v>
      </c>
      <c r="K499" s="156"/>
      <c r="L499" s="159"/>
    </row>
    <row r="500" spans="1:12" ht="15.75" thickBot="1">
      <c r="A500" s="183" t="s">
        <v>499</v>
      </c>
      <c r="B500" s="530" t="s">
        <v>500</v>
      </c>
      <c r="C500" s="530"/>
      <c r="D500" s="530"/>
      <c r="E500" s="531"/>
      <c r="F500" s="151"/>
      <c r="G500" s="151"/>
      <c r="H500" s="151"/>
      <c r="I500" s="151"/>
      <c r="J500" s="151">
        <f t="shared" si="7"/>
        <v>0</v>
      </c>
      <c r="K500" s="156"/>
      <c r="L500" s="159"/>
    </row>
    <row r="501" spans="1:12">
      <c r="A501" s="187"/>
      <c r="B501" s="551" t="s">
        <v>501</v>
      </c>
      <c r="C501" s="530"/>
      <c r="D501" s="530"/>
      <c r="E501" s="531"/>
      <c r="F501" s="151"/>
      <c r="G501" s="151"/>
      <c r="H501" s="151"/>
      <c r="I501" s="151"/>
      <c r="J501" s="151">
        <f t="shared" si="7"/>
        <v>0</v>
      </c>
      <c r="K501" s="156"/>
      <c r="L501" s="159"/>
    </row>
    <row r="502" spans="1:12">
      <c r="A502" s="187"/>
      <c r="B502" s="551" t="s">
        <v>502</v>
      </c>
      <c r="C502" s="530"/>
      <c r="D502" s="530"/>
      <c r="E502" s="531"/>
      <c r="F502" s="151"/>
      <c r="G502" s="151"/>
      <c r="H502" s="151"/>
      <c r="I502" s="151"/>
      <c r="J502" s="151">
        <f t="shared" si="7"/>
        <v>0</v>
      </c>
      <c r="K502" s="156"/>
      <c r="L502" s="159"/>
    </row>
    <row r="503" spans="1:12" ht="15.75" thickBot="1">
      <c r="A503" s="187"/>
      <c r="B503" s="561"/>
      <c r="C503" s="562"/>
      <c r="D503" s="562"/>
      <c r="E503" s="563"/>
      <c r="F503" s="151"/>
      <c r="G503" s="151"/>
      <c r="H503" s="151"/>
      <c r="I503" s="151"/>
      <c r="J503" s="151">
        <f t="shared" si="7"/>
        <v>0</v>
      </c>
      <c r="K503" s="156"/>
      <c r="L503" s="159"/>
    </row>
    <row r="504" spans="1:12" ht="15.75" thickBot="1">
      <c r="A504" s="183" t="s">
        <v>503</v>
      </c>
      <c r="B504" s="530" t="s">
        <v>627</v>
      </c>
      <c r="C504" s="530"/>
      <c r="D504" s="530"/>
      <c r="E504" s="531"/>
      <c r="F504" s="151"/>
      <c r="G504" s="151"/>
      <c r="H504" s="151"/>
      <c r="I504" s="151"/>
      <c r="J504" s="151">
        <f t="shared" si="7"/>
        <v>0</v>
      </c>
      <c r="K504" s="156"/>
      <c r="L504" s="159"/>
    </row>
    <row r="505" spans="1:12">
      <c r="A505" s="181"/>
      <c r="B505" s="551" t="s">
        <v>663</v>
      </c>
      <c r="C505" s="530"/>
      <c r="D505" s="530"/>
      <c r="E505" s="531"/>
      <c r="F505" s="151"/>
      <c r="G505" s="151"/>
      <c r="H505" s="151"/>
      <c r="I505" s="151"/>
      <c r="J505" s="151">
        <f t="shared" si="7"/>
        <v>0</v>
      </c>
      <c r="K505" s="156"/>
      <c r="L505" s="159"/>
    </row>
    <row r="506" spans="1:12" ht="15.75" thickBot="1">
      <c r="A506" s="184"/>
      <c r="B506" s="561"/>
      <c r="C506" s="562"/>
      <c r="D506" s="562"/>
      <c r="E506" s="563"/>
      <c r="F506" s="151"/>
      <c r="G506" s="151"/>
      <c r="H506" s="151"/>
      <c r="I506" s="151"/>
      <c r="J506" s="151">
        <f t="shared" si="7"/>
        <v>0</v>
      </c>
      <c r="K506" s="156"/>
      <c r="L506" s="159"/>
    </row>
    <row r="507" spans="1:12" ht="15.75" thickBot="1">
      <c r="A507" s="183" t="s">
        <v>504</v>
      </c>
      <c r="B507" s="530" t="s">
        <v>505</v>
      </c>
      <c r="C507" s="530"/>
      <c r="D507" s="530"/>
      <c r="E507" s="531"/>
      <c r="F507" s="151"/>
      <c r="G507" s="151"/>
      <c r="H507" s="151"/>
      <c r="I507" s="151"/>
      <c r="J507" s="151">
        <f t="shared" si="7"/>
        <v>0</v>
      </c>
      <c r="K507" s="156"/>
      <c r="L507" s="159"/>
    </row>
    <row r="508" spans="1:12">
      <c r="A508" s="187"/>
      <c r="B508" s="551" t="s">
        <v>506</v>
      </c>
      <c r="C508" s="530"/>
      <c r="D508" s="530"/>
      <c r="E508" s="531"/>
      <c r="F508" s="151"/>
      <c r="G508" s="151"/>
      <c r="H508" s="151"/>
      <c r="I508" s="151"/>
      <c r="J508" s="151">
        <f t="shared" si="7"/>
        <v>0</v>
      </c>
      <c r="K508" s="156"/>
      <c r="L508" s="159"/>
    </row>
    <row r="509" spans="1:12">
      <c r="A509" s="187"/>
      <c r="B509" s="551" t="s">
        <v>507</v>
      </c>
      <c r="C509" s="530"/>
      <c r="D509" s="530"/>
      <c r="E509" s="531"/>
      <c r="F509" s="151"/>
      <c r="G509" s="151"/>
      <c r="H509" s="151"/>
      <c r="I509" s="151"/>
      <c r="J509" s="151">
        <f t="shared" si="7"/>
        <v>0</v>
      </c>
      <c r="K509" s="156"/>
      <c r="L509" s="159"/>
    </row>
    <row r="510" spans="1:12">
      <c r="A510" s="187"/>
      <c r="B510" s="551" t="s">
        <v>508</v>
      </c>
      <c r="C510" s="530"/>
      <c r="D510" s="530"/>
      <c r="E510" s="531"/>
      <c r="F510" s="151"/>
      <c r="G510" s="151"/>
      <c r="H510" s="151"/>
      <c r="I510" s="151"/>
      <c r="J510" s="151">
        <f t="shared" si="7"/>
        <v>0</v>
      </c>
      <c r="K510" s="156"/>
      <c r="L510" s="159"/>
    </row>
    <row r="511" spans="1:12">
      <c r="A511" s="187"/>
      <c r="B511" s="551" t="s">
        <v>509</v>
      </c>
      <c r="C511" s="530"/>
      <c r="D511" s="530"/>
      <c r="E511" s="531"/>
      <c r="F511" s="151"/>
      <c r="G511" s="151"/>
      <c r="H511" s="151"/>
      <c r="I511" s="151"/>
      <c r="J511" s="151">
        <f t="shared" si="7"/>
        <v>0</v>
      </c>
      <c r="K511" s="155"/>
      <c r="L511" s="159"/>
    </row>
    <row r="512" spans="1:12">
      <c r="A512" s="187"/>
      <c r="B512" s="551" t="s">
        <v>510</v>
      </c>
      <c r="C512" s="530"/>
      <c r="D512" s="530"/>
      <c r="E512" s="531"/>
      <c r="F512" s="151"/>
      <c r="G512" s="151"/>
      <c r="H512" s="151"/>
      <c r="I512" s="151"/>
      <c r="J512" s="151">
        <f t="shared" si="7"/>
        <v>0</v>
      </c>
      <c r="K512" s="156"/>
      <c r="L512" s="159"/>
    </row>
    <row r="513" spans="1:12">
      <c r="A513" s="187"/>
      <c r="B513" s="551" t="s">
        <v>511</v>
      </c>
      <c r="C513" s="530"/>
      <c r="D513" s="530"/>
      <c r="E513" s="531"/>
      <c r="F513" s="151"/>
      <c r="G513" s="151"/>
      <c r="H513" s="151"/>
      <c r="I513" s="151"/>
      <c r="J513" s="151">
        <f t="shared" si="7"/>
        <v>0</v>
      </c>
      <c r="K513" s="155"/>
      <c r="L513" s="159"/>
    </row>
    <row r="514" spans="1:12" ht="15.75" thickBot="1">
      <c r="A514" s="187"/>
      <c r="B514" s="561"/>
      <c r="C514" s="562"/>
      <c r="D514" s="562"/>
      <c r="E514" s="563"/>
      <c r="F514" s="151"/>
      <c r="G514" s="151"/>
      <c r="H514" s="151"/>
      <c r="I514" s="151"/>
      <c r="J514" s="151">
        <f t="shared" si="7"/>
        <v>0</v>
      </c>
      <c r="K514" s="155"/>
      <c r="L514" s="159"/>
    </row>
    <row r="515" spans="1:12" ht="15.75" thickBot="1">
      <c r="A515" s="183" t="s">
        <v>337</v>
      </c>
      <c r="B515" s="567" t="s">
        <v>837</v>
      </c>
      <c r="C515" s="530"/>
      <c r="D515" s="530"/>
      <c r="E515" s="531"/>
      <c r="F515" s="151">
        <v>30000</v>
      </c>
      <c r="G515" s="151"/>
      <c r="H515" s="151">
        <v>30000</v>
      </c>
      <c r="I515" s="151"/>
      <c r="J515" s="151">
        <f t="shared" si="7"/>
        <v>30000</v>
      </c>
      <c r="K515" s="155"/>
      <c r="L515" s="159"/>
    </row>
    <row r="516" spans="1:12">
      <c r="A516" s="190"/>
      <c r="B516" s="551" t="s">
        <v>338</v>
      </c>
      <c r="C516" s="530"/>
      <c r="D516" s="530"/>
      <c r="E516" s="531"/>
      <c r="F516" s="151"/>
      <c r="G516" s="151"/>
      <c r="H516" s="151"/>
      <c r="I516" s="151"/>
      <c r="J516" s="151">
        <f t="shared" si="7"/>
        <v>0</v>
      </c>
      <c r="K516" s="156"/>
      <c r="L516" s="159"/>
    </row>
    <row r="517" spans="1:12">
      <c r="A517" s="191"/>
      <c r="B517" s="551" t="s">
        <v>339</v>
      </c>
      <c r="C517" s="530"/>
      <c r="D517" s="530"/>
      <c r="E517" s="531"/>
      <c r="F517" s="151"/>
      <c r="G517" s="151"/>
      <c r="H517" s="151"/>
      <c r="I517" s="151"/>
      <c r="J517" s="151">
        <f t="shared" si="7"/>
        <v>0</v>
      </c>
      <c r="K517" s="156"/>
      <c r="L517" s="159"/>
    </row>
    <row r="518" spans="1:12">
      <c r="A518" s="191"/>
      <c r="B518" s="551" t="s">
        <v>340</v>
      </c>
      <c r="C518" s="530"/>
      <c r="D518" s="530"/>
      <c r="E518" s="531"/>
      <c r="F518" s="151"/>
      <c r="G518" s="151"/>
      <c r="H518" s="151"/>
      <c r="I518" s="151"/>
      <c r="J518" s="151">
        <f t="shared" si="7"/>
        <v>0</v>
      </c>
      <c r="K518" s="156"/>
      <c r="L518" s="159"/>
    </row>
    <row r="519" spans="1:12">
      <c r="A519" s="191"/>
      <c r="B519" s="551" t="s">
        <v>672</v>
      </c>
      <c r="C519" s="530"/>
      <c r="D519" s="530"/>
      <c r="E519" s="531"/>
      <c r="F519" s="151">
        <v>5368</v>
      </c>
      <c r="G519" s="151"/>
      <c r="H519" s="151">
        <v>5368</v>
      </c>
      <c r="I519" s="151">
        <v>5368</v>
      </c>
      <c r="J519" s="151">
        <f t="shared" si="7"/>
        <v>0</v>
      </c>
      <c r="K519" s="156"/>
      <c r="L519" s="159"/>
    </row>
    <row r="520" spans="1:12">
      <c r="A520" s="191"/>
      <c r="B520" s="551" t="s">
        <v>341</v>
      </c>
      <c r="C520" s="530"/>
      <c r="D520" s="530"/>
      <c r="E520" s="531"/>
      <c r="F520" s="151"/>
      <c r="G520" s="151"/>
      <c r="H520" s="151"/>
      <c r="I520" s="151"/>
      <c r="J520" s="151">
        <f t="shared" si="7"/>
        <v>0</v>
      </c>
      <c r="K520" s="156"/>
      <c r="L520" s="159"/>
    </row>
    <row r="521" spans="1:12">
      <c r="A521" s="192"/>
      <c r="B521" s="355" t="s">
        <v>968</v>
      </c>
      <c r="C521" s="337"/>
      <c r="D521" s="337"/>
      <c r="E521" s="338"/>
      <c r="F521" s="151"/>
      <c r="G521" s="151"/>
      <c r="H521" s="151"/>
      <c r="I521" s="151"/>
      <c r="J521" s="151">
        <f t="shared" si="7"/>
        <v>0</v>
      </c>
      <c r="K521" s="156"/>
      <c r="L521" s="159"/>
    </row>
    <row r="522" spans="1:12">
      <c r="A522" s="192"/>
      <c r="B522" s="355" t="s">
        <v>1008</v>
      </c>
      <c r="C522" s="337"/>
      <c r="D522" s="337"/>
      <c r="E522" s="338"/>
      <c r="F522" s="151">
        <v>128</v>
      </c>
      <c r="G522" s="151"/>
      <c r="H522" s="151">
        <v>128</v>
      </c>
      <c r="I522" s="151">
        <v>128</v>
      </c>
      <c r="J522" s="151">
        <f t="shared" si="7"/>
        <v>0</v>
      </c>
      <c r="K522" s="156"/>
      <c r="L522" s="159"/>
    </row>
    <row r="523" spans="1:12">
      <c r="A523" s="192"/>
      <c r="B523" s="529" t="s">
        <v>891</v>
      </c>
      <c r="C523" s="530"/>
      <c r="D523" s="530"/>
      <c r="E523" s="531"/>
      <c r="F523" s="151"/>
      <c r="G523" s="151"/>
      <c r="H523" s="151"/>
      <c r="I523" s="151"/>
      <c r="J523" s="151">
        <f t="shared" si="7"/>
        <v>0</v>
      </c>
      <c r="K523" s="156"/>
      <c r="L523" s="159"/>
    </row>
    <row r="524" spans="1:12">
      <c r="A524" s="187"/>
      <c r="B524" s="529" t="s">
        <v>892</v>
      </c>
      <c r="C524" s="530"/>
      <c r="D524" s="530"/>
      <c r="E524" s="531"/>
      <c r="F524" s="151"/>
      <c r="G524" s="151"/>
      <c r="H524" s="151"/>
      <c r="I524" s="151"/>
      <c r="J524" s="151">
        <f t="shared" si="7"/>
        <v>0</v>
      </c>
      <c r="K524" s="156"/>
      <c r="L524" s="159"/>
    </row>
    <row r="525" spans="1:12">
      <c r="A525" s="187"/>
      <c r="B525" s="529" t="s">
        <v>893</v>
      </c>
      <c r="C525" s="530"/>
      <c r="D525" s="530"/>
      <c r="E525" s="531"/>
      <c r="F525" s="151"/>
      <c r="G525" s="151"/>
      <c r="H525" s="151"/>
      <c r="I525" s="151"/>
      <c r="J525" s="151">
        <f t="shared" si="7"/>
        <v>0</v>
      </c>
      <c r="K525" s="156"/>
      <c r="L525" s="159"/>
    </row>
    <row r="526" spans="1:12">
      <c r="A526" s="187"/>
      <c r="B526" s="529" t="s">
        <v>894</v>
      </c>
      <c r="C526" s="530"/>
      <c r="D526" s="530"/>
      <c r="E526" s="531"/>
      <c r="F526" s="151"/>
      <c r="G526" s="151"/>
      <c r="H526" s="151"/>
      <c r="I526" s="151"/>
      <c r="J526" s="151">
        <f t="shared" si="7"/>
        <v>0</v>
      </c>
      <c r="K526" s="156"/>
      <c r="L526" s="159"/>
    </row>
    <row r="527" spans="1:12" ht="15.75" thickBot="1">
      <c r="A527" s="187"/>
      <c r="B527" s="266"/>
      <c r="C527" s="353"/>
      <c r="D527" s="353"/>
      <c r="E527" s="354"/>
      <c r="F527" s="151"/>
      <c r="G527" s="151"/>
      <c r="H527" s="151"/>
      <c r="I527" s="151"/>
      <c r="J527" s="151">
        <f t="shared" ref="J527:J590" si="8">(H527-I527)</f>
        <v>0</v>
      </c>
      <c r="K527" s="156"/>
      <c r="L527" s="159"/>
    </row>
    <row r="528" spans="1:12" ht="15.75" thickBot="1">
      <c r="A528" s="183" t="s">
        <v>895</v>
      </c>
      <c r="B528" s="530" t="s">
        <v>280</v>
      </c>
      <c r="C528" s="530"/>
      <c r="D528" s="530"/>
      <c r="E528" s="531"/>
      <c r="F528" s="151"/>
      <c r="G528" s="151"/>
      <c r="H528" s="151"/>
      <c r="I528" s="151"/>
      <c r="J528" s="151">
        <f t="shared" si="8"/>
        <v>0</v>
      </c>
      <c r="K528" s="156"/>
      <c r="L528" s="159"/>
    </row>
    <row r="529" spans="1:12">
      <c r="A529" s="181"/>
      <c r="B529" s="551" t="s">
        <v>342</v>
      </c>
      <c r="C529" s="530"/>
      <c r="D529" s="530"/>
      <c r="E529" s="531"/>
      <c r="F529" s="151"/>
      <c r="G529" s="151"/>
      <c r="H529" s="151"/>
      <c r="I529" s="151"/>
      <c r="J529" s="151">
        <f t="shared" si="8"/>
        <v>0</v>
      </c>
      <c r="K529" s="156"/>
      <c r="L529" s="159"/>
    </row>
    <row r="530" spans="1:12">
      <c r="A530" s="181"/>
      <c r="B530" s="551" t="s">
        <v>343</v>
      </c>
      <c r="C530" s="530"/>
      <c r="D530" s="530"/>
      <c r="E530" s="531"/>
      <c r="F530" s="151"/>
      <c r="G530" s="151"/>
      <c r="H530" s="151"/>
      <c r="I530" s="151"/>
      <c r="J530" s="151">
        <f t="shared" si="8"/>
        <v>0</v>
      </c>
      <c r="K530" s="156"/>
      <c r="L530" s="159"/>
    </row>
    <row r="531" spans="1:12">
      <c r="A531" s="181"/>
      <c r="B531" s="551" t="s">
        <v>651</v>
      </c>
      <c r="C531" s="530"/>
      <c r="D531" s="530"/>
      <c r="E531" s="531"/>
      <c r="F531" s="151"/>
      <c r="G531" s="151"/>
      <c r="H531" s="151"/>
      <c r="I531" s="151"/>
      <c r="J531" s="151">
        <f t="shared" si="8"/>
        <v>0</v>
      </c>
      <c r="K531" s="156"/>
      <c r="L531" s="159"/>
    </row>
    <row r="532" spans="1:12">
      <c r="A532" s="181"/>
      <c r="B532" s="551" t="s">
        <v>344</v>
      </c>
      <c r="C532" s="530"/>
      <c r="D532" s="530"/>
      <c r="E532" s="531"/>
      <c r="F532" s="151"/>
      <c r="G532" s="151"/>
      <c r="H532" s="151"/>
      <c r="I532" s="151"/>
      <c r="J532" s="151">
        <f t="shared" si="8"/>
        <v>0</v>
      </c>
      <c r="K532" s="156"/>
      <c r="L532" s="159"/>
    </row>
    <row r="533" spans="1:12">
      <c r="A533" s="181"/>
      <c r="B533" s="551" t="s">
        <v>345</v>
      </c>
      <c r="C533" s="530"/>
      <c r="D533" s="530"/>
      <c r="E533" s="531"/>
      <c r="F533" s="151"/>
      <c r="G533" s="151"/>
      <c r="H533" s="151"/>
      <c r="I533" s="151"/>
      <c r="J533" s="151">
        <f t="shared" si="8"/>
        <v>0</v>
      </c>
      <c r="K533" s="156"/>
      <c r="L533" s="159"/>
    </row>
    <row r="534" spans="1:12" ht="15.75" thickBot="1">
      <c r="A534" s="181"/>
      <c r="B534" s="561"/>
      <c r="C534" s="562"/>
      <c r="D534" s="562"/>
      <c r="E534" s="563"/>
      <c r="F534" s="151"/>
      <c r="G534" s="151"/>
      <c r="H534" s="151"/>
      <c r="I534" s="151"/>
      <c r="J534" s="151">
        <f t="shared" si="8"/>
        <v>0</v>
      </c>
      <c r="K534" s="156"/>
      <c r="L534" s="159"/>
    </row>
    <row r="535" spans="1:12" ht="15.75" thickBot="1">
      <c r="A535" s="183" t="s">
        <v>399</v>
      </c>
      <c r="B535" s="530" t="s">
        <v>512</v>
      </c>
      <c r="C535" s="530"/>
      <c r="D535" s="530"/>
      <c r="E535" s="531"/>
      <c r="F535" s="151"/>
      <c r="G535" s="151"/>
      <c r="H535" s="151"/>
      <c r="I535" s="151"/>
      <c r="J535" s="151">
        <f t="shared" si="8"/>
        <v>0</v>
      </c>
      <c r="K535" s="156"/>
      <c r="L535" s="159"/>
    </row>
    <row r="536" spans="1:12">
      <c r="A536" s="187"/>
      <c r="B536" s="551" t="s">
        <v>513</v>
      </c>
      <c r="C536" s="530"/>
      <c r="D536" s="530"/>
      <c r="E536" s="531"/>
      <c r="F536" s="151"/>
      <c r="G536" s="151"/>
      <c r="H536" s="151"/>
      <c r="I536" s="151"/>
      <c r="J536" s="151">
        <f t="shared" si="8"/>
        <v>0</v>
      </c>
      <c r="K536" s="156"/>
      <c r="L536" s="159"/>
    </row>
    <row r="537" spans="1:12">
      <c r="A537" s="187"/>
      <c r="B537" s="551" t="s">
        <v>514</v>
      </c>
      <c r="C537" s="530"/>
      <c r="D537" s="530"/>
      <c r="E537" s="531"/>
      <c r="F537" s="151"/>
      <c r="G537" s="151"/>
      <c r="H537" s="151"/>
      <c r="I537" s="151"/>
      <c r="J537" s="151">
        <f t="shared" si="8"/>
        <v>0</v>
      </c>
      <c r="K537" s="156"/>
      <c r="L537" s="159"/>
    </row>
    <row r="538" spans="1:12">
      <c r="A538" s="187"/>
      <c r="B538" s="551" t="s">
        <v>515</v>
      </c>
      <c r="C538" s="530"/>
      <c r="D538" s="530"/>
      <c r="E538" s="531"/>
      <c r="F538" s="151"/>
      <c r="G538" s="151"/>
      <c r="H538" s="151"/>
      <c r="I538" s="151"/>
      <c r="J538" s="151">
        <f t="shared" si="8"/>
        <v>0</v>
      </c>
      <c r="K538" s="156"/>
      <c r="L538" s="159"/>
    </row>
    <row r="539" spans="1:12">
      <c r="A539" s="187"/>
      <c r="B539" s="551" t="s">
        <v>516</v>
      </c>
      <c r="C539" s="530"/>
      <c r="D539" s="530"/>
      <c r="E539" s="531"/>
      <c r="F539" s="151"/>
      <c r="G539" s="151"/>
      <c r="H539" s="151"/>
      <c r="I539" s="151"/>
      <c r="J539" s="151">
        <f t="shared" si="8"/>
        <v>0</v>
      </c>
      <c r="K539" s="156"/>
      <c r="L539" s="159"/>
    </row>
    <row r="540" spans="1:12">
      <c r="A540" s="187"/>
      <c r="B540" s="551" t="s">
        <v>517</v>
      </c>
      <c r="C540" s="530"/>
      <c r="D540" s="530"/>
      <c r="E540" s="531"/>
      <c r="F540" s="151"/>
      <c r="G540" s="151"/>
      <c r="H540" s="151"/>
      <c r="I540" s="151"/>
      <c r="J540" s="151">
        <f t="shared" si="8"/>
        <v>0</v>
      </c>
      <c r="K540" s="156"/>
      <c r="L540" s="159"/>
    </row>
    <row r="541" spans="1:12">
      <c r="A541" s="187"/>
      <c r="B541" s="551" t="s">
        <v>518</v>
      </c>
      <c r="C541" s="530"/>
      <c r="D541" s="530"/>
      <c r="E541" s="531"/>
      <c r="F541" s="151"/>
      <c r="G541" s="151"/>
      <c r="H541" s="151"/>
      <c r="I541" s="151"/>
      <c r="J541" s="151">
        <f t="shared" si="8"/>
        <v>0</v>
      </c>
      <c r="K541" s="156"/>
      <c r="L541" s="159"/>
    </row>
    <row r="542" spans="1:12">
      <c r="A542" s="187"/>
      <c r="B542" s="571" t="s">
        <v>519</v>
      </c>
      <c r="C542" s="530"/>
      <c r="D542" s="530"/>
      <c r="E542" s="531"/>
      <c r="F542" s="151"/>
      <c r="G542" s="151"/>
      <c r="H542" s="151"/>
      <c r="I542" s="151"/>
      <c r="J542" s="151">
        <f t="shared" si="8"/>
        <v>0</v>
      </c>
      <c r="K542" s="155"/>
      <c r="L542" s="159"/>
    </row>
    <row r="543" spans="1:12">
      <c r="A543" s="187"/>
      <c r="B543" s="551" t="s">
        <v>520</v>
      </c>
      <c r="C543" s="530"/>
      <c r="D543" s="530"/>
      <c r="E543" s="531"/>
      <c r="F543" s="151"/>
      <c r="G543" s="151"/>
      <c r="H543" s="151"/>
      <c r="I543" s="151"/>
      <c r="J543" s="151">
        <f t="shared" si="8"/>
        <v>0</v>
      </c>
      <c r="K543" s="156"/>
      <c r="L543" s="159"/>
    </row>
    <row r="544" spans="1:12">
      <c r="A544" s="187"/>
      <c r="B544" s="551" t="s">
        <v>400</v>
      </c>
      <c r="C544" s="530"/>
      <c r="D544" s="530"/>
      <c r="E544" s="531"/>
      <c r="F544" s="151"/>
      <c r="G544" s="151"/>
      <c r="H544" s="151"/>
      <c r="I544" s="151"/>
      <c r="J544" s="151">
        <f t="shared" si="8"/>
        <v>0</v>
      </c>
      <c r="K544" s="156"/>
      <c r="L544" s="159"/>
    </row>
    <row r="545" spans="1:12">
      <c r="A545" s="181"/>
      <c r="B545" s="551" t="s">
        <v>407</v>
      </c>
      <c r="C545" s="530"/>
      <c r="D545" s="530"/>
      <c r="E545" s="531"/>
      <c r="F545" s="151"/>
      <c r="G545" s="151"/>
      <c r="H545" s="151"/>
      <c r="I545" s="151"/>
      <c r="J545" s="151">
        <f t="shared" si="8"/>
        <v>0</v>
      </c>
      <c r="K545" s="156"/>
      <c r="L545" s="159"/>
    </row>
    <row r="546" spans="1:12" ht="15.75" thickBot="1">
      <c r="A546" s="193"/>
      <c r="B546" s="353"/>
      <c r="C546" s="353"/>
      <c r="D546" s="353"/>
      <c r="E546" s="354"/>
      <c r="F546" s="151"/>
      <c r="G546" s="151"/>
      <c r="H546" s="151"/>
      <c r="I546" s="151"/>
      <c r="J546" s="151">
        <f t="shared" si="8"/>
        <v>0</v>
      </c>
      <c r="K546" s="156"/>
      <c r="L546" s="159"/>
    </row>
    <row r="547" spans="1:12" ht="15.75" thickBot="1">
      <c r="A547" s="183" t="s">
        <v>521</v>
      </c>
      <c r="B547" s="530" t="s">
        <v>522</v>
      </c>
      <c r="C547" s="530"/>
      <c r="D547" s="530"/>
      <c r="E547" s="531"/>
      <c r="F547" s="151"/>
      <c r="G547" s="151"/>
      <c r="H547" s="151"/>
      <c r="I547" s="151"/>
      <c r="J547" s="151">
        <f t="shared" si="8"/>
        <v>0</v>
      </c>
      <c r="K547" s="156"/>
      <c r="L547" s="159"/>
    </row>
    <row r="548" spans="1:12">
      <c r="A548" s="187"/>
      <c r="B548" s="551" t="s">
        <v>523</v>
      </c>
      <c r="C548" s="530"/>
      <c r="D548" s="530"/>
      <c r="E548" s="531"/>
      <c r="F548" s="151"/>
      <c r="G548" s="151"/>
      <c r="H548" s="151"/>
      <c r="I548" s="151"/>
      <c r="J548" s="151">
        <f t="shared" si="8"/>
        <v>0</v>
      </c>
      <c r="K548" s="156"/>
      <c r="L548" s="159"/>
    </row>
    <row r="549" spans="1:12">
      <c r="A549" s="187"/>
      <c r="B549" s="551" t="s">
        <v>524</v>
      </c>
      <c r="C549" s="530"/>
      <c r="D549" s="530"/>
      <c r="E549" s="531"/>
      <c r="F549" s="151"/>
      <c r="G549" s="151"/>
      <c r="H549" s="151"/>
      <c r="I549" s="151"/>
      <c r="J549" s="151">
        <f t="shared" si="8"/>
        <v>0</v>
      </c>
      <c r="K549" s="155"/>
      <c r="L549" s="159"/>
    </row>
    <row r="550" spans="1:12">
      <c r="A550" s="187"/>
      <c r="B550" s="551" t="s">
        <v>525</v>
      </c>
      <c r="C550" s="530"/>
      <c r="D550" s="530"/>
      <c r="E550" s="531"/>
      <c r="F550" s="151"/>
      <c r="G550" s="151"/>
      <c r="H550" s="151"/>
      <c r="I550" s="151"/>
      <c r="J550" s="151">
        <f t="shared" si="8"/>
        <v>0</v>
      </c>
      <c r="K550" s="155"/>
      <c r="L550" s="159"/>
    </row>
    <row r="551" spans="1:12">
      <c r="A551" s="187"/>
      <c r="B551" s="551" t="s">
        <v>526</v>
      </c>
      <c r="C551" s="530"/>
      <c r="D551" s="530"/>
      <c r="E551" s="531"/>
      <c r="F551" s="151"/>
      <c r="G551" s="151"/>
      <c r="H551" s="151"/>
      <c r="I551" s="151"/>
      <c r="J551" s="151">
        <f t="shared" si="8"/>
        <v>0</v>
      </c>
      <c r="K551" s="156"/>
      <c r="L551" s="159"/>
    </row>
    <row r="552" spans="1:12">
      <c r="A552" s="187"/>
      <c r="B552" s="551" t="s">
        <v>527</v>
      </c>
      <c r="C552" s="530"/>
      <c r="D552" s="530"/>
      <c r="E552" s="531"/>
      <c r="F552" s="151"/>
      <c r="G552" s="151"/>
      <c r="H552" s="151"/>
      <c r="I552" s="151"/>
      <c r="J552" s="151">
        <f t="shared" si="8"/>
        <v>0</v>
      </c>
      <c r="K552" s="155"/>
      <c r="L552" s="159"/>
    </row>
    <row r="553" spans="1:12">
      <c r="A553" s="187"/>
      <c r="B553" s="551" t="s">
        <v>658</v>
      </c>
      <c r="C553" s="530"/>
      <c r="D553" s="530"/>
      <c r="E553" s="531"/>
      <c r="F553" s="151"/>
      <c r="G553" s="151"/>
      <c r="H553" s="151"/>
      <c r="I553" s="151"/>
      <c r="J553" s="151">
        <f t="shared" si="8"/>
        <v>0</v>
      </c>
      <c r="K553" s="155"/>
      <c r="L553" s="159"/>
    </row>
    <row r="554" spans="1:12" ht="15.75" thickBot="1">
      <c r="A554" s="187"/>
      <c r="B554" s="561"/>
      <c r="C554" s="562"/>
      <c r="D554" s="562"/>
      <c r="E554" s="563"/>
      <c r="F554" s="151"/>
      <c r="G554" s="151"/>
      <c r="H554" s="151"/>
      <c r="I554" s="151"/>
      <c r="J554" s="151">
        <f t="shared" si="8"/>
        <v>0</v>
      </c>
      <c r="K554" s="156"/>
      <c r="L554" s="159"/>
    </row>
    <row r="555" spans="1:12" ht="15.75" thickBot="1">
      <c r="A555" s="183" t="s">
        <v>346</v>
      </c>
      <c r="B555" s="569" t="s">
        <v>347</v>
      </c>
      <c r="C555" s="569"/>
      <c r="D555" s="569"/>
      <c r="E555" s="570"/>
      <c r="F555" s="151"/>
      <c r="G555" s="151"/>
      <c r="H555" s="151"/>
      <c r="I555" s="151"/>
      <c r="J555" s="151">
        <f t="shared" si="8"/>
        <v>0</v>
      </c>
      <c r="K555" s="155"/>
      <c r="L555" s="159"/>
    </row>
    <row r="556" spans="1:12">
      <c r="A556" s="187"/>
      <c r="B556" s="571" t="s">
        <v>348</v>
      </c>
      <c r="C556" s="569"/>
      <c r="D556" s="569"/>
      <c r="E556" s="570"/>
      <c r="F556" s="151"/>
      <c r="G556" s="151"/>
      <c r="H556" s="151"/>
      <c r="I556" s="151"/>
      <c r="J556" s="151">
        <f t="shared" si="8"/>
        <v>0</v>
      </c>
      <c r="K556" s="156"/>
      <c r="L556" s="159"/>
    </row>
    <row r="557" spans="1:12">
      <c r="A557" s="187"/>
      <c r="B557" s="571" t="s">
        <v>896</v>
      </c>
      <c r="C557" s="569"/>
      <c r="D557" s="569"/>
      <c r="E557" s="570"/>
      <c r="F557" s="151"/>
      <c r="G557" s="151"/>
      <c r="H557" s="151"/>
      <c r="I557" s="151"/>
      <c r="J557" s="151">
        <f t="shared" si="8"/>
        <v>0</v>
      </c>
      <c r="K557" s="156"/>
      <c r="L557" s="159"/>
    </row>
    <row r="558" spans="1:12">
      <c r="A558" s="187"/>
      <c r="B558" s="571" t="s">
        <v>349</v>
      </c>
      <c r="C558" s="569"/>
      <c r="D558" s="569"/>
      <c r="E558" s="570"/>
      <c r="F558" s="151"/>
      <c r="G558" s="151"/>
      <c r="H558" s="151"/>
      <c r="I558" s="151"/>
      <c r="J558" s="151">
        <f t="shared" si="8"/>
        <v>0</v>
      </c>
      <c r="K558" s="155"/>
      <c r="L558" s="159"/>
    </row>
    <row r="559" spans="1:12">
      <c r="A559" s="187"/>
      <c r="B559" s="571" t="s">
        <v>350</v>
      </c>
      <c r="C559" s="569"/>
      <c r="D559" s="569"/>
      <c r="E559" s="570"/>
      <c r="F559" s="151"/>
      <c r="G559" s="151"/>
      <c r="H559" s="151"/>
      <c r="I559" s="151"/>
      <c r="J559" s="151">
        <f t="shared" si="8"/>
        <v>0</v>
      </c>
      <c r="K559" s="156"/>
      <c r="L559" s="159"/>
    </row>
    <row r="560" spans="1:12">
      <c r="A560" s="187"/>
      <c r="B560" s="571" t="s">
        <v>351</v>
      </c>
      <c r="C560" s="569"/>
      <c r="D560" s="569"/>
      <c r="E560" s="570"/>
      <c r="F560" s="151"/>
      <c r="G560" s="151"/>
      <c r="H560" s="151"/>
      <c r="I560" s="151"/>
      <c r="J560" s="151">
        <f t="shared" si="8"/>
        <v>0</v>
      </c>
      <c r="K560" s="156"/>
      <c r="L560" s="159"/>
    </row>
    <row r="561" spans="1:12">
      <c r="A561" s="187"/>
      <c r="B561" s="571" t="s">
        <v>352</v>
      </c>
      <c r="C561" s="569"/>
      <c r="D561" s="569"/>
      <c r="E561" s="570"/>
      <c r="F561" s="151"/>
      <c r="G561" s="151"/>
      <c r="H561" s="151"/>
      <c r="I561" s="151"/>
      <c r="J561" s="151">
        <f t="shared" si="8"/>
        <v>0</v>
      </c>
      <c r="K561" s="156"/>
      <c r="L561" s="159"/>
    </row>
    <row r="562" spans="1:12">
      <c r="A562" s="187"/>
      <c r="B562" s="571" t="s">
        <v>353</v>
      </c>
      <c r="C562" s="569"/>
      <c r="D562" s="569"/>
      <c r="E562" s="570"/>
      <c r="F562" s="151"/>
      <c r="G562" s="151"/>
      <c r="H562" s="151"/>
      <c r="I562" s="151"/>
      <c r="J562" s="151">
        <f t="shared" si="8"/>
        <v>0</v>
      </c>
      <c r="K562" s="156"/>
      <c r="L562" s="159"/>
    </row>
    <row r="563" spans="1:12">
      <c r="A563" s="187"/>
      <c r="B563" s="571" t="s">
        <v>354</v>
      </c>
      <c r="C563" s="569"/>
      <c r="D563" s="569"/>
      <c r="E563" s="570"/>
      <c r="F563" s="151"/>
      <c r="G563" s="151"/>
      <c r="H563" s="151"/>
      <c r="I563" s="151"/>
      <c r="J563" s="151">
        <f t="shared" si="8"/>
        <v>0</v>
      </c>
      <c r="K563" s="156"/>
      <c r="L563" s="159"/>
    </row>
    <row r="564" spans="1:12">
      <c r="A564" s="187"/>
      <c r="B564" s="571" t="s">
        <v>355</v>
      </c>
      <c r="C564" s="569"/>
      <c r="D564" s="569"/>
      <c r="E564" s="570"/>
      <c r="F564" s="151"/>
      <c r="G564" s="151"/>
      <c r="H564" s="151"/>
      <c r="I564" s="151"/>
      <c r="J564" s="151">
        <f t="shared" si="8"/>
        <v>0</v>
      </c>
      <c r="K564" s="156"/>
      <c r="L564" s="159"/>
    </row>
    <row r="565" spans="1:12">
      <c r="A565" s="187"/>
      <c r="B565" s="571" t="s">
        <v>356</v>
      </c>
      <c r="C565" s="569"/>
      <c r="D565" s="569"/>
      <c r="E565" s="570"/>
      <c r="F565" s="151"/>
      <c r="G565" s="151"/>
      <c r="H565" s="151"/>
      <c r="I565" s="151"/>
      <c r="J565" s="151">
        <f t="shared" si="8"/>
        <v>0</v>
      </c>
      <c r="K565" s="156"/>
      <c r="L565" s="159"/>
    </row>
    <row r="566" spans="1:12">
      <c r="A566" s="187"/>
      <c r="B566" s="571" t="s">
        <v>357</v>
      </c>
      <c r="C566" s="569"/>
      <c r="D566" s="569"/>
      <c r="E566" s="570"/>
      <c r="F566" s="151"/>
      <c r="G566" s="151"/>
      <c r="H566" s="151"/>
      <c r="I566" s="151"/>
      <c r="J566" s="151">
        <f t="shared" si="8"/>
        <v>0</v>
      </c>
      <c r="K566" s="156"/>
      <c r="L566" s="159"/>
    </row>
    <row r="567" spans="1:12">
      <c r="A567" s="187"/>
      <c r="B567" s="571" t="s">
        <v>358</v>
      </c>
      <c r="C567" s="569"/>
      <c r="D567" s="569"/>
      <c r="E567" s="570"/>
      <c r="F567" s="151"/>
      <c r="G567" s="151"/>
      <c r="H567" s="151"/>
      <c r="I567" s="151"/>
      <c r="J567" s="151">
        <f t="shared" si="8"/>
        <v>0</v>
      </c>
      <c r="K567" s="156"/>
      <c r="L567" s="159"/>
    </row>
    <row r="568" spans="1:12">
      <c r="A568" s="187"/>
      <c r="B568" s="571" t="s">
        <v>359</v>
      </c>
      <c r="C568" s="569"/>
      <c r="D568" s="569"/>
      <c r="E568" s="570"/>
      <c r="F568" s="151"/>
      <c r="G568" s="151"/>
      <c r="H568" s="151"/>
      <c r="I568" s="151"/>
      <c r="J568" s="151">
        <f t="shared" si="8"/>
        <v>0</v>
      </c>
      <c r="K568" s="156"/>
      <c r="L568" s="159"/>
    </row>
    <row r="569" spans="1:12">
      <c r="A569" s="187"/>
      <c r="B569" s="194" t="s">
        <v>360</v>
      </c>
      <c r="C569" s="337"/>
      <c r="D569" s="337"/>
      <c r="E569" s="338"/>
      <c r="F569" s="151"/>
      <c r="G569" s="151"/>
      <c r="H569" s="151"/>
      <c r="I569" s="151"/>
      <c r="J569" s="151">
        <f t="shared" si="8"/>
        <v>0</v>
      </c>
      <c r="K569" s="156"/>
      <c r="L569" s="159"/>
    </row>
    <row r="570" spans="1:12">
      <c r="A570" s="187"/>
      <c r="B570" s="573" t="s">
        <v>528</v>
      </c>
      <c r="C570" s="574"/>
      <c r="D570" s="574"/>
      <c r="E570" s="575"/>
      <c r="F570" s="151"/>
      <c r="G570" s="151"/>
      <c r="H570" s="151"/>
      <c r="I570" s="151"/>
      <c r="J570" s="151">
        <f t="shared" si="8"/>
        <v>0</v>
      </c>
      <c r="K570" s="156"/>
      <c r="L570" s="159"/>
    </row>
    <row r="571" spans="1:12">
      <c r="A571" s="187"/>
      <c r="B571" s="194" t="s">
        <v>807</v>
      </c>
      <c r="C571" s="356"/>
      <c r="D571" s="356"/>
      <c r="E571" s="357"/>
      <c r="F571" s="151"/>
      <c r="G571" s="151"/>
      <c r="H571" s="151"/>
      <c r="I571" s="151"/>
      <c r="J571" s="151">
        <f t="shared" si="8"/>
        <v>0</v>
      </c>
      <c r="K571" s="156"/>
      <c r="L571" s="159"/>
    </row>
    <row r="572" spans="1:12">
      <c r="A572" s="187"/>
      <c r="B572" s="561"/>
      <c r="C572" s="562"/>
      <c r="D572" s="562"/>
      <c r="E572" s="563"/>
      <c r="F572" s="151"/>
      <c r="G572" s="151"/>
      <c r="H572" s="151"/>
      <c r="I572" s="151"/>
      <c r="J572" s="151">
        <f t="shared" si="8"/>
        <v>0</v>
      </c>
      <c r="K572" s="156"/>
      <c r="L572" s="159"/>
    </row>
    <row r="573" spans="1:12">
      <c r="A573" s="172" t="s">
        <v>395</v>
      </c>
      <c r="B573" s="551" t="s">
        <v>291</v>
      </c>
      <c r="C573" s="530"/>
      <c r="D573" s="530"/>
      <c r="E573" s="531"/>
      <c r="F573" s="151"/>
      <c r="G573" s="151"/>
      <c r="H573" s="151"/>
      <c r="I573" s="151"/>
      <c r="J573" s="151">
        <f t="shared" si="8"/>
        <v>0</v>
      </c>
      <c r="K573" s="156"/>
      <c r="L573" s="159"/>
    </row>
    <row r="574" spans="1:12" ht="15.75" thickBot="1">
      <c r="A574" s="192"/>
      <c r="B574" s="561"/>
      <c r="C574" s="562"/>
      <c r="D574" s="562"/>
      <c r="E574" s="563"/>
      <c r="F574" s="151"/>
      <c r="G574" s="151"/>
      <c r="H574" s="151"/>
      <c r="I574" s="151"/>
      <c r="J574" s="151">
        <f t="shared" si="8"/>
        <v>0</v>
      </c>
      <c r="K574" s="156"/>
      <c r="L574" s="159"/>
    </row>
    <row r="575" spans="1:12" ht="15.75" thickBot="1">
      <c r="A575" s="183" t="s">
        <v>529</v>
      </c>
      <c r="B575" s="567" t="s">
        <v>838</v>
      </c>
      <c r="C575" s="530"/>
      <c r="D575" s="530"/>
      <c r="E575" s="531"/>
      <c r="F575" s="151"/>
      <c r="G575" s="151"/>
      <c r="H575" s="151"/>
      <c r="I575" s="151"/>
      <c r="J575" s="151">
        <f t="shared" si="8"/>
        <v>0</v>
      </c>
      <c r="K575" s="156"/>
      <c r="L575" s="159"/>
    </row>
    <row r="576" spans="1:12">
      <c r="A576" s="190"/>
      <c r="B576" s="529" t="s">
        <v>823</v>
      </c>
      <c r="C576" s="530"/>
      <c r="D576" s="530"/>
      <c r="E576" s="531"/>
      <c r="F576" s="151"/>
      <c r="G576" s="151"/>
      <c r="H576" s="151"/>
      <c r="I576" s="151"/>
      <c r="J576" s="151">
        <f t="shared" si="8"/>
        <v>0</v>
      </c>
      <c r="K576" s="156"/>
      <c r="L576" s="159"/>
    </row>
    <row r="577" spans="1:12">
      <c r="A577" s="191"/>
      <c r="B577" s="551" t="s">
        <v>530</v>
      </c>
      <c r="C577" s="530"/>
      <c r="D577" s="530"/>
      <c r="E577" s="531"/>
      <c r="F577" s="151"/>
      <c r="G577" s="151"/>
      <c r="H577" s="151"/>
      <c r="I577" s="151"/>
      <c r="J577" s="151">
        <f t="shared" si="8"/>
        <v>0</v>
      </c>
      <c r="K577" s="156"/>
      <c r="L577" s="159"/>
    </row>
    <row r="578" spans="1:12">
      <c r="A578" s="191"/>
      <c r="B578" s="529" t="s">
        <v>799</v>
      </c>
      <c r="C578" s="530"/>
      <c r="D578" s="530"/>
      <c r="E578" s="531"/>
      <c r="F578" s="151"/>
      <c r="G578" s="151"/>
      <c r="H578" s="151"/>
      <c r="I578" s="151"/>
      <c r="J578" s="151">
        <f t="shared" si="8"/>
        <v>0</v>
      </c>
      <c r="K578" s="156"/>
      <c r="L578" s="159"/>
    </row>
    <row r="579" spans="1:12">
      <c r="A579" s="191"/>
      <c r="B579" s="529" t="s">
        <v>790</v>
      </c>
      <c r="C579" s="530"/>
      <c r="D579" s="530"/>
      <c r="E579" s="531"/>
      <c r="F579" s="151"/>
      <c r="G579" s="151"/>
      <c r="H579" s="151"/>
      <c r="I579" s="151"/>
      <c r="J579" s="151">
        <f t="shared" si="8"/>
        <v>0</v>
      </c>
      <c r="K579" s="155"/>
      <c r="L579" s="159"/>
    </row>
    <row r="580" spans="1:12">
      <c r="A580" s="191"/>
      <c r="B580" s="551" t="s">
        <v>531</v>
      </c>
      <c r="C580" s="530"/>
      <c r="D580" s="530"/>
      <c r="E580" s="531"/>
      <c r="F580" s="151"/>
      <c r="G580" s="151"/>
      <c r="H580" s="151"/>
      <c r="I580" s="151"/>
      <c r="J580" s="151">
        <f t="shared" si="8"/>
        <v>0</v>
      </c>
      <c r="K580" s="155"/>
      <c r="L580" s="159"/>
    </row>
    <row r="581" spans="1:12" ht="15.75">
      <c r="A581" s="191"/>
      <c r="B581" s="576" t="s">
        <v>532</v>
      </c>
      <c r="C581" s="577"/>
      <c r="D581" s="577"/>
      <c r="E581" s="578"/>
      <c r="F581" s="151"/>
      <c r="G581" s="151"/>
      <c r="H581" s="151"/>
      <c r="I581" s="151"/>
      <c r="J581" s="151">
        <f t="shared" si="8"/>
        <v>0</v>
      </c>
      <c r="K581" s="156"/>
      <c r="L581" s="159"/>
    </row>
    <row r="582" spans="1:12">
      <c r="A582" s="192"/>
      <c r="B582" s="567" t="s">
        <v>808</v>
      </c>
      <c r="C582" s="530"/>
      <c r="D582" s="530"/>
      <c r="E582" s="531"/>
      <c r="F582" s="151"/>
      <c r="G582" s="151"/>
      <c r="H582" s="151"/>
      <c r="I582" s="151"/>
      <c r="J582" s="151">
        <f t="shared" si="8"/>
        <v>0</v>
      </c>
      <c r="K582" s="155"/>
      <c r="L582" s="159"/>
    </row>
    <row r="583" spans="1:12">
      <c r="A583" s="192"/>
      <c r="B583" s="336" t="s">
        <v>809</v>
      </c>
      <c r="C583" s="337"/>
      <c r="D583" s="337"/>
      <c r="E583" s="338"/>
      <c r="F583" s="151"/>
      <c r="G583" s="151"/>
      <c r="H583" s="151"/>
      <c r="I583" s="151"/>
      <c r="J583" s="151">
        <f t="shared" si="8"/>
        <v>0</v>
      </c>
      <c r="K583" s="155"/>
      <c r="L583" s="159"/>
    </row>
    <row r="584" spans="1:12" ht="15.75" thickBot="1">
      <c r="A584" s="192"/>
      <c r="B584" s="561"/>
      <c r="C584" s="562"/>
      <c r="D584" s="562"/>
      <c r="E584" s="563"/>
      <c r="F584" s="151"/>
      <c r="G584" s="151"/>
      <c r="H584" s="151"/>
      <c r="I584" s="151"/>
      <c r="J584" s="151">
        <f t="shared" si="8"/>
        <v>0</v>
      </c>
      <c r="K584" s="155"/>
      <c r="L584" s="159"/>
    </row>
    <row r="585" spans="1:12" ht="15.75" thickBot="1">
      <c r="A585" s="183" t="s">
        <v>533</v>
      </c>
      <c r="B585" s="530" t="s">
        <v>534</v>
      </c>
      <c r="C585" s="530"/>
      <c r="D585" s="530"/>
      <c r="E585" s="531"/>
      <c r="F585" s="151"/>
      <c r="G585" s="151"/>
      <c r="H585" s="151"/>
      <c r="I585" s="151"/>
      <c r="J585" s="151">
        <f t="shared" si="8"/>
        <v>0</v>
      </c>
      <c r="K585" s="156"/>
      <c r="L585" s="159"/>
    </row>
    <row r="586" spans="1:12">
      <c r="A586" s="181"/>
      <c r="B586" s="551" t="s">
        <v>716</v>
      </c>
      <c r="C586" s="530"/>
      <c r="D586" s="530"/>
      <c r="E586" s="531"/>
      <c r="F586" s="151">
        <v>7000</v>
      </c>
      <c r="G586" s="151"/>
      <c r="H586" s="151">
        <v>7000</v>
      </c>
      <c r="I586" s="151">
        <v>3460</v>
      </c>
      <c r="J586" s="151">
        <f t="shared" si="8"/>
        <v>3540</v>
      </c>
      <c r="K586" s="156"/>
      <c r="L586" s="159"/>
    </row>
    <row r="587" spans="1:12">
      <c r="A587" s="181"/>
      <c r="B587" s="551" t="s">
        <v>717</v>
      </c>
      <c r="C587" s="530"/>
      <c r="D587" s="530"/>
      <c r="E587" s="531"/>
      <c r="F587" s="151">
        <v>9000</v>
      </c>
      <c r="G587" s="151"/>
      <c r="H587" s="151">
        <v>9000</v>
      </c>
      <c r="I587" s="151">
        <v>5836</v>
      </c>
      <c r="J587" s="151">
        <f t="shared" si="8"/>
        <v>3164</v>
      </c>
      <c r="K587" s="156"/>
      <c r="L587" s="159"/>
    </row>
    <row r="588" spans="1:12">
      <c r="A588" s="181"/>
      <c r="B588" s="551" t="s">
        <v>718</v>
      </c>
      <c r="C588" s="530"/>
      <c r="D588" s="530"/>
      <c r="E588" s="531"/>
      <c r="F588" s="151">
        <v>5000</v>
      </c>
      <c r="G588" s="151"/>
      <c r="H588" s="151">
        <v>5000</v>
      </c>
      <c r="I588" s="151">
        <v>5000</v>
      </c>
      <c r="J588" s="151">
        <f t="shared" si="8"/>
        <v>0</v>
      </c>
      <c r="K588" s="156"/>
      <c r="L588" s="159"/>
    </row>
    <row r="589" spans="1:12" ht="15.75" thickBot="1">
      <c r="A589" s="173"/>
      <c r="B589" s="561"/>
      <c r="C589" s="562"/>
      <c r="D589" s="562"/>
      <c r="E589" s="563"/>
      <c r="F589" s="151"/>
      <c r="G589" s="151"/>
      <c r="H589" s="151"/>
      <c r="I589" s="151"/>
      <c r="J589" s="151">
        <f t="shared" si="8"/>
        <v>0</v>
      </c>
      <c r="K589" s="156"/>
      <c r="L589" s="159"/>
    </row>
    <row r="590" spans="1:12" ht="15.75" thickBot="1">
      <c r="A590" s="189" t="s">
        <v>535</v>
      </c>
      <c r="B590" s="530" t="s">
        <v>536</v>
      </c>
      <c r="C590" s="530"/>
      <c r="D590" s="530"/>
      <c r="E590" s="531"/>
      <c r="F590" s="151"/>
      <c r="G590" s="151"/>
      <c r="H590" s="151"/>
      <c r="I590" s="151"/>
      <c r="J590" s="151">
        <f t="shared" si="8"/>
        <v>0</v>
      </c>
      <c r="K590" s="156"/>
      <c r="L590" s="159"/>
    </row>
    <row r="591" spans="1:12">
      <c r="A591" s="195"/>
      <c r="B591" s="347" t="s">
        <v>614</v>
      </c>
      <c r="C591" s="337"/>
      <c r="D591" s="337"/>
      <c r="E591" s="338"/>
      <c r="F591" s="151"/>
      <c r="G591" s="151"/>
      <c r="H591" s="151"/>
      <c r="I591" s="151"/>
      <c r="J591" s="151">
        <f t="shared" ref="J591:J654" si="9">(H591-I591)</f>
        <v>0</v>
      </c>
      <c r="K591" s="156"/>
      <c r="L591" s="159"/>
    </row>
    <row r="592" spans="1:12">
      <c r="A592" s="195"/>
      <c r="B592" s="347" t="s">
        <v>628</v>
      </c>
      <c r="C592" s="337"/>
      <c r="D592" s="337"/>
      <c r="E592" s="338"/>
      <c r="F592" s="151"/>
      <c r="G592" s="151"/>
      <c r="H592" s="151"/>
      <c r="I592" s="151"/>
      <c r="J592" s="151">
        <f t="shared" si="9"/>
        <v>0</v>
      </c>
      <c r="K592" s="156"/>
      <c r="L592" s="159"/>
    </row>
    <row r="593" spans="1:12" ht="15.75" thickBot="1">
      <c r="A593" s="195"/>
      <c r="B593" s="561"/>
      <c r="C593" s="562"/>
      <c r="D593" s="562"/>
      <c r="E593" s="563"/>
      <c r="F593" s="151"/>
      <c r="G593" s="151"/>
      <c r="H593" s="151"/>
      <c r="I593" s="151"/>
      <c r="J593" s="151">
        <f t="shared" si="9"/>
        <v>0</v>
      </c>
      <c r="K593" s="156"/>
      <c r="L593" s="159"/>
    </row>
    <row r="594" spans="1:12" ht="15.75" thickBot="1">
      <c r="A594" s="196" t="s">
        <v>688</v>
      </c>
      <c r="B594" s="579" t="s">
        <v>690</v>
      </c>
      <c r="C594" s="530"/>
      <c r="D594" s="530"/>
      <c r="E594" s="531"/>
      <c r="F594" s="151"/>
      <c r="G594" s="151"/>
      <c r="H594" s="151"/>
      <c r="I594" s="151"/>
      <c r="J594" s="151">
        <f t="shared" si="9"/>
        <v>0</v>
      </c>
      <c r="K594" s="156"/>
      <c r="L594" s="159"/>
    </row>
    <row r="595" spans="1:12">
      <c r="A595" s="197" t="s">
        <v>689</v>
      </c>
      <c r="B595" s="579" t="s">
        <v>709</v>
      </c>
      <c r="C595" s="530"/>
      <c r="D595" s="530"/>
      <c r="E595" s="531"/>
      <c r="F595" s="151"/>
      <c r="G595" s="151"/>
      <c r="H595" s="151"/>
      <c r="I595" s="151"/>
      <c r="J595" s="151">
        <f t="shared" si="9"/>
        <v>0</v>
      </c>
      <c r="K595" s="156"/>
      <c r="L595" s="159"/>
    </row>
    <row r="596" spans="1:12" ht="15.75" thickBot="1">
      <c r="A596" s="198"/>
      <c r="B596" s="353"/>
      <c r="C596" s="353"/>
      <c r="D596" s="353"/>
      <c r="E596" s="354"/>
      <c r="F596" s="151"/>
      <c r="G596" s="151"/>
      <c r="H596" s="151"/>
      <c r="I596" s="151"/>
      <c r="J596" s="151">
        <f t="shared" si="9"/>
        <v>0</v>
      </c>
      <c r="K596" s="156"/>
      <c r="L596" s="159"/>
    </row>
    <row r="597" spans="1:12" ht="15.75" thickBot="1">
      <c r="A597" s="183" t="s">
        <v>537</v>
      </c>
      <c r="B597" s="530" t="s">
        <v>538</v>
      </c>
      <c r="C597" s="530"/>
      <c r="D597" s="530"/>
      <c r="E597" s="531"/>
      <c r="F597" s="151"/>
      <c r="G597" s="151"/>
      <c r="H597" s="151"/>
      <c r="I597" s="151"/>
      <c r="J597" s="151">
        <f t="shared" si="9"/>
        <v>0</v>
      </c>
      <c r="K597" s="156"/>
      <c r="L597" s="159"/>
    </row>
    <row r="598" spans="1:12" ht="15.75" thickBot="1">
      <c r="A598" s="181"/>
      <c r="B598" s="561"/>
      <c r="C598" s="562"/>
      <c r="D598" s="562"/>
      <c r="E598" s="563"/>
      <c r="F598" s="151"/>
      <c r="G598" s="151"/>
      <c r="H598" s="151"/>
      <c r="I598" s="151"/>
      <c r="J598" s="151">
        <f t="shared" si="9"/>
        <v>0</v>
      </c>
      <c r="K598" s="156"/>
      <c r="L598" s="159"/>
    </row>
    <row r="599" spans="1:12" ht="15.75" thickBot="1">
      <c r="A599" s="183" t="s">
        <v>539</v>
      </c>
      <c r="B599" s="530" t="s">
        <v>286</v>
      </c>
      <c r="C599" s="530"/>
      <c r="D599" s="530"/>
      <c r="E599" s="531"/>
      <c r="F599" s="151"/>
      <c r="G599" s="151"/>
      <c r="H599" s="151"/>
      <c r="I599" s="151"/>
      <c r="J599" s="151">
        <f t="shared" si="9"/>
        <v>0</v>
      </c>
      <c r="K599" s="156"/>
      <c r="L599" s="159"/>
    </row>
    <row r="600" spans="1:12">
      <c r="A600" s="199"/>
      <c r="B600" s="551" t="s">
        <v>285</v>
      </c>
      <c r="C600" s="530"/>
      <c r="D600" s="530"/>
      <c r="E600" s="531"/>
      <c r="F600" s="151"/>
      <c r="G600" s="151"/>
      <c r="H600" s="151"/>
      <c r="I600" s="151"/>
      <c r="J600" s="151">
        <f t="shared" si="9"/>
        <v>0</v>
      </c>
      <c r="K600" s="156"/>
      <c r="L600" s="159"/>
    </row>
    <row r="601" spans="1:12">
      <c r="A601" s="181"/>
      <c r="B601" s="347" t="s">
        <v>710</v>
      </c>
      <c r="C601" s="337"/>
      <c r="D601" s="337"/>
      <c r="E601" s="338"/>
      <c r="F601" s="151"/>
      <c r="G601" s="151"/>
      <c r="H601" s="151"/>
      <c r="I601" s="151"/>
      <c r="J601" s="151">
        <f t="shared" si="9"/>
        <v>0</v>
      </c>
      <c r="K601" s="156"/>
      <c r="L601" s="159"/>
    </row>
    <row r="602" spans="1:12" ht="15.75" thickBot="1">
      <c r="A602" s="181"/>
      <c r="B602" s="561"/>
      <c r="C602" s="562"/>
      <c r="D602" s="562"/>
      <c r="E602" s="563"/>
      <c r="F602" s="151"/>
      <c r="G602" s="151"/>
      <c r="H602" s="151"/>
      <c r="I602" s="151"/>
      <c r="J602" s="151">
        <f t="shared" si="9"/>
        <v>0</v>
      </c>
      <c r="K602" s="156"/>
      <c r="L602" s="159"/>
    </row>
    <row r="603" spans="1:12" ht="15.75" thickBot="1">
      <c r="A603" s="189" t="s">
        <v>540</v>
      </c>
      <c r="B603" s="530" t="s">
        <v>541</v>
      </c>
      <c r="C603" s="530"/>
      <c r="D603" s="530"/>
      <c r="E603" s="531"/>
      <c r="F603" s="151"/>
      <c r="G603" s="151"/>
      <c r="H603" s="151"/>
      <c r="I603" s="151"/>
      <c r="J603" s="151">
        <f t="shared" si="9"/>
        <v>0</v>
      </c>
      <c r="K603" s="156"/>
      <c r="L603" s="159"/>
    </row>
    <row r="604" spans="1:12" ht="15.75" thickBot="1">
      <c r="A604" s="200"/>
      <c r="B604" s="561"/>
      <c r="C604" s="562"/>
      <c r="D604" s="562"/>
      <c r="E604" s="563"/>
      <c r="F604" s="151"/>
      <c r="G604" s="151"/>
      <c r="H604" s="151"/>
      <c r="I604" s="151"/>
      <c r="J604" s="151">
        <f t="shared" si="9"/>
        <v>0</v>
      </c>
      <c r="K604" s="156"/>
      <c r="L604" s="159"/>
    </row>
    <row r="605" spans="1:12" ht="15.75" thickBot="1">
      <c r="A605" s="183" t="s">
        <v>542</v>
      </c>
      <c r="B605" s="530" t="s">
        <v>543</v>
      </c>
      <c r="C605" s="530"/>
      <c r="D605" s="530"/>
      <c r="E605" s="531"/>
      <c r="F605" s="151">
        <v>500</v>
      </c>
      <c r="G605" s="151"/>
      <c r="H605" s="151">
        <v>500</v>
      </c>
      <c r="I605" s="151">
        <v>500</v>
      </c>
      <c r="J605" s="151">
        <f t="shared" si="9"/>
        <v>0</v>
      </c>
      <c r="K605" s="156"/>
      <c r="L605" s="159"/>
    </row>
    <row r="606" spans="1:12">
      <c r="A606" s="199"/>
      <c r="B606" s="551" t="s">
        <v>544</v>
      </c>
      <c r="C606" s="530"/>
      <c r="D606" s="530"/>
      <c r="E606" s="531"/>
      <c r="F606" s="151">
        <v>600</v>
      </c>
      <c r="G606" s="151"/>
      <c r="H606" s="151">
        <v>600</v>
      </c>
      <c r="I606" s="151">
        <v>600</v>
      </c>
      <c r="J606" s="151">
        <f t="shared" si="9"/>
        <v>0</v>
      </c>
      <c r="K606" s="156"/>
      <c r="L606" s="159"/>
    </row>
    <row r="607" spans="1:12" ht="15.75" thickBot="1">
      <c r="A607" s="181"/>
      <c r="B607" s="561"/>
      <c r="C607" s="562"/>
      <c r="D607" s="562"/>
      <c r="E607" s="563"/>
      <c r="F607" s="151"/>
      <c r="G607" s="151"/>
      <c r="H607" s="151"/>
      <c r="I607" s="151"/>
      <c r="J607" s="151">
        <f t="shared" si="9"/>
        <v>0</v>
      </c>
      <c r="K607" s="156"/>
      <c r="L607" s="159"/>
    </row>
    <row r="608" spans="1:12" ht="15.75" thickBot="1">
      <c r="A608" s="204" t="s">
        <v>381</v>
      </c>
      <c r="B608" s="351" t="s">
        <v>380</v>
      </c>
      <c r="C608" s="349"/>
      <c r="D608" s="349"/>
      <c r="E608" s="350"/>
      <c r="F608" s="151">
        <v>5000</v>
      </c>
      <c r="G608" s="151"/>
      <c r="H608" s="151">
        <v>5000</v>
      </c>
      <c r="I608" s="151"/>
      <c r="J608" s="151">
        <f t="shared" si="9"/>
        <v>5000</v>
      </c>
      <c r="K608" s="156"/>
      <c r="L608" s="159"/>
    </row>
    <row r="609" spans="1:12">
      <c r="A609" s="201"/>
      <c r="B609" s="351" t="s">
        <v>379</v>
      </c>
      <c r="C609" s="349"/>
      <c r="D609" s="349"/>
      <c r="E609" s="350"/>
      <c r="F609" s="151"/>
      <c r="G609" s="151"/>
      <c r="H609" s="151"/>
      <c r="I609" s="151"/>
      <c r="J609" s="151">
        <f t="shared" si="9"/>
        <v>0</v>
      </c>
      <c r="K609" s="156"/>
      <c r="L609" s="159"/>
    </row>
    <row r="610" spans="1:12">
      <c r="A610" s="201"/>
      <c r="B610" s="551" t="s">
        <v>378</v>
      </c>
      <c r="C610" s="530"/>
      <c r="D610" s="530"/>
      <c r="E610" s="531"/>
      <c r="F610" s="151">
        <v>500</v>
      </c>
      <c r="G610" s="151"/>
      <c r="H610" s="151">
        <v>500</v>
      </c>
      <c r="I610" s="151">
        <v>115</v>
      </c>
      <c r="J610" s="151">
        <f t="shared" si="9"/>
        <v>385</v>
      </c>
      <c r="K610" s="156"/>
      <c r="L610" s="159"/>
    </row>
    <row r="611" spans="1:12">
      <c r="A611" s="201"/>
      <c r="B611" s="551" t="s">
        <v>377</v>
      </c>
      <c r="C611" s="530"/>
      <c r="D611" s="530"/>
      <c r="E611" s="531"/>
      <c r="F611" s="151"/>
      <c r="G611" s="151"/>
      <c r="H611" s="151"/>
      <c r="I611" s="151"/>
      <c r="J611" s="151">
        <f t="shared" si="9"/>
        <v>0</v>
      </c>
      <c r="K611" s="156"/>
      <c r="L611" s="159"/>
    </row>
    <row r="612" spans="1:12">
      <c r="A612" s="201"/>
      <c r="B612" s="551" t="s">
        <v>376</v>
      </c>
      <c r="C612" s="530"/>
      <c r="D612" s="530"/>
      <c r="E612" s="531"/>
      <c r="F612" s="151">
        <v>3000</v>
      </c>
      <c r="G612" s="151"/>
      <c r="H612" s="151">
        <v>3000</v>
      </c>
      <c r="I612" s="151">
        <v>2210</v>
      </c>
      <c r="J612" s="151">
        <f t="shared" si="9"/>
        <v>790</v>
      </c>
      <c r="K612" s="156"/>
      <c r="L612" s="159"/>
    </row>
    <row r="613" spans="1:12">
      <c r="A613" s="201"/>
      <c r="B613" s="551" t="s">
        <v>375</v>
      </c>
      <c r="C613" s="530"/>
      <c r="D613" s="530"/>
      <c r="E613" s="531"/>
      <c r="F613" s="151"/>
      <c r="G613" s="151"/>
      <c r="H613" s="151"/>
      <c r="I613" s="151"/>
      <c r="J613" s="151">
        <f t="shared" si="9"/>
        <v>0</v>
      </c>
      <c r="K613" s="156"/>
      <c r="L613" s="159"/>
    </row>
    <row r="614" spans="1:12">
      <c r="A614" s="201"/>
      <c r="B614" s="551" t="s">
        <v>545</v>
      </c>
      <c r="C614" s="530"/>
      <c r="D614" s="530"/>
      <c r="E614" s="531"/>
      <c r="F614" s="151"/>
      <c r="G614" s="151"/>
      <c r="H614" s="151"/>
      <c r="I614" s="151"/>
      <c r="J614" s="151">
        <f t="shared" si="9"/>
        <v>0</v>
      </c>
      <c r="K614" s="156"/>
      <c r="L614" s="159"/>
    </row>
    <row r="615" spans="1:12">
      <c r="A615" s="201"/>
      <c r="B615" s="347" t="s">
        <v>629</v>
      </c>
      <c r="C615" s="337"/>
      <c r="D615" s="337"/>
      <c r="E615" s="338"/>
      <c r="F615" s="151">
        <v>1000</v>
      </c>
      <c r="G615" s="151"/>
      <c r="H615" s="151">
        <v>1000</v>
      </c>
      <c r="I615" s="151">
        <v>740</v>
      </c>
      <c r="J615" s="151">
        <f t="shared" si="9"/>
        <v>260</v>
      </c>
      <c r="K615" s="156"/>
      <c r="L615" s="159"/>
    </row>
    <row r="616" spans="1:12">
      <c r="A616" s="201"/>
      <c r="B616" s="355" t="s">
        <v>777</v>
      </c>
      <c r="C616" s="337"/>
      <c r="D616" s="337"/>
      <c r="E616" s="338"/>
      <c r="F616" s="151"/>
      <c r="G616" s="151"/>
      <c r="H616" s="151"/>
      <c r="I616" s="151"/>
      <c r="J616" s="151">
        <f t="shared" si="9"/>
        <v>0</v>
      </c>
      <c r="K616" s="156"/>
      <c r="L616" s="159"/>
    </row>
    <row r="617" spans="1:12">
      <c r="A617" s="201"/>
      <c r="B617" s="355" t="s">
        <v>897</v>
      </c>
      <c r="C617" s="337"/>
      <c r="D617" s="337"/>
      <c r="E617" s="338"/>
      <c r="F617" s="151"/>
      <c r="G617" s="151"/>
      <c r="H617" s="151"/>
      <c r="I617" s="151"/>
      <c r="J617" s="151">
        <f t="shared" si="9"/>
        <v>0</v>
      </c>
      <c r="K617" s="156"/>
      <c r="L617" s="159"/>
    </row>
    <row r="618" spans="1:12">
      <c r="A618" s="201"/>
      <c r="B618" s="347" t="s">
        <v>637</v>
      </c>
      <c r="C618" s="337"/>
      <c r="D618" s="337"/>
      <c r="E618" s="338"/>
      <c r="F618" s="151"/>
      <c r="G618" s="151"/>
      <c r="H618" s="151"/>
      <c r="I618" s="151"/>
      <c r="J618" s="151">
        <f t="shared" si="9"/>
        <v>0</v>
      </c>
      <c r="K618" s="156"/>
      <c r="L618" s="159"/>
    </row>
    <row r="619" spans="1:12">
      <c r="A619" s="201"/>
      <c r="B619" s="347" t="s">
        <v>726</v>
      </c>
      <c r="C619" s="337"/>
      <c r="D619" s="337"/>
      <c r="E619" s="338"/>
      <c r="F619" s="151"/>
      <c r="G619" s="151"/>
      <c r="H619" s="151"/>
      <c r="I619" s="151"/>
      <c r="J619" s="151">
        <f t="shared" si="9"/>
        <v>0</v>
      </c>
      <c r="K619" s="156"/>
      <c r="L619" s="159"/>
    </row>
    <row r="620" spans="1:12">
      <c r="A620" s="201"/>
      <c r="B620" s="355" t="s">
        <v>779</v>
      </c>
      <c r="C620" s="337"/>
      <c r="D620" s="337"/>
      <c r="E620" s="338"/>
      <c r="F620" s="151"/>
      <c r="G620" s="151"/>
      <c r="H620" s="151"/>
      <c r="I620" s="151"/>
      <c r="J620" s="151">
        <f t="shared" si="9"/>
        <v>0</v>
      </c>
      <c r="K620" s="156"/>
      <c r="L620" s="159"/>
    </row>
    <row r="621" spans="1:12">
      <c r="A621" s="201"/>
      <c r="B621" s="355" t="s">
        <v>969</v>
      </c>
      <c r="C621" s="337"/>
      <c r="D621" s="337"/>
      <c r="E621" s="338"/>
      <c r="F621" s="151">
        <v>200</v>
      </c>
      <c r="G621" s="151"/>
      <c r="H621" s="151">
        <v>200</v>
      </c>
      <c r="I621" s="151">
        <v>118</v>
      </c>
      <c r="J621" s="151">
        <f t="shared" si="9"/>
        <v>82</v>
      </c>
      <c r="K621" s="156"/>
      <c r="L621" s="159"/>
    </row>
    <row r="622" spans="1:12" ht="15.75" thickBot="1">
      <c r="A622" s="201"/>
      <c r="B622" s="551"/>
      <c r="C622" s="530"/>
      <c r="D622" s="530"/>
      <c r="E622" s="531"/>
      <c r="F622" s="151"/>
      <c r="G622" s="151"/>
      <c r="H622" s="151"/>
      <c r="I622" s="151"/>
      <c r="J622" s="151">
        <f t="shared" si="9"/>
        <v>0</v>
      </c>
      <c r="K622" s="156"/>
      <c r="L622" s="159"/>
    </row>
    <row r="623" spans="1:12">
      <c r="A623" s="202" t="s">
        <v>401</v>
      </c>
      <c r="B623" s="163" t="s">
        <v>546</v>
      </c>
      <c r="C623" s="163"/>
      <c r="D623" s="163"/>
      <c r="E623" s="163"/>
      <c r="F623" s="151"/>
      <c r="G623" s="151"/>
      <c r="H623" s="151"/>
      <c r="I623" s="151"/>
      <c r="J623" s="151">
        <f t="shared" si="9"/>
        <v>0</v>
      </c>
      <c r="K623" s="156"/>
      <c r="L623" s="159"/>
    </row>
    <row r="624" spans="1:12" ht="15.75" thickBot="1">
      <c r="A624" s="203" t="s">
        <v>402</v>
      </c>
      <c r="B624" s="580" t="s">
        <v>547</v>
      </c>
      <c r="C624" s="569"/>
      <c r="D624" s="569"/>
      <c r="E624" s="570"/>
      <c r="F624" s="151"/>
      <c r="G624" s="151"/>
      <c r="H624" s="151"/>
      <c r="I624" s="151"/>
      <c r="J624" s="151">
        <f t="shared" si="9"/>
        <v>0</v>
      </c>
      <c r="K624" s="156"/>
      <c r="L624" s="159"/>
    </row>
    <row r="625" spans="1:12">
      <c r="A625" s="201"/>
      <c r="B625" s="580" t="s">
        <v>548</v>
      </c>
      <c r="C625" s="569"/>
      <c r="D625" s="569"/>
      <c r="E625" s="570"/>
      <c r="F625" s="151"/>
      <c r="G625" s="151"/>
      <c r="H625" s="151"/>
      <c r="I625" s="151"/>
      <c r="J625" s="151">
        <f t="shared" si="9"/>
        <v>0</v>
      </c>
      <c r="K625" s="156"/>
      <c r="L625" s="159"/>
    </row>
    <row r="626" spans="1:12">
      <c r="A626" s="173"/>
      <c r="B626" s="580" t="s">
        <v>548</v>
      </c>
      <c r="C626" s="569"/>
      <c r="D626" s="569"/>
      <c r="E626" s="570"/>
      <c r="F626" s="151"/>
      <c r="G626" s="151"/>
      <c r="H626" s="151"/>
      <c r="I626" s="151"/>
      <c r="J626" s="151">
        <f t="shared" si="9"/>
        <v>0</v>
      </c>
      <c r="K626" s="156"/>
      <c r="L626" s="159"/>
    </row>
    <row r="627" spans="1:12">
      <c r="A627" s="173"/>
      <c r="B627" s="348" t="s">
        <v>549</v>
      </c>
      <c r="C627" s="349"/>
      <c r="D627" s="349"/>
      <c r="E627" s="350"/>
      <c r="F627" s="151">
        <v>5000</v>
      </c>
      <c r="G627" s="151"/>
      <c r="H627" s="151">
        <v>5000</v>
      </c>
      <c r="I627" s="151">
        <v>2000</v>
      </c>
      <c r="J627" s="151">
        <f t="shared" si="9"/>
        <v>3000</v>
      </c>
      <c r="K627" s="156"/>
      <c r="L627" s="159"/>
    </row>
    <row r="628" spans="1:12">
      <c r="A628" s="173"/>
      <c r="B628" s="348" t="s">
        <v>550</v>
      </c>
      <c r="C628" s="349"/>
      <c r="D628" s="349"/>
      <c r="E628" s="350"/>
      <c r="F628" s="151">
        <v>3000</v>
      </c>
      <c r="G628" s="151"/>
      <c r="H628" s="151">
        <v>3000</v>
      </c>
      <c r="I628" s="151">
        <v>3000</v>
      </c>
      <c r="J628" s="151">
        <f t="shared" si="9"/>
        <v>0</v>
      </c>
      <c r="K628" s="156"/>
      <c r="L628" s="159"/>
    </row>
    <row r="629" spans="1:12">
      <c r="A629" s="173"/>
      <c r="B629" s="348" t="s">
        <v>551</v>
      </c>
      <c r="C629" s="349"/>
      <c r="D629" s="349"/>
      <c r="E629" s="350"/>
      <c r="F629" s="151"/>
      <c r="G629" s="151"/>
      <c r="H629" s="151"/>
      <c r="I629" s="151"/>
      <c r="J629" s="151">
        <f t="shared" si="9"/>
        <v>0</v>
      </c>
      <c r="K629" s="156"/>
      <c r="L629" s="159"/>
    </row>
    <row r="630" spans="1:12">
      <c r="A630" s="173"/>
      <c r="B630" s="348" t="s">
        <v>403</v>
      </c>
      <c r="C630" s="349"/>
      <c r="D630" s="349"/>
      <c r="E630" s="350"/>
      <c r="F630" s="151"/>
      <c r="G630" s="151"/>
      <c r="H630" s="151"/>
      <c r="I630" s="151"/>
      <c r="J630" s="151">
        <f t="shared" si="9"/>
        <v>0</v>
      </c>
      <c r="K630" s="156"/>
      <c r="L630" s="159"/>
    </row>
    <row r="631" spans="1:12">
      <c r="A631" s="173"/>
      <c r="B631" s="348" t="s">
        <v>581</v>
      </c>
      <c r="C631" s="349"/>
      <c r="D631" s="349"/>
      <c r="E631" s="350"/>
      <c r="F631" s="151">
        <v>1000</v>
      </c>
      <c r="G631" s="151"/>
      <c r="H631" s="151">
        <v>1000</v>
      </c>
      <c r="I631" s="151">
        <v>1000</v>
      </c>
      <c r="J631" s="151">
        <f t="shared" si="9"/>
        <v>0</v>
      </c>
      <c r="K631" s="156"/>
      <c r="L631" s="159"/>
    </row>
    <row r="632" spans="1:12">
      <c r="A632" s="173"/>
      <c r="B632" s="348" t="s">
        <v>404</v>
      </c>
      <c r="C632" s="349"/>
      <c r="D632" s="349"/>
      <c r="E632" s="350"/>
      <c r="F632" s="151">
        <v>5000</v>
      </c>
      <c r="G632" s="151"/>
      <c r="H632" s="151">
        <v>5000</v>
      </c>
      <c r="I632" s="151">
        <v>3000</v>
      </c>
      <c r="J632" s="151">
        <f t="shared" si="9"/>
        <v>2000</v>
      </c>
      <c r="K632" s="156"/>
      <c r="L632" s="159"/>
    </row>
    <row r="633" spans="1:12">
      <c r="A633" s="173"/>
      <c r="B633" s="348" t="s">
        <v>552</v>
      </c>
      <c r="C633" s="349"/>
      <c r="D633" s="349"/>
      <c r="E633" s="350"/>
      <c r="F633" s="151"/>
      <c r="G633" s="151"/>
      <c r="H633" s="151"/>
      <c r="I633" s="151"/>
      <c r="J633" s="151">
        <f t="shared" si="9"/>
        <v>0</v>
      </c>
      <c r="K633" s="156"/>
      <c r="L633" s="159"/>
    </row>
    <row r="634" spans="1:12">
      <c r="A634" s="173"/>
      <c r="B634" s="348" t="s">
        <v>553</v>
      </c>
      <c r="C634" s="349"/>
      <c r="D634" s="349"/>
      <c r="E634" s="350"/>
      <c r="F634" s="151"/>
      <c r="G634" s="151"/>
      <c r="H634" s="151"/>
      <c r="I634" s="151"/>
      <c r="J634" s="151">
        <f t="shared" si="9"/>
        <v>0</v>
      </c>
      <c r="K634" s="156"/>
      <c r="L634" s="159"/>
    </row>
    <row r="635" spans="1:12">
      <c r="A635" s="173"/>
      <c r="B635" s="580" t="s">
        <v>839</v>
      </c>
      <c r="C635" s="569"/>
      <c r="D635" s="569"/>
      <c r="E635" s="570"/>
      <c r="F635" s="151"/>
      <c r="G635" s="151"/>
      <c r="H635" s="151"/>
      <c r="I635" s="151"/>
      <c r="J635" s="151">
        <f t="shared" si="9"/>
        <v>0</v>
      </c>
      <c r="K635" s="156"/>
      <c r="L635" s="159"/>
    </row>
    <row r="636" spans="1:12">
      <c r="A636" s="173"/>
      <c r="B636" s="348" t="s">
        <v>554</v>
      </c>
      <c r="C636" s="349"/>
      <c r="D636" s="349"/>
      <c r="E636" s="350"/>
      <c r="F636" s="151">
        <v>4000</v>
      </c>
      <c r="G636" s="151"/>
      <c r="H636" s="151">
        <v>4000</v>
      </c>
      <c r="I636" s="151">
        <v>2000</v>
      </c>
      <c r="J636" s="151">
        <f t="shared" si="9"/>
        <v>2000</v>
      </c>
      <c r="K636" s="156"/>
      <c r="L636" s="159"/>
    </row>
    <row r="637" spans="1:12">
      <c r="A637" s="173"/>
      <c r="B637" s="348" t="s">
        <v>555</v>
      </c>
      <c r="C637" s="349"/>
      <c r="D637" s="349"/>
      <c r="E637" s="350"/>
      <c r="F637" s="151">
        <v>1000</v>
      </c>
      <c r="G637" s="151"/>
      <c r="H637" s="151">
        <v>1000</v>
      </c>
      <c r="I637" s="151">
        <v>1000</v>
      </c>
      <c r="J637" s="151">
        <f t="shared" si="9"/>
        <v>0</v>
      </c>
      <c r="K637" s="156"/>
      <c r="L637" s="159"/>
    </row>
    <row r="638" spans="1:12">
      <c r="A638" s="173"/>
      <c r="B638" s="348" t="s">
        <v>556</v>
      </c>
      <c r="C638" s="349"/>
      <c r="D638" s="349"/>
      <c r="E638" s="350"/>
      <c r="F638" s="151">
        <v>1000</v>
      </c>
      <c r="G638" s="151"/>
      <c r="H638" s="151">
        <v>10000</v>
      </c>
      <c r="I638" s="151">
        <v>4500</v>
      </c>
      <c r="J638" s="151">
        <f t="shared" si="9"/>
        <v>5500</v>
      </c>
      <c r="K638" s="156"/>
      <c r="L638" s="159"/>
    </row>
    <row r="639" spans="1:12">
      <c r="A639" s="173"/>
      <c r="B639" s="348" t="s">
        <v>738</v>
      </c>
      <c r="C639" s="349"/>
      <c r="D639" s="349"/>
      <c r="E639" s="350"/>
      <c r="F639" s="151"/>
      <c r="G639" s="151"/>
      <c r="H639" s="151"/>
      <c r="I639" s="151"/>
      <c r="J639" s="151">
        <f t="shared" si="9"/>
        <v>0</v>
      </c>
      <c r="K639" s="156"/>
      <c r="L639" s="159"/>
    </row>
    <row r="640" spans="1:12">
      <c r="A640" s="173"/>
      <c r="B640" s="205" t="s">
        <v>557</v>
      </c>
      <c r="C640" s="349"/>
      <c r="D640" s="349"/>
      <c r="E640" s="350"/>
      <c r="F640" s="151">
        <v>2000</v>
      </c>
      <c r="G640" s="151"/>
      <c r="H640" s="151">
        <v>2000</v>
      </c>
      <c r="I640" s="151">
        <v>1500</v>
      </c>
      <c r="J640" s="151">
        <f t="shared" si="9"/>
        <v>500</v>
      </c>
      <c r="K640" s="156"/>
      <c r="L640" s="159"/>
    </row>
    <row r="641" spans="1:12">
      <c r="A641" s="201"/>
      <c r="B641" s="571" t="s">
        <v>558</v>
      </c>
      <c r="C641" s="569"/>
      <c r="D641" s="569"/>
      <c r="E641" s="570"/>
      <c r="F641" s="151">
        <v>10000</v>
      </c>
      <c r="G641" s="151"/>
      <c r="H641" s="151">
        <v>10000</v>
      </c>
      <c r="I641" s="151">
        <v>3820</v>
      </c>
      <c r="J641" s="151">
        <f t="shared" si="9"/>
        <v>6180</v>
      </c>
      <c r="K641" s="156"/>
      <c r="L641" s="159"/>
    </row>
    <row r="642" spans="1:12">
      <c r="A642" s="206"/>
      <c r="B642" s="351" t="s">
        <v>630</v>
      </c>
      <c r="C642" s="349"/>
      <c r="D642" s="349"/>
      <c r="E642" s="350"/>
      <c r="F642" s="151">
        <v>1000</v>
      </c>
      <c r="G642" s="151"/>
      <c r="H642" s="151">
        <v>1000</v>
      </c>
      <c r="I642" s="151"/>
      <c r="J642" s="151">
        <f t="shared" si="9"/>
        <v>1000</v>
      </c>
      <c r="K642" s="156"/>
      <c r="L642" s="159"/>
    </row>
    <row r="643" spans="1:12">
      <c r="A643" s="206"/>
      <c r="B643" s="351" t="s">
        <v>638</v>
      </c>
      <c r="C643" s="349"/>
      <c r="D643" s="349"/>
      <c r="E643" s="350"/>
      <c r="F643" s="151"/>
      <c r="G643" s="151"/>
      <c r="H643" s="151"/>
      <c r="I643" s="151"/>
      <c r="J643" s="151">
        <f t="shared" si="9"/>
        <v>0</v>
      </c>
      <c r="K643" s="156"/>
      <c r="L643" s="159"/>
    </row>
    <row r="644" spans="1:12">
      <c r="A644" s="206"/>
      <c r="B644" s="351" t="s">
        <v>639</v>
      </c>
      <c r="C644" s="349"/>
      <c r="D644" s="349"/>
      <c r="E644" s="350"/>
      <c r="F644" s="151"/>
      <c r="G644" s="151"/>
      <c r="H644" s="151"/>
      <c r="I644" s="151"/>
      <c r="J644" s="151">
        <f t="shared" si="9"/>
        <v>0</v>
      </c>
      <c r="K644" s="156"/>
      <c r="L644" s="159"/>
    </row>
    <row r="645" spans="1:12">
      <c r="A645" s="206"/>
      <c r="B645" s="351" t="s">
        <v>590</v>
      </c>
      <c r="C645" s="349"/>
      <c r="D645" s="349"/>
      <c r="E645" s="350"/>
      <c r="F645" s="151"/>
      <c r="G645" s="151"/>
      <c r="H645" s="151"/>
      <c r="I645" s="151"/>
      <c r="J645" s="151">
        <f t="shared" si="9"/>
        <v>0</v>
      </c>
      <c r="K645" s="156"/>
      <c r="L645" s="159"/>
    </row>
    <row r="646" spans="1:12">
      <c r="A646" s="206"/>
      <c r="B646" s="351" t="s">
        <v>582</v>
      </c>
      <c r="C646" s="349"/>
      <c r="D646" s="349"/>
      <c r="E646" s="350"/>
      <c r="F646" s="151">
        <v>2000</v>
      </c>
      <c r="G646" s="151"/>
      <c r="H646" s="151">
        <v>2000</v>
      </c>
      <c r="I646" s="151">
        <v>2000</v>
      </c>
      <c r="J646" s="151">
        <f t="shared" si="9"/>
        <v>0</v>
      </c>
      <c r="K646" s="156"/>
      <c r="L646" s="159"/>
    </row>
    <row r="647" spans="1:12">
      <c r="A647" s="206"/>
      <c r="B647" s="351" t="s">
        <v>769</v>
      </c>
      <c r="C647" s="349"/>
      <c r="D647" s="349"/>
      <c r="E647" s="350"/>
      <c r="F647" s="151">
        <v>2000</v>
      </c>
      <c r="G647" s="151"/>
      <c r="H647" s="151">
        <v>2000</v>
      </c>
      <c r="I647" s="151">
        <v>2000</v>
      </c>
      <c r="J647" s="151">
        <f t="shared" si="9"/>
        <v>0</v>
      </c>
      <c r="K647" s="156"/>
      <c r="L647" s="159"/>
    </row>
    <row r="648" spans="1:12">
      <c r="A648" s="178"/>
      <c r="B648" s="351" t="s">
        <v>761</v>
      </c>
      <c r="C648" s="349"/>
      <c r="D648" s="349"/>
      <c r="E648" s="350"/>
      <c r="F648" s="151"/>
      <c r="G648" s="151"/>
      <c r="H648" s="151"/>
      <c r="I648" s="151"/>
      <c r="J648" s="151">
        <f t="shared" si="9"/>
        <v>0</v>
      </c>
      <c r="K648" s="156"/>
      <c r="L648" s="159"/>
    </row>
    <row r="649" spans="1:12">
      <c r="A649" s="178"/>
      <c r="B649" s="351" t="s">
        <v>791</v>
      </c>
      <c r="C649" s="349"/>
      <c r="D649" s="349"/>
      <c r="E649" s="350"/>
      <c r="F649" s="151"/>
      <c r="G649" s="151"/>
      <c r="H649" s="151"/>
      <c r="I649" s="151"/>
      <c r="J649" s="151">
        <f t="shared" si="9"/>
        <v>0</v>
      </c>
      <c r="K649" s="156"/>
      <c r="L649" s="159"/>
    </row>
    <row r="650" spans="1:12">
      <c r="A650" s="178"/>
      <c r="B650" s="351" t="s">
        <v>792</v>
      </c>
      <c r="C650" s="349"/>
      <c r="D650" s="349"/>
      <c r="E650" s="350"/>
      <c r="F650" s="151"/>
      <c r="G650" s="151"/>
      <c r="H650" s="151"/>
      <c r="I650" s="151"/>
      <c r="J650" s="151">
        <f t="shared" si="9"/>
        <v>0</v>
      </c>
      <c r="K650" s="156"/>
      <c r="L650" s="159"/>
    </row>
    <row r="651" spans="1:12">
      <c r="A651" s="178"/>
      <c r="B651" s="351" t="s">
        <v>793</v>
      </c>
      <c r="C651" s="349"/>
      <c r="D651" s="349"/>
      <c r="E651" s="350"/>
      <c r="F651" s="151"/>
      <c r="G651" s="151"/>
      <c r="H651" s="151"/>
      <c r="I651" s="151"/>
      <c r="J651" s="151">
        <f t="shared" si="9"/>
        <v>0</v>
      </c>
      <c r="K651" s="156"/>
      <c r="L651" s="159"/>
    </row>
    <row r="652" spans="1:12">
      <c r="A652" s="178"/>
      <c r="B652" s="351" t="s">
        <v>800</v>
      </c>
      <c r="C652" s="349"/>
      <c r="D652" s="349"/>
      <c r="E652" s="350"/>
      <c r="F652" s="151"/>
      <c r="G652" s="151"/>
      <c r="H652" s="151"/>
      <c r="I652" s="151"/>
      <c r="J652" s="151">
        <f t="shared" si="9"/>
        <v>0</v>
      </c>
      <c r="K652" s="156"/>
      <c r="L652" s="159"/>
    </row>
    <row r="653" spans="1:12">
      <c r="A653" s="178"/>
      <c r="B653" s="351" t="s">
        <v>801</v>
      </c>
      <c r="C653" s="349"/>
      <c r="D653" s="349"/>
      <c r="E653" s="350"/>
      <c r="F653" s="151"/>
      <c r="G653" s="151"/>
      <c r="H653" s="151"/>
      <c r="I653" s="151"/>
      <c r="J653" s="151">
        <f t="shared" si="9"/>
        <v>0</v>
      </c>
      <c r="K653" s="156"/>
      <c r="L653" s="159"/>
    </row>
    <row r="654" spans="1:12">
      <c r="A654" s="178"/>
      <c r="B654" s="351" t="s">
        <v>810</v>
      </c>
      <c r="C654" s="349"/>
      <c r="D654" s="349"/>
      <c r="E654" s="350"/>
      <c r="F654" s="151"/>
      <c r="G654" s="151"/>
      <c r="H654" s="151"/>
      <c r="I654" s="151"/>
      <c r="J654" s="151">
        <f t="shared" si="9"/>
        <v>0</v>
      </c>
      <c r="K654" s="156"/>
      <c r="L654" s="159"/>
    </row>
    <row r="655" spans="1:12">
      <c r="A655" s="178"/>
      <c r="B655" s="351" t="s">
        <v>811</v>
      </c>
      <c r="C655" s="349"/>
      <c r="D655" s="349"/>
      <c r="E655" s="350"/>
      <c r="F655" s="151"/>
      <c r="G655" s="151"/>
      <c r="H655" s="151"/>
      <c r="I655" s="151"/>
      <c r="J655" s="151">
        <f t="shared" ref="J655:J719" si="10">(H655-I655)</f>
        <v>0</v>
      </c>
      <c r="K655" s="156"/>
      <c r="L655" s="159"/>
    </row>
    <row r="656" spans="1:12">
      <c r="A656" s="178"/>
      <c r="B656" s="571" t="s">
        <v>1009</v>
      </c>
      <c r="C656" s="569"/>
      <c r="D656" s="569"/>
      <c r="E656" s="570"/>
      <c r="F656" s="151">
        <v>1000</v>
      </c>
      <c r="G656" s="151"/>
      <c r="H656" s="151">
        <v>1000</v>
      </c>
      <c r="I656" s="151"/>
      <c r="J656" s="151">
        <f t="shared" si="10"/>
        <v>1000</v>
      </c>
      <c r="K656" s="156"/>
      <c r="L656" s="159"/>
    </row>
    <row r="657" spans="1:12">
      <c r="A657" s="178"/>
      <c r="B657" s="571" t="s">
        <v>841</v>
      </c>
      <c r="C657" s="569"/>
      <c r="D657" s="569"/>
      <c r="E657" s="570"/>
      <c r="F657" s="151">
        <v>1000</v>
      </c>
      <c r="G657" s="151"/>
      <c r="H657" s="151">
        <v>1000</v>
      </c>
      <c r="I657" s="151">
        <v>150</v>
      </c>
      <c r="J657" s="151">
        <f t="shared" si="10"/>
        <v>850</v>
      </c>
      <c r="K657" s="156"/>
      <c r="L657" s="159"/>
    </row>
    <row r="658" spans="1:12" ht="15.75" thickBot="1">
      <c r="A658" s="178"/>
      <c r="B658" s="266"/>
      <c r="C658" s="353"/>
      <c r="D658" s="353"/>
      <c r="E658" s="354"/>
      <c r="F658" s="151"/>
      <c r="G658" s="151"/>
      <c r="H658" s="151"/>
      <c r="I658" s="151"/>
      <c r="J658" s="151">
        <f t="shared" si="10"/>
        <v>0</v>
      </c>
      <c r="K658" s="156"/>
      <c r="L658" s="159"/>
    </row>
    <row r="659" spans="1:12" ht="15.75" thickBot="1">
      <c r="A659" s="204" t="s">
        <v>559</v>
      </c>
      <c r="B659" s="349" t="s">
        <v>711</v>
      </c>
      <c r="C659" s="349"/>
      <c r="D659" s="349"/>
      <c r="E659" s="350"/>
      <c r="F659" s="151"/>
      <c r="G659" s="151"/>
      <c r="H659" s="151"/>
      <c r="I659" s="151"/>
      <c r="J659" s="151">
        <f t="shared" si="10"/>
        <v>0</v>
      </c>
      <c r="K659" s="156"/>
      <c r="L659" s="159"/>
    </row>
    <row r="660" spans="1:12" ht="15.75" thickBot="1">
      <c r="A660" s="204" t="s">
        <v>560</v>
      </c>
      <c r="B660" s="349" t="s">
        <v>561</v>
      </c>
      <c r="C660" s="349"/>
      <c r="D660" s="349"/>
      <c r="E660" s="350"/>
      <c r="F660" s="151"/>
      <c r="G660" s="151"/>
      <c r="H660" s="151"/>
      <c r="I660" s="151"/>
      <c r="J660" s="151">
        <f t="shared" si="10"/>
        <v>0</v>
      </c>
      <c r="K660" s="156"/>
      <c r="L660" s="159"/>
    </row>
    <row r="661" spans="1:12">
      <c r="A661" s="207"/>
      <c r="B661" s="349" t="s">
        <v>562</v>
      </c>
      <c r="C661" s="349"/>
      <c r="D661" s="349"/>
      <c r="E661" s="350"/>
      <c r="F661" s="151"/>
      <c r="G661" s="151"/>
      <c r="H661" s="151"/>
      <c r="I661" s="151"/>
      <c r="J661" s="151">
        <f t="shared" si="10"/>
        <v>0</v>
      </c>
      <c r="K661" s="156"/>
      <c r="L661" s="159"/>
    </row>
    <row r="662" spans="1:12">
      <c r="A662" s="207"/>
      <c r="B662" s="337" t="s">
        <v>742</v>
      </c>
      <c r="C662" s="337"/>
      <c r="D662" s="337"/>
      <c r="E662" s="350"/>
      <c r="F662" s="151"/>
      <c r="G662" s="151"/>
      <c r="H662" s="151"/>
      <c r="I662" s="151"/>
      <c r="J662" s="151">
        <f t="shared" si="10"/>
        <v>0</v>
      </c>
      <c r="K662" s="156"/>
      <c r="L662" s="159"/>
    </row>
    <row r="663" spans="1:12" ht="15.75" thickBot="1">
      <c r="A663" s="207"/>
      <c r="B663" s="349"/>
      <c r="C663" s="349"/>
      <c r="D663" s="349"/>
      <c r="E663" s="350"/>
      <c r="F663" s="151"/>
      <c r="G663" s="151"/>
      <c r="H663" s="151"/>
      <c r="I663" s="151"/>
      <c r="J663" s="151">
        <f t="shared" si="10"/>
        <v>0</v>
      </c>
      <c r="K663" s="156"/>
      <c r="L663" s="159"/>
    </row>
    <row r="664" spans="1:12" ht="15.75" thickBot="1">
      <c r="A664" s="183" t="s">
        <v>361</v>
      </c>
      <c r="B664" s="579" t="s">
        <v>739</v>
      </c>
      <c r="C664" s="530"/>
      <c r="D664" s="530"/>
      <c r="E664" s="531"/>
      <c r="F664" s="151"/>
      <c r="G664" s="151"/>
      <c r="H664" s="151"/>
      <c r="I664" s="151"/>
      <c r="J664" s="151">
        <f t="shared" si="10"/>
        <v>0</v>
      </c>
      <c r="K664" s="156"/>
      <c r="L664" s="159"/>
    </row>
    <row r="665" spans="1:12">
      <c r="A665" s="208"/>
      <c r="B665" s="346" t="s">
        <v>362</v>
      </c>
      <c r="C665" s="337"/>
      <c r="D665" s="337"/>
      <c r="E665" s="338"/>
      <c r="F665" s="151"/>
      <c r="G665" s="151"/>
      <c r="H665" s="151"/>
      <c r="I665" s="151"/>
      <c r="J665" s="151">
        <f t="shared" si="10"/>
        <v>0</v>
      </c>
      <c r="K665" s="156"/>
      <c r="L665" s="159"/>
    </row>
    <row r="666" spans="1:12">
      <c r="A666" s="209"/>
      <c r="B666" s="530" t="s">
        <v>740</v>
      </c>
      <c r="C666" s="530"/>
      <c r="D666" s="530"/>
      <c r="E666" s="531"/>
      <c r="F666" s="151"/>
      <c r="G666" s="151"/>
      <c r="H666" s="151"/>
      <c r="I666" s="151"/>
      <c r="J666" s="151">
        <f t="shared" si="10"/>
        <v>0</v>
      </c>
      <c r="K666" s="156"/>
      <c r="L666" s="159"/>
    </row>
    <row r="667" spans="1:12" ht="15.75" thickBot="1">
      <c r="A667" s="209"/>
      <c r="B667" s="337"/>
      <c r="C667" s="337"/>
      <c r="D667" s="337"/>
      <c r="E667" s="338"/>
      <c r="F667" s="151"/>
      <c r="G667" s="151"/>
      <c r="H667" s="151"/>
      <c r="I667" s="151"/>
      <c r="J667" s="151">
        <f t="shared" si="10"/>
        <v>0</v>
      </c>
      <c r="K667" s="156"/>
      <c r="L667" s="159"/>
    </row>
    <row r="668" spans="1:12" ht="15.75" thickBot="1">
      <c r="A668" s="183" t="s">
        <v>405</v>
      </c>
      <c r="B668" s="337" t="s">
        <v>406</v>
      </c>
      <c r="C668" s="337"/>
      <c r="D668" s="337"/>
      <c r="E668" s="338"/>
      <c r="F668" s="151"/>
      <c r="G668" s="151"/>
      <c r="H668" s="151"/>
      <c r="I668" s="151"/>
      <c r="J668" s="151">
        <f t="shared" si="10"/>
        <v>0</v>
      </c>
      <c r="K668" s="156"/>
      <c r="L668" s="159"/>
    </row>
    <row r="669" spans="1:12">
      <c r="A669" s="209"/>
      <c r="B669" s="337" t="s">
        <v>563</v>
      </c>
      <c r="C669" s="337"/>
      <c r="D669" s="337"/>
      <c r="E669" s="338"/>
      <c r="F669" s="151"/>
      <c r="G669" s="151"/>
      <c r="H669" s="151"/>
      <c r="I669" s="151"/>
      <c r="J669" s="151">
        <f t="shared" si="10"/>
        <v>0</v>
      </c>
      <c r="K669" s="156"/>
      <c r="L669" s="159"/>
    </row>
    <row r="670" spans="1:12" ht="15.75" thickBot="1">
      <c r="A670" s="209"/>
      <c r="B670" s="337"/>
      <c r="C670" s="337"/>
      <c r="D670" s="337"/>
      <c r="E670" s="338"/>
      <c r="F670" s="151"/>
      <c r="G670" s="151"/>
      <c r="H670" s="151"/>
      <c r="I670" s="151"/>
      <c r="J670" s="151">
        <f t="shared" si="10"/>
        <v>0</v>
      </c>
      <c r="K670" s="156"/>
      <c r="L670" s="159"/>
    </row>
    <row r="671" spans="1:12">
      <c r="A671" s="210" t="s">
        <v>564</v>
      </c>
      <c r="B671" s="336" t="s">
        <v>780</v>
      </c>
      <c r="C671" s="337"/>
      <c r="D671" s="337"/>
      <c r="E671" s="338"/>
      <c r="F671" s="151"/>
      <c r="G671" s="151"/>
      <c r="H671" s="151"/>
      <c r="I671" s="151"/>
      <c r="J671" s="151">
        <f t="shared" si="10"/>
        <v>0</v>
      </c>
      <c r="K671" s="156"/>
      <c r="L671" s="159"/>
    </row>
    <row r="672" spans="1:12" ht="15.75" thickBot="1">
      <c r="A672" s="211" t="s">
        <v>565</v>
      </c>
      <c r="B672" s="336" t="s">
        <v>781</v>
      </c>
      <c r="C672" s="337"/>
      <c r="D672" s="337"/>
      <c r="E672" s="338"/>
      <c r="F672" s="151"/>
      <c r="G672" s="151"/>
      <c r="H672" s="151"/>
      <c r="I672" s="151"/>
      <c r="J672" s="151">
        <f t="shared" si="10"/>
        <v>0</v>
      </c>
      <c r="K672" s="156"/>
      <c r="L672" s="159"/>
    </row>
    <row r="673" spans="1:12" ht="15.75" thickBot="1">
      <c r="A673" s="209"/>
      <c r="B673" s="337"/>
      <c r="C673" s="337"/>
      <c r="D673" s="337"/>
      <c r="E673" s="338"/>
      <c r="F673" s="151"/>
      <c r="G673" s="151"/>
      <c r="H673" s="151"/>
      <c r="I673" s="151"/>
      <c r="J673" s="151">
        <f t="shared" si="10"/>
        <v>0</v>
      </c>
      <c r="K673" s="155"/>
      <c r="L673" s="159"/>
    </row>
    <row r="674" spans="1:12">
      <c r="A674" s="210" t="s">
        <v>363</v>
      </c>
      <c r="B674" s="337" t="s">
        <v>364</v>
      </c>
      <c r="C674" s="337"/>
      <c r="D674" s="337"/>
      <c r="E674" s="338"/>
      <c r="F674" s="151"/>
      <c r="G674" s="151"/>
      <c r="H674" s="151"/>
      <c r="I674" s="151"/>
      <c r="J674" s="151">
        <f t="shared" si="10"/>
        <v>0</v>
      </c>
      <c r="K674" s="156"/>
      <c r="L674" s="159"/>
    </row>
    <row r="675" spans="1:12" ht="15.75" thickBot="1">
      <c r="A675" s="211" t="s">
        <v>365</v>
      </c>
      <c r="B675" s="337" t="s">
        <v>366</v>
      </c>
      <c r="C675" s="337"/>
      <c r="D675" s="337"/>
      <c r="E675" s="338"/>
      <c r="F675" s="151"/>
      <c r="G675" s="151"/>
      <c r="H675" s="151"/>
      <c r="I675" s="151"/>
      <c r="J675" s="151">
        <f t="shared" si="10"/>
        <v>0</v>
      </c>
      <c r="K675" s="156"/>
      <c r="L675" s="159"/>
    </row>
    <row r="676" spans="1:12">
      <c r="A676" s="209"/>
      <c r="B676" s="337" t="s">
        <v>566</v>
      </c>
      <c r="C676" s="337"/>
      <c r="D676" s="337"/>
      <c r="E676" s="338"/>
      <c r="F676" s="151"/>
      <c r="G676" s="151"/>
      <c r="H676" s="151"/>
      <c r="I676" s="151"/>
      <c r="J676" s="151">
        <f t="shared" si="10"/>
        <v>0</v>
      </c>
      <c r="K676" s="156"/>
      <c r="L676" s="159"/>
    </row>
    <row r="677" spans="1:12">
      <c r="A677" s="209"/>
      <c r="B677" s="337" t="s">
        <v>367</v>
      </c>
      <c r="C677" s="337"/>
      <c r="D677" s="337"/>
      <c r="E677" s="338"/>
      <c r="F677" s="151"/>
      <c r="G677" s="151"/>
      <c r="H677" s="151"/>
      <c r="I677" s="151"/>
      <c r="J677" s="151">
        <f t="shared" si="10"/>
        <v>0</v>
      </c>
      <c r="K677" s="155"/>
      <c r="L677" s="159"/>
    </row>
    <row r="678" spans="1:12">
      <c r="A678" s="209"/>
      <c r="B678" s="337" t="s">
        <v>567</v>
      </c>
      <c r="C678" s="337"/>
      <c r="D678" s="337"/>
      <c r="E678" s="338"/>
      <c r="F678" s="151"/>
      <c r="G678" s="151"/>
      <c r="H678" s="151"/>
      <c r="I678" s="151"/>
      <c r="J678" s="151">
        <f t="shared" si="10"/>
        <v>0</v>
      </c>
      <c r="K678" s="156"/>
      <c r="L678" s="159"/>
    </row>
    <row r="679" spans="1:12" ht="15.75" thickBot="1">
      <c r="A679" s="209"/>
      <c r="B679" s="337"/>
      <c r="C679" s="337"/>
      <c r="D679" s="337"/>
      <c r="E679" s="338"/>
      <c r="F679" s="151"/>
      <c r="G679" s="151"/>
      <c r="H679" s="151"/>
      <c r="I679" s="151"/>
      <c r="J679" s="151">
        <f t="shared" si="10"/>
        <v>0</v>
      </c>
      <c r="K679" s="156"/>
      <c r="L679" s="159"/>
    </row>
    <row r="680" spans="1:12" ht="15.75" thickBot="1">
      <c r="A680" s="183" t="s">
        <v>368</v>
      </c>
      <c r="B680" s="337" t="s">
        <v>369</v>
      </c>
      <c r="C680" s="337"/>
      <c r="D680" s="337"/>
      <c r="E680" s="338"/>
      <c r="F680" s="151">
        <v>23000</v>
      </c>
      <c r="G680" s="151"/>
      <c r="H680" s="151">
        <v>23000</v>
      </c>
      <c r="I680" s="151">
        <v>23000</v>
      </c>
      <c r="J680" s="151">
        <f t="shared" si="10"/>
        <v>0</v>
      </c>
      <c r="K680" s="156"/>
      <c r="L680" s="159"/>
    </row>
    <row r="681" spans="1:12">
      <c r="A681" s="209"/>
      <c r="B681" s="337" t="s">
        <v>370</v>
      </c>
      <c r="C681" s="337"/>
      <c r="D681" s="337"/>
      <c r="E681" s="338"/>
      <c r="F681" s="151"/>
      <c r="G681" s="151"/>
      <c r="H681" s="151"/>
      <c r="I681" s="151"/>
      <c r="J681" s="151">
        <f t="shared" si="10"/>
        <v>0</v>
      </c>
      <c r="K681" s="156"/>
      <c r="L681" s="159"/>
    </row>
    <row r="682" spans="1:12">
      <c r="A682" s="209"/>
      <c r="B682" s="337" t="s">
        <v>371</v>
      </c>
      <c r="C682" s="337"/>
      <c r="D682" s="337"/>
      <c r="E682" s="338"/>
      <c r="F682" s="151"/>
      <c r="G682" s="151"/>
      <c r="H682" s="151"/>
      <c r="I682" s="151"/>
      <c r="J682" s="151">
        <f t="shared" si="10"/>
        <v>0</v>
      </c>
      <c r="K682" s="156"/>
      <c r="L682" s="159"/>
    </row>
    <row r="683" spans="1:12">
      <c r="A683" s="209"/>
      <c r="B683" s="347" t="s">
        <v>631</v>
      </c>
      <c r="C683" s="337"/>
      <c r="D683" s="337"/>
      <c r="E683" s="338"/>
      <c r="F683" s="151"/>
      <c r="G683" s="151"/>
      <c r="H683" s="151"/>
      <c r="I683" s="151"/>
      <c r="J683" s="151">
        <f t="shared" si="10"/>
        <v>0</v>
      </c>
      <c r="K683" s="156"/>
      <c r="L683" s="159"/>
    </row>
    <row r="684" spans="1:12">
      <c r="A684" s="209"/>
      <c r="B684" s="347" t="s">
        <v>585</v>
      </c>
      <c r="C684" s="337"/>
      <c r="D684" s="337"/>
      <c r="E684" s="338"/>
      <c r="F684" s="151"/>
      <c r="G684" s="151"/>
      <c r="H684" s="151"/>
      <c r="I684" s="151"/>
      <c r="J684" s="151">
        <f t="shared" si="10"/>
        <v>0</v>
      </c>
      <c r="K684" s="155"/>
      <c r="L684" s="159"/>
    </row>
    <row r="685" spans="1:12">
      <c r="A685" s="209"/>
      <c r="B685" s="336" t="s">
        <v>802</v>
      </c>
      <c r="C685" s="337"/>
      <c r="D685" s="337"/>
      <c r="E685" s="338"/>
      <c r="F685" s="151"/>
      <c r="G685" s="151"/>
      <c r="H685" s="151"/>
      <c r="I685" s="151"/>
      <c r="J685" s="151">
        <f t="shared" si="10"/>
        <v>0</v>
      </c>
      <c r="K685" s="156"/>
      <c r="L685" s="159"/>
    </row>
    <row r="686" spans="1:12">
      <c r="A686" s="209"/>
      <c r="B686" s="336" t="s">
        <v>803</v>
      </c>
      <c r="C686" s="337"/>
      <c r="D686" s="337"/>
      <c r="E686" s="338"/>
      <c r="F686" s="151"/>
      <c r="G686" s="151"/>
      <c r="H686" s="151"/>
      <c r="I686" s="151"/>
      <c r="J686" s="151">
        <f t="shared" si="10"/>
        <v>0</v>
      </c>
      <c r="K686" s="156"/>
      <c r="L686" s="159"/>
    </row>
    <row r="687" spans="1:12" ht="15.75" thickBot="1">
      <c r="A687" s="209"/>
      <c r="B687" s="337"/>
      <c r="C687" s="337"/>
      <c r="D687" s="337"/>
      <c r="E687" s="338"/>
      <c r="F687" s="151"/>
      <c r="G687" s="151"/>
      <c r="H687" s="151"/>
      <c r="I687" s="151"/>
      <c r="J687" s="151">
        <f t="shared" si="10"/>
        <v>0</v>
      </c>
      <c r="K687" s="156"/>
      <c r="L687" s="159"/>
    </row>
    <row r="688" spans="1:12" ht="15.75" thickBot="1">
      <c r="A688" s="212" t="s">
        <v>568</v>
      </c>
      <c r="B688" s="337" t="s">
        <v>569</v>
      </c>
      <c r="C688" s="337"/>
      <c r="D688" s="337"/>
      <c r="E688" s="338"/>
      <c r="F688" s="151">
        <v>4000</v>
      </c>
      <c r="G688" s="151"/>
      <c r="H688" s="151">
        <v>4000</v>
      </c>
      <c r="I688" s="151"/>
      <c r="J688" s="151">
        <f t="shared" si="10"/>
        <v>4000</v>
      </c>
      <c r="K688" s="156"/>
      <c r="L688" s="159"/>
    </row>
    <row r="689" spans="1:12">
      <c r="A689" s="300"/>
      <c r="B689" s="355" t="s">
        <v>898</v>
      </c>
      <c r="C689" s="337"/>
      <c r="D689" s="337"/>
      <c r="E689" s="338"/>
      <c r="F689" s="151">
        <v>2500</v>
      </c>
      <c r="G689" s="151"/>
      <c r="H689" s="151">
        <v>2500</v>
      </c>
      <c r="I689" s="151"/>
      <c r="J689" s="151">
        <f t="shared" si="10"/>
        <v>2500</v>
      </c>
      <c r="K689" s="156"/>
      <c r="L689" s="159"/>
    </row>
    <row r="690" spans="1:12">
      <c r="A690" s="300"/>
      <c r="B690" s="355" t="s">
        <v>899</v>
      </c>
      <c r="C690" s="337"/>
      <c r="D690" s="337"/>
      <c r="E690" s="338"/>
      <c r="F690" s="151">
        <v>2500</v>
      </c>
      <c r="G690" s="151"/>
      <c r="H690" s="151">
        <v>2500</v>
      </c>
      <c r="I690" s="151"/>
      <c r="J690" s="151">
        <f t="shared" si="10"/>
        <v>2500</v>
      </c>
      <c r="K690" s="156"/>
      <c r="L690" s="171"/>
    </row>
    <row r="691" spans="1:12" ht="15.75" thickBot="1">
      <c r="A691" s="209"/>
      <c r="B691" s="337"/>
      <c r="C691" s="337"/>
      <c r="D691" s="337"/>
      <c r="E691" s="338"/>
      <c r="F691" s="151"/>
      <c r="G691" s="151"/>
      <c r="H691" s="151"/>
      <c r="I691" s="151"/>
      <c r="J691" s="151">
        <f t="shared" si="10"/>
        <v>0</v>
      </c>
      <c r="K691" s="156"/>
      <c r="L691" s="159"/>
    </row>
    <row r="692" spans="1:12" ht="15.75" thickBot="1">
      <c r="A692" s="204" t="s">
        <v>372</v>
      </c>
      <c r="B692" s="336" t="s">
        <v>928</v>
      </c>
      <c r="C692" s="337"/>
      <c r="D692" s="337"/>
      <c r="E692" s="338"/>
      <c r="F692" s="151">
        <v>5000</v>
      </c>
      <c r="G692" s="151"/>
      <c r="H692" s="151">
        <v>5000</v>
      </c>
      <c r="I692" s="151">
        <v>5000</v>
      </c>
      <c r="J692" s="151">
        <f t="shared" si="10"/>
        <v>0</v>
      </c>
      <c r="K692" s="156"/>
      <c r="L692" s="159"/>
    </row>
    <row r="693" spans="1:12">
      <c r="A693" s="201"/>
      <c r="B693" s="347" t="s">
        <v>374</v>
      </c>
      <c r="C693" s="337"/>
      <c r="D693" s="337"/>
      <c r="E693" s="338"/>
      <c r="F693" s="151"/>
      <c r="G693" s="151"/>
      <c r="H693" s="151"/>
      <c r="I693" s="151"/>
      <c r="J693" s="151">
        <f t="shared" si="10"/>
        <v>0</v>
      </c>
      <c r="K693" s="156"/>
      <c r="L693" s="159"/>
    </row>
    <row r="694" spans="1:12">
      <c r="A694" s="201"/>
      <c r="B694" s="551" t="s">
        <v>667</v>
      </c>
      <c r="C694" s="530"/>
      <c r="D694" s="530"/>
      <c r="E694" s="531"/>
      <c r="F694" s="151"/>
      <c r="G694" s="151"/>
      <c r="H694" s="151"/>
      <c r="I694" s="151"/>
      <c r="J694" s="151">
        <f t="shared" si="10"/>
        <v>0</v>
      </c>
      <c r="K694" s="155"/>
      <c r="L694" s="159"/>
    </row>
    <row r="695" spans="1:12">
      <c r="A695" s="201"/>
      <c r="B695" s="551" t="s">
        <v>668</v>
      </c>
      <c r="C695" s="530"/>
      <c r="D695" s="530"/>
      <c r="E695" s="531"/>
      <c r="F695" s="151">
        <v>4000</v>
      </c>
      <c r="G695" s="151"/>
      <c r="H695" s="151">
        <v>4000</v>
      </c>
      <c r="I695" s="151">
        <v>4000</v>
      </c>
      <c r="J695" s="151">
        <f t="shared" si="10"/>
        <v>0</v>
      </c>
      <c r="K695" s="156"/>
      <c r="L695" s="159"/>
    </row>
    <row r="696" spans="1:12">
      <c r="A696" s="201"/>
      <c r="B696" s="551" t="s">
        <v>669</v>
      </c>
      <c r="C696" s="530"/>
      <c r="D696" s="530"/>
      <c r="E696" s="531"/>
      <c r="F696" s="151">
        <v>6000</v>
      </c>
      <c r="G696" s="151"/>
      <c r="H696" s="151">
        <v>6000</v>
      </c>
      <c r="I696" s="151">
        <v>6000</v>
      </c>
      <c r="J696" s="151">
        <f t="shared" si="10"/>
        <v>0</v>
      </c>
      <c r="K696" s="156"/>
      <c r="L696" s="159"/>
    </row>
    <row r="697" spans="1:12">
      <c r="A697" s="201"/>
      <c r="B697" s="355" t="s">
        <v>943</v>
      </c>
      <c r="C697" s="337"/>
      <c r="D697" s="337"/>
      <c r="E697" s="338"/>
      <c r="F697" s="151"/>
      <c r="G697" s="151"/>
      <c r="H697" s="151"/>
      <c r="I697" s="151"/>
      <c r="J697" s="151">
        <f t="shared" si="10"/>
        <v>0</v>
      </c>
      <c r="K697" s="156"/>
      <c r="L697" s="159"/>
    </row>
    <row r="698" spans="1:12">
      <c r="A698" s="201"/>
      <c r="B698" s="355" t="s">
        <v>964</v>
      </c>
      <c r="C698" s="337"/>
      <c r="D698" s="337"/>
      <c r="E698" s="338"/>
      <c r="F698" s="151">
        <v>2000</v>
      </c>
      <c r="G698" s="151"/>
      <c r="H698" s="151">
        <v>2000</v>
      </c>
      <c r="I698" s="151">
        <v>2000</v>
      </c>
      <c r="J698" s="151">
        <f t="shared" si="10"/>
        <v>0</v>
      </c>
      <c r="K698" s="156"/>
      <c r="L698" s="159"/>
    </row>
    <row r="699" spans="1:12" ht="15.75" thickBot="1">
      <c r="A699" s="201"/>
      <c r="B699" s="347"/>
      <c r="C699" s="337"/>
      <c r="D699" s="337"/>
      <c r="E699" s="338"/>
      <c r="F699" s="151"/>
      <c r="G699" s="151"/>
      <c r="H699" s="151"/>
      <c r="I699" s="151"/>
      <c r="J699" s="151">
        <f t="shared" si="10"/>
        <v>0</v>
      </c>
      <c r="K699" s="156"/>
      <c r="L699" s="159"/>
    </row>
    <row r="700" spans="1:12" ht="15.75" thickBot="1">
      <c r="A700" s="204" t="s">
        <v>944</v>
      </c>
      <c r="B700" s="595" t="s">
        <v>945</v>
      </c>
      <c r="C700" s="530"/>
      <c r="D700" s="530"/>
      <c r="E700" s="531"/>
      <c r="F700" s="151"/>
      <c r="G700" s="151"/>
      <c r="H700" s="151"/>
      <c r="I700" s="151"/>
      <c r="J700" s="151">
        <f t="shared" si="10"/>
        <v>0</v>
      </c>
      <c r="K700" s="156"/>
      <c r="L700" s="159"/>
    </row>
    <row r="701" spans="1:12">
      <c r="A701" s="178"/>
      <c r="B701" s="355" t="s">
        <v>946</v>
      </c>
      <c r="C701" s="337"/>
      <c r="D701" s="337"/>
      <c r="E701" s="338"/>
      <c r="F701" s="151"/>
      <c r="G701" s="151"/>
      <c r="H701" s="151"/>
      <c r="I701" s="151"/>
      <c r="J701" s="151">
        <f t="shared" si="10"/>
        <v>0</v>
      </c>
      <c r="K701" s="156"/>
      <c r="L701" s="159"/>
    </row>
    <row r="702" spans="1:12">
      <c r="A702" s="209"/>
      <c r="B702" s="337"/>
      <c r="C702" s="337"/>
      <c r="D702" s="337"/>
      <c r="E702" s="338"/>
      <c r="F702" s="151"/>
      <c r="G702" s="151"/>
      <c r="H702" s="151"/>
      <c r="I702" s="151"/>
      <c r="J702" s="151">
        <f t="shared" si="10"/>
        <v>0</v>
      </c>
      <c r="K702" s="155"/>
      <c r="L702" s="159"/>
    </row>
    <row r="703" spans="1:12">
      <c r="A703" s="375" t="s">
        <v>572</v>
      </c>
      <c r="B703" s="341" t="s">
        <v>1010</v>
      </c>
      <c r="C703" s="337"/>
      <c r="D703" s="337"/>
      <c r="E703" s="338"/>
      <c r="F703" s="151">
        <v>1000</v>
      </c>
      <c r="G703" s="151"/>
      <c r="H703" s="151">
        <v>1000</v>
      </c>
      <c r="I703" s="151"/>
      <c r="J703" s="151">
        <f t="shared" si="10"/>
        <v>1000</v>
      </c>
      <c r="K703" s="156"/>
      <c r="L703" s="159"/>
    </row>
    <row r="704" spans="1:12">
      <c r="A704" s="209"/>
      <c r="B704" s="341" t="s">
        <v>1011</v>
      </c>
      <c r="C704" s="337"/>
      <c r="D704" s="337"/>
      <c r="E704" s="338"/>
      <c r="F704" s="151">
        <v>1000</v>
      </c>
      <c r="G704" s="151"/>
      <c r="H704" s="151">
        <v>1000</v>
      </c>
      <c r="I704" s="151"/>
      <c r="J704" s="151">
        <f t="shared" si="10"/>
        <v>1000</v>
      </c>
      <c r="K704" s="156"/>
      <c r="L704" s="159"/>
    </row>
    <row r="705" spans="1:12" ht="15.75" thickBot="1">
      <c r="A705" s="209"/>
      <c r="B705" s="341"/>
      <c r="C705" s="336"/>
      <c r="D705" s="337"/>
      <c r="E705" s="338"/>
      <c r="F705" s="151"/>
      <c r="G705" s="151"/>
      <c r="H705" s="151"/>
      <c r="I705" s="151"/>
      <c r="J705" s="151">
        <f t="shared" si="10"/>
        <v>0</v>
      </c>
      <c r="K705" s="156"/>
      <c r="L705" s="159"/>
    </row>
    <row r="706" spans="1:12" ht="15.75" thickBot="1">
      <c r="A706" s="204" t="s">
        <v>689</v>
      </c>
      <c r="B706" s="596" t="s">
        <v>743</v>
      </c>
      <c r="C706" s="597"/>
      <c r="D706" s="597"/>
      <c r="E706" s="598"/>
      <c r="F706" s="151">
        <v>1000</v>
      </c>
      <c r="G706" s="151"/>
      <c r="H706" s="151">
        <v>1000</v>
      </c>
      <c r="I706" s="151">
        <v>1000</v>
      </c>
      <c r="J706" s="151">
        <f t="shared" si="10"/>
        <v>0</v>
      </c>
      <c r="K706" s="156"/>
      <c r="L706" s="159"/>
    </row>
    <row r="707" spans="1:12">
      <c r="A707" s="178"/>
      <c r="B707" s="343" t="s">
        <v>1012</v>
      </c>
      <c r="C707" s="343"/>
      <c r="D707" s="343"/>
      <c r="E707" s="344"/>
      <c r="F707" s="376">
        <v>2000</v>
      </c>
      <c r="G707" s="151"/>
      <c r="H707" s="151">
        <v>2000</v>
      </c>
      <c r="I707" s="151">
        <v>2000</v>
      </c>
      <c r="J707" s="151">
        <f t="shared" si="10"/>
        <v>0</v>
      </c>
      <c r="K707" s="156"/>
      <c r="L707" s="159"/>
    </row>
    <row r="708" spans="1:12">
      <c r="A708" s="209"/>
      <c r="B708" s="341" t="s">
        <v>773</v>
      </c>
      <c r="C708" s="341"/>
      <c r="D708" s="341"/>
      <c r="E708" s="342"/>
      <c r="F708" s="377">
        <v>2000</v>
      </c>
      <c r="G708" s="151"/>
      <c r="H708" s="151">
        <v>2000</v>
      </c>
      <c r="I708" s="151">
        <v>2000</v>
      </c>
      <c r="J708" s="151">
        <f t="shared" si="10"/>
        <v>0</v>
      </c>
      <c r="K708" s="156"/>
      <c r="L708" s="159"/>
    </row>
    <row r="709" spans="1:12" ht="15.75" thickBot="1">
      <c r="A709" s="209"/>
      <c r="B709" s="215"/>
      <c r="C709" s="216"/>
      <c r="D709" s="216"/>
      <c r="E709" s="217"/>
      <c r="F709" s="151"/>
      <c r="G709" s="151"/>
      <c r="H709" s="151"/>
      <c r="I709" s="151"/>
      <c r="J709" s="151">
        <f t="shared" si="10"/>
        <v>0</v>
      </c>
      <c r="K709" s="156"/>
      <c r="L709" s="159"/>
    </row>
    <row r="710" spans="1:12" ht="15.75" thickBot="1">
      <c r="A710" s="204" t="s">
        <v>608</v>
      </c>
      <c r="B710" s="215" t="s">
        <v>632</v>
      </c>
      <c r="C710" s="216"/>
      <c r="D710" s="216"/>
      <c r="E710" s="217"/>
      <c r="F710" s="151"/>
      <c r="G710" s="151"/>
      <c r="H710" s="151"/>
      <c r="I710" s="151"/>
      <c r="J710" s="151">
        <f t="shared" si="10"/>
        <v>0</v>
      </c>
      <c r="K710" s="156"/>
      <c r="L710" s="159"/>
    </row>
    <row r="711" spans="1:12">
      <c r="A711" s="209"/>
      <c r="B711" s="215" t="s">
        <v>640</v>
      </c>
      <c r="C711" s="216"/>
      <c r="D711" s="216"/>
      <c r="E711" s="217"/>
      <c r="F711" s="151"/>
      <c r="G711" s="151"/>
      <c r="H711" s="151"/>
      <c r="I711" s="151"/>
      <c r="J711" s="151">
        <f t="shared" si="10"/>
        <v>0</v>
      </c>
      <c r="K711" s="156"/>
      <c r="L711" s="159"/>
    </row>
    <row r="712" spans="1:12">
      <c r="A712" s="209"/>
      <c r="B712" s="215" t="s">
        <v>947</v>
      </c>
      <c r="C712" s="216"/>
      <c r="D712" s="216"/>
      <c r="E712" s="217"/>
      <c r="F712" s="151"/>
      <c r="G712" s="151"/>
      <c r="H712" s="151"/>
      <c r="I712" s="151"/>
      <c r="J712" s="151">
        <f t="shared" si="10"/>
        <v>0</v>
      </c>
      <c r="K712" s="156"/>
      <c r="L712" s="159"/>
    </row>
    <row r="713" spans="1:12">
      <c r="A713" s="209"/>
      <c r="B713" s="588" t="s">
        <v>782</v>
      </c>
      <c r="C713" s="586"/>
      <c r="D713" s="586"/>
      <c r="E713" s="587"/>
      <c r="F713" s="151"/>
      <c r="G713" s="151"/>
      <c r="H713" s="151"/>
      <c r="I713" s="151"/>
      <c r="J713" s="151">
        <f t="shared" si="10"/>
        <v>0</v>
      </c>
      <c r="K713" s="156"/>
      <c r="L713" s="159"/>
    </row>
    <row r="714" spans="1:12">
      <c r="A714" s="209"/>
      <c r="B714" s="588" t="s">
        <v>783</v>
      </c>
      <c r="C714" s="586"/>
      <c r="D714" s="586"/>
      <c r="E714" s="587"/>
      <c r="F714" s="151"/>
      <c r="G714" s="151"/>
      <c r="H714" s="151"/>
      <c r="I714" s="151"/>
      <c r="J714" s="151">
        <f t="shared" si="10"/>
        <v>0</v>
      </c>
      <c r="K714" s="156"/>
      <c r="L714" s="159"/>
    </row>
    <row r="715" spans="1:12">
      <c r="A715" s="209"/>
      <c r="B715" s="215" t="s">
        <v>910</v>
      </c>
      <c r="C715" s="216"/>
      <c r="D715" s="216"/>
      <c r="E715" s="217"/>
      <c r="F715" s="151"/>
      <c r="G715" s="151"/>
      <c r="H715" s="151"/>
      <c r="I715" s="151"/>
      <c r="J715" s="151">
        <f t="shared" si="10"/>
        <v>0</v>
      </c>
      <c r="K715" s="155"/>
      <c r="L715" s="159"/>
    </row>
    <row r="716" spans="1:12" ht="15.75" thickBot="1">
      <c r="A716" s="209"/>
      <c r="B716" s="215"/>
      <c r="C716" s="216"/>
      <c r="D716" s="216"/>
      <c r="E716" s="217"/>
      <c r="F716" s="151"/>
      <c r="G716" s="151"/>
      <c r="H716" s="151"/>
      <c r="I716" s="151"/>
      <c r="J716" s="151">
        <f t="shared" si="10"/>
        <v>0</v>
      </c>
      <c r="K716" s="155"/>
      <c r="L716" s="159"/>
    </row>
    <row r="717" spans="1:12" ht="15.75" thickBot="1">
      <c r="A717" s="204" t="s">
        <v>976</v>
      </c>
      <c r="B717" s="215" t="s">
        <v>977</v>
      </c>
      <c r="C717" s="216"/>
      <c r="D717" s="216"/>
      <c r="E717" s="217"/>
      <c r="F717" s="151">
        <v>741</v>
      </c>
      <c r="G717" s="151"/>
      <c r="H717" s="151">
        <v>741</v>
      </c>
      <c r="I717" s="151">
        <v>741</v>
      </c>
      <c r="J717" s="151">
        <f t="shared" si="10"/>
        <v>0</v>
      </c>
      <c r="K717" s="156"/>
      <c r="L717" s="159"/>
    </row>
    <row r="718" spans="1:12">
      <c r="A718" s="178"/>
      <c r="B718" s="588"/>
      <c r="C718" s="586"/>
      <c r="D718" s="586"/>
      <c r="E718" s="587"/>
      <c r="F718" s="151"/>
      <c r="G718" s="151"/>
      <c r="H718" s="151"/>
      <c r="I718" s="151"/>
      <c r="J718" s="151">
        <f t="shared" si="10"/>
        <v>0</v>
      </c>
      <c r="K718" s="155"/>
      <c r="L718" s="159"/>
    </row>
    <row r="719" spans="1:12">
      <c r="A719" s="178"/>
      <c r="B719" s="588"/>
      <c r="C719" s="586"/>
      <c r="D719" s="586"/>
      <c r="E719" s="587"/>
      <c r="F719" s="151"/>
      <c r="G719" s="151"/>
      <c r="H719" s="151"/>
      <c r="I719" s="151"/>
      <c r="J719" s="151">
        <f t="shared" si="10"/>
        <v>0</v>
      </c>
      <c r="K719" s="156"/>
      <c r="L719" s="159"/>
    </row>
    <row r="720" spans="1:12" ht="15.75" thickBot="1">
      <c r="A720" s="178"/>
      <c r="B720" s="215"/>
      <c r="C720" s="216"/>
      <c r="D720" s="216"/>
      <c r="E720" s="217"/>
      <c r="F720" s="151"/>
      <c r="G720" s="151"/>
      <c r="H720" s="151"/>
      <c r="I720" s="151"/>
      <c r="J720" s="151">
        <f t="shared" ref="J720:J783" si="11">(H720-I720)</f>
        <v>0</v>
      </c>
      <c r="K720" s="156"/>
      <c r="L720" s="159"/>
    </row>
    <row r="721" spans="1:12" ht="15.75" thickBot="1">
      <c r="A721" s="204" t="s">
        <v>576</v>
      </c>
      <c r="B721" s="215" t="s">
        <v>577</v>
      </c>
      <c r="C721" s="216"/>
      <c r="D721" s="216"/>
      <c r="E721" s="217"/>
      <c r="F721" s="151"/>
      <c r="G721" s="151"/>
      <c r="H721" s="151"/>
      <c r="I721" s="151"/>
      <c r="J721" s="151">
        <f t="shared" si="11"/>
        <v>0</v>
      </c>
      <c r="K721" s="156"/>
      <c r="L721" s="159"/>
    </row>
    <row r="722" spans="1:12">
      <c r="A722" s="178"/>
      <c r="B722" s="215" t="s">
        <v>911</v>
      </c>
      <c r="C722" s="216"/>
      <c r="D722" s="216"/>
      <c r="E722" s="217"/>
      <c r="F722" s="151"/>
      <c r="G722" s="151"/>
      <c r="H722" s="151"/>
      <c r="I722" s="151"/>
      <c r="J722" s="151">
        <f t="shared" si="11"/>
        <v>0</v>
      </c>
      <c r="K722" s="156"/>
      <c r="L722" s="159"/>
    </row>
    <row r="723" spans="1:12">
      <c r="A723" s="178"/>
      <c r="B723" s="215" t="s">
        <v>642</v>
      </c>
      <c r="C723" s="216"/>
      <c r="D723" s="216"/>
      <c r="E723" s="217"/>
      <c r="F723" s="151"/>
      <c r="G723" s="151"/>
      <c r="H723" s="151"/>
      <c r="I723" s="151"/>
      <c r="J723" s="151">
        <f t="shared" si="11"/>
        <v>0</v>
      </c>
      <c r="K723" s="156"/>
      <c r="L723" s="159"/>
    </row>
    <row r="724" spans="1:12">
      <c r="A724" s="178"/>
      <c r="B724" s="215" t="s">
        <v>933</v>
      </c>
      <c r="C724" s="216"/>
      <c r="D724" s="216"/>
      <c r="E724" s="217"/>
      <c r="F724" s="151"/>
      <c r="G724" s="151"/>
      <c r="H724" s="151"/>
      <c r="I724" s="151"/>
      <c r="J724" s="151">
        <f t="shared" si="11"/>
        <v>0</v>
      </c>
      <c r="K724" s="156"/>
      <c r="L724" s="159"/>
    </row>
    <row r="725" spans="1:12">
      <c r="A725" s="178"/>
      <c r="B725" s="215" t="s">
        <v>712</v>
      </c>
      <c r="C725" s="216"/>
      <c r="D725" s="216"/>
      <c r="E725" s="217"/>
      <c r="F725" s="151"/>
      <c r="G725" s="151"/>
      <c r="H725" s="151"/>
      <c r="I725" s="151"/>
      <c r="J725" s="151">
        <f t="shared" si="11"/>
        <v>0</v>
      </c>
      <c r="K725" s="156"/>
      <c r="L725" s="159"/>
    </row>
    <row r="726" spans="1:12">
      <c r="A726" s="178"/>
      <c r="B726" s="215" t="s">
        <v>778</v>
      </c>
      <c r="C726" s="216"/>
      <c r="D726" s="216"/>
      <c r="E726" s="217"/>
      <c r="F726" s="151"/>
      <c r="G726" s="151"/>
      <c r="H726" s="151"/>
      <c r="I726" s="151"/>
      <c r="J726" s="151">
        <f t="shared" si="11"/>
        <v>0</v>
      </c>
      <c r="K726" s="156"/>
      <c r="L726" s="159"/>
    </row>
    <row r="727" spans="1:12">
      <c r="A727" s="178"/>
      <c r="B727" s="215" t="s">
        <v>784</v>
      </c>
      <c r="C727" s="216"/>
      <c r="D727" s="216"/>
      <c r="E727" s="217"/>
      <c r="F727" s="151"/>
      <c r="G727" s="151"/>
      <c r="H727" s="151"/>
      <c r="I727" s="151"/>
      <c r="J727" s="151">
        <f t="shared" si="11"/>
        <v>0</v>
      </c>
      <c r="K727" s="155"/>
      <c r="L727" s="159"/>
    </row>
    <row r="728" spans="1:12" ht="15.75" thickBot="1">
      <c r="A728" s="209"/>
      <c r="B728" s="583"/>
      <c r="C728" s="584"/>
      <c r="D728" s="584"/>
      <c r="E728" s="342"/>
      <c r="F728" s="151"/>
      <c r="G728" s="151"/>
      <c r="H728" s="151"/>
      <c r="I728" s="151"/>
      <c r="J728" s="151">
        <f t="shared" si="11"/>
        <v>0</v>
      </c>
      <c r="K728" s="156"/>
      <c r="L728" s="159"/>
    </row>
    <row r="729" spans="1:12" ht="15.75" thickBot="1">
      <c r="A729" s="212" t="s">
        <v>691</v>
      </c>
      <c r="B729" s="585" t="s">
        <v>693</v>
      </c>
      <c r="C729" s="586"/>
      <c r="D729" s="586"/>
      <c r="E729" s="587"/>
      <c r="F729" s="151"/>
      <c r="G729" s="151"/>
      <c r="H729" s="151"/>
      <c r="I729" s="151"/>
      <c r="J729" s="151">
        <f t="shared" si="11"/>
        <v>0</v>
      </c>
      <c r="K729" s="156"/>
      <c r="L729" s="159"/>
    </row>
    <row r="730" spans="1:12">
      <c r="A730" s="218" t="s">
        <v>692</v>
      </c>
      <c r="B730" s="588" t="s">
        <v>694</v>
      </c>
      <c r="C730" s="586"/>
      <c r="D730" s="586"/>
      <c r="E730" s="587"/>
      <c r="F730" s="151"/>
      <c r="G730" s="151"/>
      <c r="H730" s="151"/>
      <c r="I730" s="151"/>
      <c r="J730" s="151">
        <f t="shared" si="11"/>
        <v>0</v>
      </c>
      <c r="K730" s="156"/>
      <c r="L730" s="159"/>
    </row>
    <row r="731" spans="1:12">
      <c r="A731" s="209"/>
      <c r="B731" s="588" t="s">
        <v>695</v>
      </c>
      <c r="C731" s="586"/>
      <c r="D731" s="586"/>
      <c r="E731" s="587"/>
      <c r="F731" s="151">
        <v>1920</v>
      </c>
      <c r="G731" s="151"/>
      <c r="H731" s="151">
        <v>1920</v>
      </c>
      <c r="I731" s="151">
        <v>1920</v>
      </c>
      <c r="J731" s="151">
        <f t="shared" si="11"/>
        <v>0</v>
      </c>
      <c r="K731" s="156"/>
      <c r="L731" s="159"/>
    </row>
    <row r="732" spans="1:12">
      <c r="A732" s="209"/>
      <c r="B732" s="341" t="s">
        <v>804</v>
      </c>
      <c r="C732" s="341"/>
      <c r="D732" s="341"/>
      <c r="E732" s="342"/>
      <c r="F732" s="151"/>
      <c r="G732" s="151"/>
      <c r="H732" s="151"/>
      <c r="I732" s="151"/>
      <c r="J732" s="151">
        <f t="shared" si="11"/>
        <v>0</v>
      </c>
      <c r="K732" s="156"/>
      <c r="L732" s="159"/>
    </row>
    <row r="733" spans="1:12">
      <c r="A733" s="209"/>
      <c r="B733" s="341" t="s">
        <v>805</v>
      </c>
      <c r="C733" s="341"/>
      <c r="D733" s="341"/>
      <c r="E733" s="342"/>
      <c r="F733" s="151"/>
      <c r="G733" s="151"/>
      <c r="H733" s="151"/>
      <c r="I733" s="151"/>
      <c r="J733" s="151">
        <f t="shared" si="11"/>
        <v>0</v>
      </c>
      <c r="K733" s="156"/>
      <c r="L733" s="159"/>
    </row>
    <row r="734" spans="1:12">
      <c r="A734" s="209"/>
      <c r="B734" s="341" t="s">
        <v>824</v>
      </c>
      <c r="C734" s="341"/>
      <c r="D734" s="341"/>
      <c r="E734" s="342"/>
      <c r="F734" s="151"/>
      <c r="G734" s="151"/>
      <c r="H734" s="151"/>
      <c r="I734" s="151"/>
      <c r="J734" s="151">
        <f t="shared" si="11"/>
        <v>0</v>
      </c>
      <c r="K734" s="155"/>
      <c r="L734" s="159"/>
    </row>
    <row r="735" spans="1:12" ht="15.75" thickBot="1">
      <c r="A735" s="214"/>
      <c r="B735" s="345"/>
      <c r="C735" s="345"/>
      <c r="D735" s="345"/>
      <c r="E735" s="342"/>
      <c r="F735" s="151"/>
      <c r="G735" s="151"/>
      <c r="H735" s="151"/>
      <c r="I735" s="151"/>
      <c r="J735" s="151">
        <f t="shared" si="11"/>
        <v>0</v>
      </c>
      <c r="K735" s="156"/>
      <c r="L735" s="159"/>
    </row>
    <row r="736" spans="1:12" ht="15.75" thickBot="1">
      <c r="A736" s="204" t="s">
        <v>578</v>
      </c>
      <c r="B736" s="589" t="s">
        <v>327</v>
      </c>
      <c r="C736" s="590"/>
      <c r="D736" s="590"/>
      <c r="E736" s="591"/>
      <c r="F736" s="151"/>
      <c r="G736" s="151"/>
      <c r="H736" s="151"/>
      <c r="I736" s="151"/>
      <c r="J736" s="151">
        <f t="shared" si="11"/>
        <v>0</v>
      </c>
      <c r="K736" s="156"/>
      <c r="L736" s="159"/>
    </row>
    <row r="737" spans="1:12" ht="15.75" thickBot="1">
      <c r="A737" s="209"/>
      <c r="B737" s="337"/>
      <c r="C737" s="337"/>
      <c r="D737" s="337"/>
      <c r="E737" s="338"/>
      <c r="F737" s="151"/>
      <c r="G737" s="151"/>
      <c r="H737" s="151"/>
      <c r="I737" s="151"/>
      <c r="J737" s="151">
        <f t="shared" si="11"/>
        <v>0</v>
      </c>
      <c r="K737" s="156"/>
      <c r="L737" s="159"/>
    </row>
    <row r="738" spans="1:12" ht="15.75" thickBot="1">
      <c r="A738" s="204" t="s">
        <v>579</v>
      </c>
      <c r="B738" s="592" t="s">
        <v>580</v>
      </c>
      <c r="C738" s="593"/>
      <c r="D738" s="593"/>
      <c r="E738" s="594"/>
      <c r="F738" s="151"/>
      <c r="G738" s="151"/>
      <c r="H738" s="151"/>
      <c r="I738" s="151"/>
      <c r="J738" s="151">
        <f t="shared" si="11"/>
        <v>0</v>
      </c>
      <c r="K738" s="156"/>
      <c r="L738" s="159"/>
    </row>
    <row r="739" spans="1:12" ht="15.75" thickBot="1">
      <c r="A739" s="219"/>
      <c r="B739" s="333"/>
      <c r="C739" s="333"/>
      <c r="D739" s="333"/>
      <c r="E739" s="334"/>
      <c r="F739" s="151"/>
      <c r="G739" s="151"/>
      <c r="H739" s="151"/>
      <c r="I739" s="151"/>
      <c r="J739" s="151">
        <f t="shared" si="11"/>
        <v>0</v>
      </c>
      <c r="K739" s="156"/>
      <c r="L739" s="159"/>
    </row>
    <row r="740" spans="1:12" ht="15.75" thickBot="1">
      <c r="A740" s="204" t="s">
        <v>678</v>
      </c>
      <c r="B740" s="592" t="s">
        <v>698</v>
      </c>
      <c r="C740" s="593"/>
      <c r="D740" s="593"/>
      <c r="E740" s="594"/>
      <c r="F740" s="151"/>
      <c r="G740" s="151"/>
      <c r="H740" s="151"/>
      <c r="I740" s="151"/>
      <c r="J740" s="151">
        <f t="shared" si="11"/>
        <v>0</v>
      </c>
      <c r="K740" s="155"/>
      <c r="L740" s="159"/>
    </row>
    <row r="741" spans="1:12">
      <c r="A741" s="220" t="s">
        <v>679</v>
      </c>
      <c r="B741" s="333" t="s">
        <v>681</v>
      </c>
      <c r="C741" s="333"/>
      <c r="D741" s="333"/>
      <c r="E741" s="334"/>
      <c r="F741" s="151"/>
      <c r="G741" s="151"/>
      <c r="H741" s="151"/>
      <c r="I741" s="151"/>
      <c r="J741" s="151">
        <f t="shared" si="11"/>
        <v>0</v>
      </c>
      <c r="K741" s="156"/>
      <c r="L741" s="159"/>
    </row>
    <row r="742" spans="1:12">
      <c r="A742" s="179"/>
      <c r="B742" s="333" t="s">
        <v>682</v>
      </c>
      <c r="C742" s="333"/>
      <c r="D742" s="333"/>
      <c r="E742" s="334"/>
      <c r="F742" s="151"/>
      <c r="G742" s="151"/>
      <c r="H742" s="151"/>
      <c r="I742" s="151"/>
      <c r="J742" s="151">
        <f t="shared" si="11"/>
        <v>0</v>
      </c>
      <c r="K742" s="156"/>
      <c r="L742" s="159"/>
    </row>
    <row r="743" spans="1:12">
      <c r="A743" s="179"/>
      <c r="B743" s="599" t="s">
        <v>699</v>
      </c>
      <c r="C743" s="593"/>
      <c r="D743" s="593"/>
      <c r="E743" s="594"/>
      <c r="F743" s="151"/>
      <c r="G743" s="151"/>
      <c r="H743" s="151"/>
      <c r="I743" s="151"/>
      <c r="J743" s="151">
        <f t="shared" si="11"/>
        <v>0</v>
      </c>
      <c r="K743" s="156"/>
      <c r="L743" s="159"/>
    </row>
    <row r="744" spans="1:12">
      <c r="A744" s="179"/>
      <c r="B744" s="333" t="s">
        <v>680</v>
      </c>
      <c r="C744" s="333"/>
      <c r="D744" s="333"/>
      <c r="E744" s="334"/>
      <c r="F744" s="378">
        <v>480</v>
      </c>
      <c r="G744" s="151"/>
      <c r="H744" s="151">
        <v>480</v>
      </c>
      <c r="I744" s="151">
        <v>480</v>
      </c>
      <c r="J744" s="151">
        <f t="shared" si="11"/>
        <v>0</v>
      </c>
      <c r="K744" s="156"/>
      <c r="L744" s="159"/>
    </row>
    <row r="745" spans="1:12">
      <c r="A745" s="221"/>
      <c r="B745" s="333" t="s">
        <v>727</v>
      </c>
      <c r="C745" s="333"/>
      <c r="D745" s="333"/>
      <c r="E745" s="334"/>
      <c r="F745" s="378">
        <v>600</v>
      </c>
      <c r="G745" s="151"/>
      <c r="H745" s="151">
        <v>600</v>
      </c>
      <c r="I745" s="151">
        <v>500</v>
      </c>
      <c r="J745" s="151">
        <f t="shared" si="11"/>
        <v>100</v>
      </c>
      <c r="K745" s="156"/>
      <c r="L745" s="159"/>
    </row>
    <row r="746" spans="1:12">
      <c r="A746" s="221"/>
      <c r="B746" s="333" t="s">
        <v>729</v>
      </c>
      <c r="C746" s="333"/>
      <c r="D746" s="333"/>
      <c r="E746" s="334"/>
      <c r="F746" s="151"/>
      <c r="G746" s="151"/>
      <c r="H746" s="151"/>
      <c r="I746" s="151"/>
      <c r="J746" s="151">
        <f t="shared" si="11"/>
        <v>0</v>
      </c>
      <c r="K746" s="156"/>
      <c r="L746" s="159"/>
    </row>
    <row r="747" spans="1:12">
      <c r="A747" s="221"/>
      <c r="B747" s="333" t="s">
        <v>728</v>
      </c>
      <c r="C747" s="333"/>
      <c r="D747" s="333"/>
      <c r="E747" s="334"/>
      <c r="F747" s="151"/>
      <c r="G747" s="151"/>
      <c r="H747" s="151"/>
      <c r="I747" s="151"/>
      <c r="J747" s="151">
        <f t="shared" si="11"/>
        <v>0</v>
      </c>
      <c r="K747" s="156"/>
      <c r="L747" s="159"/>
    </row>
    <row r="748" spans="1:12">
      <c r="A748" s="221"/>
      <c r="B748" s="233" t="s">
        <v>765</v>
      </c>
      <c r="C748" s="333"/>
      <c r="D748" s="333"/>
      <c r="E748" s="334"/>
      <c r="F748" s="378">
        <v>510</v>
      </c>
      <c r="G748" s="151"/>
      <c r="H748" s="151">
        <v>510</v>
      </c>
      <c r="I748" s="151">
        <v>450</v>
      </c>
      <c r="J748" s="151">
        <f t="shared" si="11"/>
        <v>60</v>
      </c>
      <c r="K748" s="156"/>
      <c r="L748" s="159"/>
    </row>
    <row r="749" spans="1:12">
      <c r="A749" s="221"/>
      <c r="B749" s="233" t="s">
        <v>774</v>
      </c>
      <c r="C749" s="333"/>
      <c r="D749" s="333"/>
      <c r="E749" s="334"/>
      <c r="F749" s="151"/>
      <c r="G749" s="151"/>
      <c r="H749" s="151"/>
      <c r="I749" s="151"/>
      <c r="J749" s="151">
        <f t="shared" si="11"/>
        <v>0</v>
      </c>
      <c r="K749" s="156"/>
      <c r="L749" s="159"/>
    </row>
    <row r="750" spans="1:12">
      <c r="A750" s="221"/>
      <c r="B750" s="233" t="s">
        <v>775</v>
      </c>
      <c r="C750" s="333"/>
      <c r="D750" s="333"/>
      <c r="E750" s="334"/>
      <c r="F750" s="151"/>
      <c r="G750" s="151"/>
      <c r="H750" s="151"/>
      <c r="I750" s="151"/>
      <c r="J750" s="151">
        <f t="shared" si="11"/>
        <v>0</v>
      </c>
      <c r="K750" s="156"/>
      <c r="L750" s="159"/>
    </row>
    <row r="751" spans="1:12">
      <c r="A751" s="221"/>
      <c r="B751" s="333"/>
      <c r="C751" s="333"/>
      <c r="D751" s="333"/>
      <c r="E751" s="334"/>
      <c r="F751" s="151"/>
      <c r="G751" s="151"/>
      <c r="H751" s="151"/>
      <c r="I751" s="151"/>
      <c r="J751" s="151">
        <f t="shared" si="11"/>
        <v>0</v>
      </c>
      <c r="K751" s="156"/>
      <c r="L751" s="159"/>
    </row>
    <row r="752" spans="1:12" ht="15.75" thickBot="1">
      <c r="A752" s="222"/>
      <c r="B752" s="333"/>
      <c r="C752" s="333"/>
      <c r="D752" s="333"/>
      <c r="E752" s="334"/>
      <c r="F752" s="151"/>
      <c r="G752" s="151"/>
      <c r="H752" s="151"/>
      <c r="I752" s="151"/>
      <c r="J752" s="151">
        <f t="shared" si="11"/>
        <v>0</v>
      </c>
      <c r="K752" s="156"/>
      <c r="L752" s="159"/>
    </row>
    <row r="753" spans="1:12" ht="15.75" thickBot="1">
      <c r="A753" s="204" t="s">
        <v>603</v>
      </c>
      <c r="B753" s="333" t="s">
        <v>643</v>
      </c>
      <c r="C753" s="333"/>
      <c r="D753" s="333"/>
      <c r="E753" s="334"/>
      <c r="F753" s="151"/>
      <c r="G753" s="151"/>
      <c r="H753" s="151"/>
      <c r="I753" s="151"/>
      <c r="J753" s="151">
        <f t="shared" si="11"/>
        <v>0</v>
      </c>
      <c r="K753" s="156"/>
      <c r="L753" s="159"/>
    </row>
    <row r="754" spans="1:12" ht="15.75" thickBot="1">
      <c r="A754" s="223"/>
      <c r="B754" s="333"/>
      <c r="C754" s="333"/>
      <c r="D754" s="333"/>
      <c r="E754" s="334"/>
      <c r="F754" s="151"/>
      <c r="G754" s="151"/>
      <c r="H754" s="151"/>
      <c r="I754" s="151"/>
      <c r="J754" s="151">
        <f t="shared" si="11"/>
        <v>0</v>
      </c>
      <c r="K754" s="156"/>
      <c r="L754" s="159"/>
    </row>
    <row r="755" spans="1:12" ht="15.75" thickBot="1">
      <c r="A755" s="204" t="s">
        <v>605</v>
      </c>
      <c r="B755" s="333" t="s">
        <v>606</v>
      </c>
      <c r="C755" s="333"/>
      <c r="D755" s="333"/>
      <c r="E755" s="334"/>
      <c r="F755" s="151"/>
      <c r="G755" s="151"/>
      <c r="H755" s="151"/>
      <c r="I755" s="151"/>
      <c r="J755" s="151">
        <f t="shared" si="11"/>
        <v>0</v>
      </c>
      <c r="K755" s="156"/>
      <c r="L755" s="159"/>
    </row>
    <row r="756" spans="1:12" ht="15.75" thickBot="1">
      <c r="A756" s="219"/>
      <c r="B756" s="333"/>
      <c r="C756" s="333"/>
      <c r="D756" s="333"/>
      <c r="E756" s="334"/>
      <c r="F756" s="151"/>
      <c r="G756" s="151"/>
      <c r="H756" s="151"/>
      <c r="I756" s="151"/>
      <c r="J756" s="151">
        <f t="shared" si="11"/>
        <v>0</v>
      </c>
      <c r="K756" s="156"/>
      <c r="L756" s="159"/>
    </row>
    <row r="757" spans="1:12" ht="15.75" thickBot="1">
      <c r="A757" s="204" t="s">
        <v>644</v>
      </c>
      <c r="B757" s="333" t="s">
        <v>645</v>
      </c>
      <c r="C757" s="333"/>
      <c r="D757" s="333"/>
      <c r="E757" s="334"/>
      <c r="F757" s="151"/>
      <c r="G757" s="151"/>
      <c r="H757" s="151"/>
      <c r="I757" s="151"/>
      <c r="J757" s="151">
        <f t="shared" si="11"/>
        <v>0</v>
      </c>
      <c r="K757" s="156"/>
      <c r="L757" s="159"/>
    </row>
    <row r="758" spans="1:12" ht="15.75" thickBot="1">
      <c r="A758" s="224"/>
      <c r="B758" s="333"/>
      <c r="C758" s="333"/>
      <c r="D758" s="333"/>
      <c r="E758" s="334"/>
      <c r="F758" s="151"/>
      <c r="G758" s="151"/>
      <c r="H758" s="151"/>
      <c r="I758" s="151"/>
      <c r="J758" s="151">
        <f t="shared" si="11"/>
        <v>0</v>
      </c>
      <c r="K758" s="156"/>
      <c r="L758" s="159"/>
    </row>
    <row r="759" spans="1:12" ht="15.75" thickBot="1">
      <c r="A759" s="204" t="s">
        <v>586</v>
      </c>
      <c r="B759" s="333" t="s">
        <v>652</v>
      </c>
      <c r="C759" s="333"/>
      <c r="D759" s="333"/>
      <c r="E759" s="334"/>
      <c r="F759" s="151"/>
      <c r="G759" s="151"/>
      <c r="H759" s="151"/>
      <c r="I759" s="151"/>
      <c r="J759" s="151">
        <f t="shared" si="11"/>
        <v>0</v>
      </c>
      <c r="K759" s="156"/>
      <c r="L759" s="159"/>
    </row>
    <row r="760" spans="1:12">
      <c r="A760" s="207"/>
      <c r="B760" s="333" t="s">
        <v>713</v>
      </c>
      <c r="C760" s="333"/>
      <c r="D760" s="333"/>
      <c r="E760" s="334"/>
      <c r="F760" s="151"/>
      <c r="G760" s="151"/>
      <c r="H760" s="151"/>
      <c r="I760" s="151"/>
      <c r="J760" s="151">
        <f t="shared" si="11"/>
        <v>0</v>
      </c>
      <c r="K760" s="156"/>
      <c r="L760" s="159"/>
    </row>
    <row r="761" spans="1:12">
      <c r="A761" s="207"/>
      <c r="B761" s="333" t="s">
        <v>714</v>
      </c>
      <c r="C761" s="333"/>
      <c r="D761" s="333"/>
      <c r="E761" s="334"/>
      <c r="F761" s="151"/>
      <c r="G761" s="151"/>
      <c r="H761" s="151"/>
      <c r="I761" s="151"/>
      <c r="J761" s="151">
        <f t="shared" si="11"/>
        <v>0</v>
      </c>
      <c r="K761" s="156"/>
      <c r="L761" s="159"/>
    </row>
    <row r="762" spans="1:12">
      <c r="A762" s="207"/>
      <c r="B762" s="333" t="s">
        <v>785</v>
      </c>
      <c r="C762" s="333"/>
      <c r="D762" s="333"/>
      <c r="E762" s="334"/>
      <c r="F762" s="151"/>
      <c r="G762" s="151"/>
      <c r="H762" s="151"/>
      <c r="I762" s="151"/>
      <c r="J762" s="151">
        <f t="shared" si="11"/>
        <v>0</v>
      </c>
      <c r="K762" s="156"/>
      <c r="L762" s="159"/>
    </row>
    <row r="763" spans="1:12" ht="15.75" thickBot="1">
      <c r="A763" s="207"/>
      <c r="B763" s="333"/>
      <c r="C763" s="333"/>
      <c r="D763" s="333"/>
      <c r="E763" s="334"/>
      <c r="F763" s="151"/>
      <c r="G763" s="151"/>
      <c r="H763" s="151"/>
      <c r="I763" s="151"/>
      <c r="J763" s="151">
        <f t="shared" si="11"/>
        <v>0</v>
      </c>
      <c r="K763" s="156"/>
      <c r="L763" s="159"/>
    </row>
    <row r="764" spans="1:12" ht="15.75" thickBot="1">
      <c r="A764" s="204" t="s">
        <v>683</v>
      </c>
      <c r="B764" s="333" t="s">
        <v>684</v>
      </c>
      <c r="C764" s="333"/>
      <c r="D764" s="333"/>
      <c r="E764" s="334"/>
      <c r="F764" s="151"/>
      <c r="G764" s="151"/>
      <c r="H764" s="151"/>
      <c r="I764" s="151"/>
      <c r="J764" s="151">
        <f t="shared" si="11"/>
        <v>0</v>
      </c>
      <c r="K764" s="156"/>
      <c r="L764" s="159"/>
    </row>
    <row r="765" spans="1:12">
      <c r="A765" s="178"/>
      <c r="B765" s="335" t="s">
        <v>685</v>
      </c>
      <c r="C765" s="333"/>
      <c r="D765" s="333"/>
      <c r="E765" s="334"/>
      <c r="F765" s="151"/>
      <c r="G765" s="151"/>
      <c r="H765" s="151"/>
      <c r="I765" s="151"/>
      <c r="J765" s="151">
        <f t="shared" si="11"/>
        <v>0</v>
      </c>
      <c r="K765" s="156"/>
      <c r="L765" s="159"/>
    </row>
    <row r="766" spans="1:12">
      <c r="A766" s="178"/>
      <c r="B766" s="165" t="s">
        <v>686</v>
      </c>
      <c r="C766" s="166"/>
      <c r="D766" s="166"/>
      <c r="E766" s="167"/>
      <c r="F766" s="151"/>
      <c r="G766" s="151"/>
      <c r="H766" s="151"/>
      <c r="I766" s="151"/>
      <c r="J766" s="151">
        <f t="shared" si="11"/>
        <v>0</v>
      </c>
      <c r="K766" s="156"/>
      <c r="L766" s="159"/>
    </row>
    <row r="767" spans="1:12">
      <c r="A767" s="178"/>
      <c r="B767" s="165" t="s">
        <v>687</v>
      </c>
      <c r="C767" s="166"/>
      <c r="D767" s="166"/>
      <c r="E767" s="167"/>
      <c r="F767" s="151"/>
      <c r="G767" s="151"/>
      <c r="H767" s="151"/>
      <c r="I767" s="151"/>
      <c r="J767" s="151">
        <f t="shared" si="11"/>
        <v>0</v>
      </c>
      <c r="K767" s="156"/>
      <c r="L767" s="159"/>
    </row>
    <row r="768" spans="1:12" ht="15.75" thickBot="1">
      <c r="A768" s="225"/>
      <c r="B768" s="600"/>
      <c r="C768" s="601"/>
      <c r="D768" s="601"/>
      <c r="E768" s="602"/>
      <c r="F768" s="151"/>
      <c r="G768" s="151"/>
      <c r="H768" s="151"/>
      <c r="I768" s="151"/>
      <c r="J768" s="151">
        <f t="shared" si="11"/>
        <v>0</v>
      </c>
      <c r="K768" s="156"/>
      <c r="L768" s="159"/>
    </row>
    <row r="769" spans="1:12" ht="15.75" thickBot="1">
      <c r="A769" s="204" t="s">
        <v>696</v>
      </c>
      <c r="B769" s="592" t="s">
        <v>663</v>
      </c>
      <c r="C769" s="593"/>
      <c r="D769" s="593"/>
      <c r="E769" s="594"/>
      <c r="F769" s="151"/>
      <c r="G769" s="151"/>
      <c r="H769" s="151"/>
      <c r="I769" s="151"/>
      <c r="J769" s="151">
        <f t="shared" si="11"/>
        <v>0</v>
      </c>
      <c r="K769" s="156"/>
      <c r="L769" s="159"/>
    </row>
    <row r="770" spans="1:12" ht="15.75" thickBot="1">
      <c r="A770" s="224"/>
      <c r="B770" s="339"/>
      <c r="C770" s="339"/>
      <c r="D770" s="339"/>
      <c r="E770" s="340"/>
      <c r="F770" s="151"/>
      <c r="G770" s="151"/>
      <c r="H770" s="151"/>
      <c r="I770" s="151"/>
      <c r="J770" s="151">
        <f t="shared" si="11"/>
        <v>0</v>
      </c>
      <c r="K770" s="156"/>
      <c r="L770" s="159"/>
    </row>
    <row r="771" spans="1:12" ht="15.75" thickBot="1">
      <c r="A771" s="204" t="s">
        <v>842</v>
      </c>
      <c r="B771" s="592" t="s">
        <v>843</v>
      </c>
      <c r="C771" s="593"/>
      <c r="D771" s="593"/>
      <c r="E771" s="594"/>
      <c r="F771" s="151"/>
      <c r="G771" s="151"/>
      <c r="H771" s="151"/>
      <c r="I771" s="151"/>
      <c r="J771" s="151">
        <f t="shared" si="11"/>
        <v>0</v>
      </c>
      <c r="K771" s="155"/>
      <c r="L771" s="159"/>
    </row>
    <row r="772" spans="1:12">
      <c r="A772" s="207" t="s">
        <v>565</v>
      </c>
      <c r="B772" s="599" t="s">
        <v>844</v>
      </c>
      <c r="C772" s="593"/>
      <c r="D772" s="593"/>
      <c r="E772" s="594"/>
      <c r="F772" s="151"/>
      <c r="G772" s="151"/>
      <c r="H772" s="151"/>
      <c r="I772" s="151"/>
      <c r="J772" s="151">
        <f t="shared" si="11"/>
        <v>0</v>
      </c>
      <c r="K772" s="156"/>
      <c r="L772" s="159"/>
    </row>
    <row r="773" spans="1:12">
      <c r="A773" s="207"/>
      <c r="B773" s="599" t="s">
        <v>845</v>
      </c>
      <c r="C773" s="593"/>
      <c r="D773" s="593"/>
      <c r="E773" s="594"/>
      <c r="F773" s="151"/>
      <c r="G773" s="151"/>
      <c r="H773" s="151"/>
      <c r="I773" s="151"/>
      <c r="J773" s="151">
        <f t="shared" si="11"/>
        <v>0</v>
      </c>
      <c r="K773" s="156"/>
      <c r="L773" s="159"/>
    </row>
    <row r="774" spans="1:12" ht="15.75" thickBot="1">
      <c r="A774" s="207"/>
      <c r="B774" s="333"/>
      <c r="C774" s="333"/>
      <c r="D774" s="333"/>
      <c r="E774" s="334"/>
      <c r="F774" s="151"/>
      <c r="G774" s="151"/>
      <c r="H774" s="151"/>
      <c r="I774" s="151"/>
      <c r="J774" s="151">
        <f t="shared" si="11"/>
        <v>0</v>
      </c>
      <c r="K774" s="156"/>
      <c r="L774" s="159"/>
    </row>
    <row r="775" spans="1:12" ht="15.75" thickBot="1">
      <c r="A775" s="204" t="s">
        <v>934</v>
      </c>
      <c r="B775" s="592" t="s">
        <v>935</v>
      </c>
      <c r="C775" s="593"/>
      <c r="D775" s="593"/>
      <c r="E775" s="594"/>
      <c r="F775" s="151">
        <v>5665</v>
      </c>
      <c r="G775" s="151"/>
      <c r="H775" s="151">
        <v>5665</v>
      </c>
      <c r="I775" s="151">
        <v>5665</v>
      </c>
      <c r="J775" s="151">
        <f t="shared" si="11"/>
        <v>0</v>
      </c>
      <c r="K775" s="156"/>
      <c r="L775" s="159"/>
    </row>
    <row r="776" spans="1:12">
      <c r="A776" s="207"/>
      <c r="B776" s="333"/>
      <c r="C776" s="333"/>
      <c r="D776" s="333"/>
      <c r="E776" s="334"/>
      <c r="F776" s="151"/>
      <c r="G776" s="151"/>
      <c r="H776" s="151"/>
      <c r="I776" s="151"/>
      <c r="J776" s="151">
        <f t="shared" si="11"/>
        <v>0</v>
      </c>
      <c r="K776" s="156"/>
      <c r="L776" s="159"/>
    </row>
    <row r="777" spans="1:12" ht="15.75" thickBot="1">
      <c r="A777" s="207"/>
      <c r="B777" s="333"/>
      <c r="C777" s="333"/>
      <c r="D777" s="333"/>
      <c r="E777" s="334"/>
      <c r="F777" s="151"/>
      <c r="G777" s="151"/>
      <c r="H777" s="151"/>
      <c r="I777" s="151"/>
      <c r="J777" s="151">
        <f t="shared" si="11"/>
        <v>0</v>
      </c>
      <c r="K777" s="155"/>
      <c r="L777" s="159"/>
    </row>
    <row r="778" spans="1:12" ht="15.75" thickBot="1">
      <c r="A778" s="204" t="s">
        <v>794</v>
      </c>
      <c r="B778" s="333" t="s">
        <v>795</v>
      </c>
      <c r="C778" s="333"/>
      <c r="D778" s="333"/>
      <c r="E778" s="334"/>
      <c r="F778" s="151"/>
      <c r="G778" s="151"/>
      <c r="H778" s="151"/>
      <c r="I778" s="151"/>
      <c r="J778" s="151">
        <f t="shared" si="11"/>
        <v>0</v>
      </c>
      <c r="K778" s="156"/>
      <c r="L778" s="159"/>
    </row>
    <row r="779" spans="1:12">
      <c r="A779" s="207"/>
      <c r="B779" s="333" t="s">
        <v>796</v>
      </c>
      <c r="C779" s="333"/>
      <c r="D779" s="333"/>
      <c r="E779" s="334"/>
      <c r="F779" s="151"/>
      <c r="G779" s="151"/>
      <c r="H779" s="151"/>
      <c r="I779" s="151"/>
      <c r="J779" s="151">
        <f t="shared" si="11"/>
        <v>0</v>
      </c>
      <c r="K779" s="156"/>
      <c r="L779" s="159"/>
    </row>
    <row r="780" spans="1:12" ht="15.75" thickBot="1">
      <c r="A780" s="207"/>
      <c r="B780" s="333"/>
      <c r="C780" s="333"/>
      <c r="D780" s="333"/>
      <c r="E780" s="334"/>
      <c r="F780" s="151"/>
      <c r="G780" s="151"/>
      <c r="H780" s="151"/>
      <c r="I780" s="151"/>
      <c r="J780" s="151">
        <f t="shared" si="11"/>
        <v>0</v>
      </c>
      <c r="K780" s="156"/>
      <c r="L780" s="159"/>
    </row>
    <row r="781" spans="1:12" ht="15.75" thickBot="1">
      <c r="A781" s="204" t="s">
        <v>762</v>
      </c>
      <c r="B781" s="333" t="s">
        <v>763</v>
      </c>
      <c r="C781" s="333"/>
      <c r="D781" s="333"/>
      <c r="E781" s="334"/>
      <c r="F781" s="378">
        <v>31849</v>
      </c>
      <c r="G781" s="151"/>
      <c r="H781" s="378">
        <v>31849</v>
      </c>
      <c r="I781" s="378">
        <v>31849</v>
      </c>
      <c r="J781" s="151">
        <f t="shared" si="11"/>
        <v>0</v>
      </c>
      <c r="K781" s="156"/>
      <c r="L781" s="159"/>
    </row>
    <row r="782" spans="1:12">
      <c r="A782" s="207"/>
      <c r="B782" s="333" t="s">
        <v>764</v>
      </c>
      <c r="C782" s="333"/>
      <c r="D782" s="333"/>
      <c r="E782" s="334"/>
      <c r="F782" s="377">
        <v>27468</v>
      </c>
      <c r="G782" s="151"/>
      <c r="H782" s="377">
        <v>27468</v>
      </c>
      <c r="I782" s="377">
        <v>25468</v>
      </c>
      <c r="J782" s="151">
        <f t="shared" si="11"/>
        <v>2000</v>
      </c>
      <c r="K782" s="156"/>
      <c r="L782" s="159"/>
    </row>
    <row r="783" spans="1:12">
      <c r="A783" s="178"/>
      <c r="B783" s="335" t="s">
        <v>812</v>
      </c>
      <c r="C783" s="333"/>
      <c r="D783" s="333"/>
      <c r="E783" s="334"/>
      <c r="F783" s="151"/>
      <c r="G783" s="151"/>
      <c r="H783" s="151"/>
      <c r="I783" s="151"/>
      <c r="J783" s="151">
        <f t="shared" si="11"/>
        <v>0</v>
      </c>
      <c r="K783" s="156"/>
      <c r="L783" s="159"/>
    </row>
    <row r="784" spans="1:12">
      <c r="A784" s="178"/>
      <c r="B784" s="335" t="s">
        <v>813</v>
      </c>
      <c r="C784" s="333"/>
      <c r="D784" s="333"/>
      <c r="E784" s="334"/>
      <c r="F784" s="151">
        <v>660000</v>
      </c>
      <c r="G784" s="151"/>
      <c r="H784" s="151">
        <v>660000</v>
      </c>
      <c r="I784" s="151">
        <v>535000</v>
      </c>
      <c r="J784" s="151">
        <f t="shared" ref="J784:J813" si="12">(H784-I784)</f>
        <v>125000</v>
      </c>
      <c r="K784" s="156"/>
      <c r="L784" s="159"/>
    </row>
    <row r="785" spans="1:12">
      <c r="A785" s="178"/>
      <c r="B785" s="335" t="s">
        <v>814</v>
      </c>
      <c r="C785" s="333"/>
      <c r="D785" s="333"/>
      <c r="E785" s="334"/>
      <c r="F785" s="151">
        <v>175000</v>
      </c>
      <c r="G785" s="151"/>
      <c r="H785" s="151">
        <v>175000</v>
      </c>
      <c r="I785" s="151">
        <v>175000</v>
      </c>
      <c r="J785" s="151">
        <f t="shared" si="12"/>
        <v>0</v>
      </c>
      <c r="K785" s="156"/>
      <c r="L785" s="159"/>
    </row>
    <row r="786" spans="1:12">
      <c r="A786" s="178"/>
      <c r="B786" s="335" t="s">
        <v>912</v>
      </c>
      <c r="C786" s="333"/>
      <c r="D786" s="333"/>
      <c r="E786" s="334"/>
      <c r="F786" s="151">
        <v>12428</v>
      </c>
      <c r="G786" s="151"/>
      <c r="H786" s="151">
        <v>12428</v>
      </c>
      <c r="I786" s="151">
        <v>12428</v>
      </c>
      <c r="J786" s="151">
        <f t="shared" si="12"/>
        <v>0</v>
      </c>
      <c r="K786" s="156"/>
      <c r="L786" s="159"/>
    </row>
    <row r="787" spans="1:12">
      <c r="A787" s="178"/>
      <c r="B787" s="335" t="s">
        <v>825</v>
      </c>
      <c r="C787" s="333"/>
      <c r="D787" s="333"/>
      <c r="E787" s="334"/>
      <c r="F787" s="151">
        <v>700000</v>
      </c>
      <c r="G787" s="151"/>
      <c r="H787" s="151">
        <v>700000</v>
      </c>
      <c r="I787" s="151">
        <v>700000</v>
      </c>
      <c r="J787" s="151">
        <f t="shared" si="12"/>
        <v>0</v>
      </c>
      <c r="K787" s="155"/>
      <c r="L787" s="159"/>
    </row>
    <row r="788" spans="1:12">
      <c r="A788" s="178"/>
      <c r="B788" s="335" t="s">
        <v>826</v>
      </c>
      <c r="C788" s="333"/>
      <c r="D788" s="333"/>
      <c r="E788" s="334"/>
      <c r="F788" s="151">
        <v>420000</v>
      </c>
      <c r="G788" s="151"/>
      <c r="H788" s="151">
        <v>420000</v>
      </c>
      <c r="I788" s="151">
        <v>375000</v>
      </c>
      <c r="J788" s="151">
        <f t="shared" si="12"/>
        <v>45000</v>
      </c>
      <c r="K788" s="156"/>
      <c r="L788" s="159"/>
    </row>
    <row r="789" spans="1:12">
      <c r="A789" s="207"/>
      <c r="B789" s="333" t="s">
        <v>913</v>
      </c>
      <c r="C789" s="333"/>
      <c r="D789" s="333"/>
      <c r="E789" s="334"/>
      <c r="F789" s="151"/>
      <c r="G789" s="151"/>
      <c r="H789" s="151"/>
      <c r="I789" s="151"/>
      <c r="J789" s="151">
        <f t="shared" si="12"/>
        <v>0</v>
      </c>
      <c r="K789" s="156"/>
      <c r="L789" s="159"/>
    </row>
    <row r="790" spans="1:12">
      <c r="A790" s="207"/>
      <c r="B790" s="599" t="s">
        <v>914</v>
      </c>
      <c r="C790" s="593"/>
      <c r="D790" s="593"/>
      <c r="E790" s="594"/>
      <c r="F790" s="151">
        <v>4000</v>
      </c>
      <c r="G790" s="151"/>
      <c r="H790" s="151">
        <v>4000</v>
      </c>
      <c r="I790" s="151">
        <v>4000</v>
      </c>
      <c r="J790" s="151">
        <f t="shared" si="12"/>
        <v>0</v>
      </c>
      <c r="K790" s="156"/>
      <c r="L790" s="159"/>
    </row>
    <row r="791" spans="1:12">
      <c r="A791" s="207"/>
      <c r="B791" s="599" t="s">
        <v>915</v>
      </c>
      <c r="C791" s="593"/>
      <c r="D791" s="593"/>
      <c r="E791" s="594"/>
      <c r="F791" s="151">
        <v>9851</v>
      </c>
      <c r="G791" s="151"/>
      <c r="H791" s="151">
        <v>9851</v>
      </c>
      <c r="I791" s="151">
        <v>9851</v>
      </c>
      <c r="J791" s="151">
        <f t="shared" si="12"/>
        <v>0</v>
      </c>
      <c r="K791" s="156"/>
      <c r="L791" s="159"/>
    </row>
    <row r="792" spans="1:12">
      <c r="A792" s="178"/>
      <c r="B792" s="335" t="s">
        <v>916</v>
      </c>
      <c r="C792" s="333"/>
      <c r="D792" s="333"/>
      <c r="E792" s="334"/>
      <c r="F792" s="151">
        <v>1500</v>
      </c>
      <c r="G792" s="151"/>
      <c r="H792" s="151">
        <v>1500</v>
      </c>
      <c r="I792" s="151">
        <v>1500</v>
      </c>
      <c r="J792" s="151">
        <f t="shared" si="12"/>
        <v>0</v>
      </c>
      <c r="K792" s="156"/>
      <c r="L792" s="159"/>
    </row>
    <row r="793" spans="1:12">
      <c r="A793" s="178"/>
      <c r="B793" s="335"/>
      <c r="C793" s="333"/>
      <c r="D793" s="333"/>
      <c r="E793" s="334"/>
      <c r="F793" s="151"/>
      <c r="G793" s="151"/>
      <c r="H793" s="151"/>
      <c r="I793" s="151"/>
      <c r="J793" s="151">
        <f t="shared" si="12"/>
        <v>0</v>
      </c>
      <c r="K793" s="156"/>
      <c r="L793" s="159"/>
    </row>
    <row r="794" spans="1:12" ht="15.75" thickBot="1">
      <c r="A794" s="238" t="s">
        <v>771</v>
      </c>
      <c r="B794" s="333" t="s">
        <v>772</v>
      </c>
      <c r="C794" s="333"/>
      <c r="D794" s="333"/>
      <c r="E794" s="334"/>
      <c r="F794" s="151"/>
      <c r="G794" s="151"/>
      <c r="H794" s="151"/>
      <c r="I794" s="151"/>
      <c r="J794" s="151">
        <f t="shared" si="12"/>
        <v>0</v>
      </c>
      <c r="K794" s="156"/>
      <c r="L794" s="159"/>
    </row>
    <row r="795" spans="1:12" ht="15.75" thickBot="1">
      <c r="A795" s="239"/>
      <c r="B795" s="333"/>
      <c r="C795" s="333"/>
      <c r="D795" s="333"/>
      <c r="E795" s="334"/>
      <c r="F795" s="151"/>
      <c r="G795" s="151"/>
      <c r="H795" s="151"/>
      <c r="I795" s="151"/>
      <c r="J795" s="151">
        <f t="shared" si="12"/>
        <v>0</v>
      </c>
      <c r="K795" s="156"/>
      <c r="L795" s="159"/>
    </row>
    <row r="796" spans="1:12" ht="15.75" thickBot="1">
      <c r="A796" s="204" t="s">
        <v>786</v>
      </c>
      <c r="B796" s="333" t="s">
        <v>787</v>
      </c>
      <c r="C796" s="333"/>
      <c r="D796" s="333"/>
      <c r="E796" s="334"/>
      <c r="F796" s="151">
        <v>10000</v>
      </c>
      <c r="G796" s="151"/>
      <c r="H796" s="151">
        <v>10000</v>
      </c>
      <c r="I796" s="151">
        <v>10000</v>
      </c>
      <c r="J796" s="151">
        <f t="shared" si="12"/>
        <v>0</v>
      </c>
      <c r="K796" s="156"/>
      <c r="L796" s="159"/>
    </row>
    <row r="797" spans="1:12">
      <c r="A797" s="220"/>
      <c r="B797" s="567" t="s">
        <v>466</v>
      </c>
      <c r="C797" s="530"/>
      <c r="D797" s="530"/>
      <c r="E797" s="531"/>
      <c r="F797" s="151">
        <v>10000</v>
      </c>
      <c r="G797" s="151"/>
      <c r="H797" s="151">
        <v>10000</v>
      </c>
      <c r="I797" s="151">
        <v>10000</v>
      </c>
      <c r="J797" s="151">
        <f t="shared" si="12"/>
        <v>0</v>
      </c>
      <c r="K797" s="156"/>
      <c r="L797" s="159"/>
    </row>
    <row r="798" spans="1:12">
      <c r="A798" s="220"/>
      <c r="B798" s="333" t="s">
        <v>948</v>
      </c>
      <c r="C798" s="333"/>
      <c r="D798" s="333"/>
      <c r="E798" s="334"/>
      <c r="F798" s="151">
        <v>6000</v>
      </c>
      <c r="G798" s="151"/>
      <c r="H798" s="151">
        <v>6000</v>
      </c>
      <c r="I798" s="151"/>
      <c r="J798" s="151">
        <f t="shared" si="12"/>
        <v>6000</v>
      </c>
      <c r="K798" s="156"/>
      <c r="L798" s="159"/>
    </row>
    <row r="799" spans="1:12">
      <c r="A799" s="220"/>
      <c r="B799" s="567" t="s">
        <v>949</v>
      </c>
      <c r="C799" s="530"/>
      <c r="D799" s="530"/>
      <c r="E799" s="531"/>
      <c r="F799" s="151">
        <v>6000</v>
      </c>
      <c r="G799" s="151"/>
      <c r="H799" s="151">
        <v>6000</v>
      </c>
      <c r="I799" s="151"/>
      <c r="J799" s="151">
        <f t="shared" si="12"/>
        <v>6000</v>
      </c>
      <c r="K799" s="156"/>
      <c r="L799" s="159"/>
    </row>
    <row r="800" spans="1:12" ht="15.75" thickBot="1">
      <c r="A800" s="220"/>
      <c r="B800" s="336"/>
      <c r="C800" s="337"/>
      <c r="D800" s="337"/>
      <c r="E800" s="338"/>
      <c r="F800" s="151"/>
      <c r="G800" s="151"/>
      <c r="H800" s="151"/>
      <c r="I800" s="151"/>
      <c r="J800" s="151">
        <f t="shared" si="12"/>
        <v>0</v>
      </c>
      <c r="K800" s="156"/>
      <c r="L800" s="159"/>
    </row>
    <row r="801" spans="1:12" ht="15.75" thickBot="1">
      <c r="A801" s="204" t="s">
        <v>917</v>
      </c>
      <c r="B801" s="336" t="s">
        <v>155</v>
      </c>
      <c r="C801" s="337"/>
      <c r="D801" s="337"/>
      <c r="E801" s="338"/>
      <c r="F801" s="151"/>
      <c r="G801" s="151"/>
      <c r="H801" s="151"/>
      <c r="I801" s="151"/>
      <c r="J801" s="151">
        <f t="shared" si="12"/>
        <v>0</v>
      </c>
      <c r="K801" s="156"/>
      <c r="L801" s="159"/>
    </row>
    <row r="802" spans="1:12" ht="15.75" thickBot="1">
      <c r="A802" s="224"/>
      <c r="B802" s="336"/>
      <c r="C802" s="337"/>
      <c r="D802" s="337"/>
      <c r="E802" s="338"/>
      <c r="F802" s="151"/>
      <c r="G802" s="151"/>
      <c r="H802" s="151"/>
      <c r="I802" s="151"/>
      <c r="J802" s="151">
        <f t="shared" si="12"/>
        <v>0</v>
      </c>
      <c r="K802" s="156"/>
      <c r="L802" s="159"/>
    </row>
    <row r="803" spans="1:12" ht="15.75" thickBot="1">
      <c r="A803" s="204" t="s">
        <v>918</v>
      </c>
      <c r="B803" s="336" t="s">
        <v>919</v>
      </c>
      <c r="C803" s="337"/>
      <c r="D803" s="337"/>
      <c r="E803" s="338"/>
      <c r="F803" s="151"/>
      <c r="G803" s="151"/>
      <c r="H803" s="151"/>
      <c r="I803" s="151"/>
      <c r="J803" s="151">
        <f t="shared" si="12"/>
        <v>0</v>
      </c>
      <c r="K803" s="156"/>
      <c r="L803" s="159"/>
    </row>
    <row r="804" spans="1:12">
      <c r="A804" s="207"/>
      <c r="B804" s="336" t="s">
        <v>920</v>
      </c>
      <c r="C804" s="337"/>
      <c r="D804" s="337"/>
      <c r="E804" s="338"/>
      <c r="F804" s="151"/>
      <c r="G804" s="151"/>
      <c r="H804" s="151"/>
      <c r="I804" s="151"/>
      <c r="J804" s="151">
        <f t="shared" si="12"/>
        <v>0</v>
      </c>
      <c r="K804" s="156"/>
      <c r="L804" s="159"/>
    </row>
    <row r="805" spans="1:12">
      <c r="A805" s="207"/>
      <c r="B805" s="336" t="s">
        <v>921</v>
      </c>
      <c r="C805" s="337"/>
      <c r="D805" s="337"/>
      <c r="E805" s="338"/>
      <c r="F805" s="151"/>
      <c r="G805" s="151"/>
      <c r="H805" s="151"/>
      <c r="I805" s="151"/>
      <c r="J805" s="151">
        <f t="shared" si="12"/>
        <v>0</v>
      </c>
      <c r="K805" s="156"/>
      <c r="L805" s="159"/>
    </row>
    <row r="806" spans="1:12">
      <c r="A806" s="207"/>
      <c r="B806" s="336" t="s">
        <v>936</v>
      </c>
      <c r="C806" s="337"/>
      <c r="D806" s="337"/>
      <c r="E806" s="338"/>
      <c r="F806" s="151">
        <v>2000</v>
      </c>
      <c r="G806" s="151"/>
      <c r="H806" s="151">
        <v>2000</v>
      </c>
      <c r="I806" s="151">
        <v>789</v>
      </c>
      <c r="J806" s="151">
        <f t="shared" si="12"/>
        <v>1211</v>
      </c>
      <c r="K806" s="156"/>
      <c r="L806" s="159"/>
    </row>
    <row r="807" spans="1:12" ht="15.75" thickBot="1">
      <c r="A807" s="207"/>
      <c r="B807" s="336"/>
      <c r="C807" s="337"/>
      <c r="D807" s="337"/>
      <c r="E807" s="338"/>
      <c r="F807" s="151"/>
      <c r="G807" s="151"/>
      <c r="H807" s="151"/>
      <c r="I807" s="151"/>
      <c r="J807" s="151">
        <f t="shared" si="12"/>
        <v>0</v>
      </c>
      <c r="K807" s="303"/>
      <c r="L807" s="304"/>
    </row>
    <row r="808" spans="1:12" ht="15.75" thickBot="1">
      <c r="A808" s="204" t="s">
        <v>978</v>
      </c>
      <c r="B808" s="336" t="s">
        <v>979</v>
      </c>
      <c r="C808" s="337"/>
      <c r="D808" s="337"/>
      <c r="E808" s="338"/>
      <c r="F808" s="151"/>
      <c r="G808" s="151"/>
      <c r="H808" s="151"/>
      <c r="I808" s="151"/>
      <c r="J808" s="151">
        <f t="shared" si="12"/>
        <v>0</v>
      </c>
      <c r="K808" s="379"/>
      <c r="L808" s="379"/>
    </row>
    <row r="809" spans="1:12">
      <c r="A809" s="178"/>
      <c r="B809" s="336" t="s">
        <v>980</v>
      </c>
      <c r="C809" s="337"/>
      <c r="D809" s="337"/>
      <c r="E809" s="338"/>
      <c r="F809" s="151">
        <v>3400</v>
      </c>
      <c r="G809" s="151"/>
      <c r="H809" s="151">
        <v>3400</v>
      </c>
      <c r="I809" s="151">
        <v>3400</v>
      </c>
      <c r="J809" s="151">
        <f t="shared" si="12"/>
        <v>0</v>
      </c>
      <c r="K809" s="379"/>
      <c r="L809" s="379"/>
    </row>
    <row r="810" spans="1:12">
      <c r="A810" s="178"/>
      <c r="B810" s="336" t="s">
        <v>981</v>
      </c>
      <c r="C810" s="337"/>
      <c r="D810" s="337"/>
      <c r="E810" s="338"/>
      <c r="F810" s="151">
        <v>1700</v>
      </c>
      <c r="G810" s="151"/>
      <c r="H810" s="151">
        <v>1700</v>
      </c>
      <c r="I810" s="151">
        <v>1600</v>
      </c>
      <c r="J810" s="151">
        <f t="shared" si="12"/>
        <v>100</v>
      </c>
      <c r="K810" s="379"/>
      <c r="L810" s="379"/>
    </row>
    <row r="811" spans="1:12">
      <c r="A811" s="207"/>
      <c r="B811" s="336"/>
      <c r="C811" s="337"/>
      <c r="D811" s="337"/>
      <c r="E811" s="338"/>
      <c r="F811" s="151"/>
      <c r="G811" s="151"/>
      <c r="H811" s="151"/>
      <c r="I811" s="151"/>
      <c r="J811" s="151">
        <f t="shared" si="12"/>
        <v>0</v>
      </c>
      <c r="K811" s="379"/>
      <c r="L811" s="379"/>
    </row>
    <row r="812" spans="1:12">
      <c r="A812" s="220"/>
      <c r="B812" s="336"/>
      <c r="C812" s="337"/>
      <c r="D812" s="337"/>
      <c r="E812" s="338"/>
      <c r="F812" s="151"/>
      <c r="G812" s="151"/>
      <c r="H812" s="151"/>
      <c r="I812" s="151"/>
      <c r="J812" s="151">
        <f t="shared" si="12"/>
        <v>0</v>
      </c>
      <c r="K812" s="379"/>
      <c r="L812" s="379"/>
    </row>
    <row r="813" spans="1:12">
      <c r="A813" s="220"/>
      <c r="B813" s="567"/>
      <c r="C813" s="530"/>
      <c r="D813" s="530"/>
      <c r="E813" s="531"/>
      <c r="F813" s="151"/>
      <c r="G813" s="151"/>
      <c r="H813" s="151"/>
      <c r="I813" s="151"/>
      <c r="J813" s="151">
        <f t="shared" si="12"/>
        <v>0</v>
      </c>
      <c r="L813" s="381"/>
    </row>
    <row r="814" spans="1:12">
      <c r="A814" s="173"/>
      <c r="B814" s="359"/>
      <c r="C814" s="359"/>
      <c r="D814" s="359"/>
      <c r="E814" s="359"/>
      <c r="F814" s="226">
        <f>SUM(F14:F813)</f>
        <v>4341860</v>
      </c>
      <c r="G814" s="226">
        <f>SUM(G14:G813)</f>
        <v>0</v>
      </c>
      <c r="H814" s="226">
        <f>SUM(H14:H813)</f>
        <v>4350860</v>
      </c>
      <c r="I814" s="226">
        <f>SUM(I14:I813)</f>
        <v>3504305</v>
      </c>
      <c r="J814" s="240">
        <f>SUM(J14:J813)</f>
        <v>846555</v>
      </c>
      <c r="L814" s="382"/>
    </row>
    <row r="815" spans="1:12">
      <c r="A815" s="173"/>
      <c r="B815" s="613"/>
      <c r="C815" s="613"/>
      <c r="D815" s="613"/>
      <c r="E815" s="613"/>
      <c r="F815" s="227"/>
      <c r="G815" s="228" t="s">
        <v>609</v>
      </c>
      <c r="H815" s="228" t="s">
        <v>610</v>
      </c>
      <c r="I815" s="614" t="s">
        <v>611</v>
      </c>
      <c r="J815" s="614"/>
      <c r="L815" s="382"/>
    </row>
    <row r="816" spans="1:12">
      <c r="A816" s="173"/>
      <c r="B816" s="613"/>
      <c r="C816" s="613"/>
      <c r="D816" s="613"/>
      <c r="E816" s="613"/>
      <c r="F816" s="229"/>
      <c r="G816" s="615"/>
      <c r="H816" s="615"/>
      <c r="I816" s="612"/>
      <c r="J816" s="612"/>
      <c r="L816" s="382"/>
    </row>
    <row r="817" spans="1:12">
      <c r="A817" s="173"/>
      <c r="B817" s="613"/>
      <c r="C817" s="613"/>
      <c r="D817" s="613"/>
      <c r="E817" s="613"/>
      <c r="F817" s="229"/>
      <c r="G817" s="616"/>
      <c r="H817" s="616"/>
      <c r="I817" s="612"/>
      <c r="J817" s="612"/>
      <c r="L817" s="382"/>
    </row>
    <row r="818" spans="1:12" ht="15.75" thickBot="1">
      <c r="A818" s="230"/>
      <c r="B818" s="610"/>
      <c r="C818" s="610"/>
      <c r="D818" s="610"/>
      <c r="E818" s="610"/>
      <c r="F818" s="231"/>
      <c r="G818" s="332" t="s">
        <v>922</v>
      </c>
      <c r="H818" s="332" t="s">
        <v>923</v>
      </c>
      <c r="I818" s="617" t="s">
        <v>924</v>
      </c>
      <c r="J818" s="618"/>
      <c r="K818" s="380"/>
      <c r="L818" s="383"/>
    </row>
  </sheetData>
  <mergeCells count="551">
    <mergeCell ref="H1:I2"/>
    <mergeCell ref="J1:L2"/>
    <mergeCell ref="H3:L3"/>
    <mergeCell ref="H4:L4"/>
    <mergeCell ref="A12:A13"/>
    <mergeCell ref="B12:E13"/>
    <mergeCell ref="F12:G12"/>
    <mergeCell ref="J12:J13"/>
    <mergeCell ref="K12:L12"/>
    <mergeCell ref="B20:E20"/>
    <mergeCell ref="B21:E21"/>
    <mergeCell ref="B22:E22"/>
    <mergeCell ref="B23:E23"/>
    <mergeCell ref="B24:E24"/>
    <mergeCell ref="B25:E25"/>
    <mergeCell ref="B14:E14"/>
    <mergeCell ref="B15:E15"/>
    <mergeCell ref="B16:E16"/>
    <mergeCell ref="B17:E17"/>
    <mergeCell ref="B18:E18"/>
    <mergeCell ref="B19:E19"/>
    <mergeCell ref="B32:E32"/>
    <mergeCell ref="B33:E33"/>
    <mergeCell ref="B34:E34"/>
    <mergeCell ref="B35:E35"/>
    <mergeCell ref="B36:E36"/>
    <mergeCell ref="B38:E38"/>
    <mergeCell ref="B26:E26"/>
    <mergeCell ref="B27:E27"/>
    <mergeCell ref="B28:E28"/>
    <mergeCell ref="B29:E29"/>
    <mergeCell ref="B30:E30"/>
    <mergeCell ref="B31:E31"/>
    <mergeCell ref="B45:E45"/>
    <mergeCell ref="B46:E46"/>
    <mergeCell ref="B49:E49"/>
    <mergeCell ref="B50:E50"/>
    <mergeCell ref="B51:E51"/>
    <mergeCell ref="B52:E52"/>
    <mergeCell ref="B39:E39"/>
    <mergeCell ref="B40:E40"/>
    <mergeCell ref="B41:E41"/>
    <mergeCell ref="B42:E42"/>
    <mergeCell ref="B43:E43"/>
    <mergeCell ref="B44:E44"/>
    <mergeCell ref="B59:E59"/>
    <mergeCell ref="B60:E60"/>
    <mergeCell ref="B61:E61"/>
    <mergeCell ref="B62:E62"/>
    <mergeCell ref="B63:E63"/>
    <mergeCell ref="B64:E64"/>
    <mergeCell ref="B53:E53"/>
    <mergeCell ref="B54:E54"/>
    <mergeCell ref="B55:E55"/>
    <mergeCell ref="B56:E56"/>
    <mergeCell ref="B57:E57"/>
    <mergeCell ref="B58:E58"/>
    <mergeCell ref="B72:E72"/>
    <mergeCell ref="B73:E73"/>
    <mergeCell ref="B74:E74"/>
    <mergeCell ref="B75:E75"/>
    <mergeCell ref="B89:E89"/>
    <mergeCell ref="B90:E90"/>
    <mergeCell ref="B65:E65"/>
    <mergeCell ref="B66:E66"/>
    <mergeCell ref="B67:E67"/>
    <mergeCell ref="B68:E68"/>
    <mergeCell ref="B69:E69"/>
    <mergeCell ref="B71:E71"/>
    <mergeCell ref="B97:E97"/>
    <mergeCell ref="B98:E98"/>
    <mergeCell ref="B99:E99"/>
    <mergeCell ref="B100:E100"/>
    <mergeCell ref="B101:E101"/>
    <mergeCell ref="B102:E102"/>
    <mergeCell ref="B91:E91"/>
    <mergeCell ref="B92:E92"/>
    <mergeCell ref="B93:E93"/>
    <mergeCell ref="B94:E94"/>
    <mergeCell ref="B95:E95"/>
    <mergeCell ref="B96:E96"/>
    <mergeCell ref="B109:E109"/>
    <mergeCell ref="B110:E110"/>
    <mergeCell ref="B111:E111"/>
    <mergeCell ref="B112:E112"/>
    <mergeCell ref="B113:E113"/>
    <mergeCell ref="B114:E114"/>
    <mergeCell ref="B103:E103"/>
    <mergeCell ref="B104:E104"/>
    <mergeCell ref="B105:E105"/>
    <mergeCell ref="B106:E106"/>
    <mergeCell ref="B107:E107"/>
    <mergeCell ref="B108:E108"/>
    <mergeCell ref="B121:E121"/>
    <mergeCell ref="B122:E122"/>
    <mergeCell ref="B123:E123"/>
    <mergeCell ref="B124:E124"/>
    <mergeCell ref="B125:E125"/>
    <mergeCell ref="B126:E126"/>
    <mergeCell ref="B115:E115"/>
    <mergeCell ref="B116:E116"/>
    <mergeCell ref="B117:E117"/>
    <mergeCell ref="B118:E118"/>
    <mergeCell ref="B119:E119"/>
    <mergeCell ref="B120:E120"/>
    <mergeCell ref="B133:E133"/>
    <mergeCell ref="B134:E134"/>
    <mergeCell ref="B135:E135"/>
    <mergeCell ref="B136:E136"/>
    <mergeCell ref="B137:E137"/>
    <mergeCell ref="B138:E138"/>
    <mergeCell ref="B127:E127"/>
    <mergeCell ref="B128:E128"/>
    <mergeCell ref="B129:E129"/>
    <mergeCell ref="B130:E130"/>
    <mergeCell ref="B131:E131"/>
    <mergeCell ref="B132:E132"/>
    <mergeCell ref="B160:E160"/>
    <mergeCell ref="B162:E162"/>
    <mergeCell ref="B163:E163"/>
    <mergeCell ref="B164:E164"/>
    <mergeCell ref="B149:E149"/>
    <mergeCell ref="B139:E139"/>
    <mergeCell ref="B140:E140"/>
    <mergeCell ref="B141:E141"/>
    <mergeCell ref="B144:E144"/>
    <mergeCell ref="B145:E145"/>
    <mergeCell ref="B146:E146"/>
    <mergeCell ref="B142:E142"/>
    <mergeCell ref="B143:E143"/>
    <mergeCell ref="B150:E150"/>
    <mergeCell ref="B151:E151"/>
    <mergeCell ref="B152:E152"/>
    <mergeCell ref="B153:E153"/>
    <mergeCell ref="B154:E154"/>
    <mergeCell ref="B171:E171"/>
    <mergeCell ref="B172:E172"/>
    <mergeCell ref="B173:E173"/>
    <mergeCell ref="B175:E175"/>
    <mergeCell ref="B176:E176"/>
    <mergeCell ref="B177:E177"/>
    <mergeCell ref="B174:E174"/>
    <mergeCell ref="B165:E165"/>
    <mergeCell ref="B166:E166"/>
    <mergeCell ref="B167:E167"/>
    <mergeCell ref="B168:E168"/>
    <mergeCell ref="B169:E169"/>
    <mergeCell ref="B170:E170"/>
    <mergeCell ref="B184:E184"/>
    <mergeCell ref="B185:E185"/>
    <mergeCell ref="B186:E186"/>
    <mergeCell ref="B187:E187"/>
    <mergeCell ref="B188:E188"/>
    <mergeCell ref="B189:E189"/>
    <mergeCell ref="B178:E178"/>
    <mergeCell ref="B180:E180"/>
    <mergeCell ref="B181:E181"/>
    <mergeCell ref="B182:E182"/>
    <mergeCell ref="B183:E183"/>
    <mergeCell ref="B196:E196"/>
    <mergeCell ref="B197:E197"/>
    <mergeCell ref="B198:E198"/>
    <mergeCell ref="B199:E199"/>
    <mergeCell ref="B200:E200"/>
    <mergeCell ref="B201:E201"/>
    <mergeCell ref="B190:E190"/>
    <mergeCell ref="B191:E191"/>
    <mergeCell ref="B192:E192"/>
    <mergeCell ref="B193:E193"/>
    <mergeCell ref="B194:E194"/>
    <mergeCell ref="B195:E195"/>
    <mergeCell ref="B208:E208"/>
    <mergeCell ref="B209:E209"/>
    <mergeCell ref="B210:E210"/>
    <mergeCell ref="B211:E211"/>
    <mergeCell ref="B212:E212"/>
    <mergeCell ref="B213:E213"/>
    <mergeCell ref="B202:E202"/>
    <mergeCell ref="B203:E203"/>
    <mergeCell ref="B204:E204"/>
    <mergeCell ref="B205:E205"/>
    <mergeCell ref="B206:E206"/>
    <mergeCell ref="B207:E207"/>
    <mergeCell ref="B220:E220"/>
    <mergeCell ref="B221:E221"/>
    <mergeCell ref="B222:E222"/>
    <mergeCell ref="B223:E223"/>
    <mergeCell ref="B224:E224"/>
    <mergeCell ref="B225:E225"/>
    <mergeCell ref="B214:E214"/>
    <mergeCell ref="B215:E215"/>
    <mergeCell ref="B216:E216"/>
    <mergeCell ref="B217:E217"/>
    <mergeCell ref="B218:E218"/>
    <mergeCell ref="B219:E219"/>
    <mergeCell ref="B232:E232"/>
    <mergeCell ref="B233:E233"/>
    <mergeCell ref="B234:E234"/>
    <mergeCell ref="B235:E235"/>
    <mergeCell ref="B236:E236"/>
    <mergeCell ref="B237:E237"/>
    <mergeCell ref="B226:E226"/>
    <mergeCell ref="B227:E227"/>
    <mergeCell ref="B228:E228"/>
    <mergeCell ref="B229:E229"/>
    <mergeCell ref="B230:E230"/>
    <mergeCell ref="B231:E231"/>
    <mergeCell ref="B268:E268"/>
    <mergeCell ref="B269:E269"/>
    <mergeCell ref="B270:E270"/>
    <mergeCell ref="B271:E271"/>
    <mergeCell ref="B272:E272"/>
    <mergeCell ref="B238:E238"/>
    <mergeCell ref="B239:E239"/>
    <mergeCell ref="B240:E240"/>
    <mergeCell ref="B241:E241"/>
    <mergeCell ref="B242:E242"/>
    <mergeCell ref="B243:E243"/>
    <mergeCell ref="B244:E244"/>
    <mergeCell ref="B246:E246"/>
    <mergeCell ref="B247:E247"/>
    <mergeCell ref="B251:E251"/>
    <mergeCell ref="B245:E245"/>
    <mergeCell ref="B248:E248"/>
    <mergeCell ref="B249:E249"/>
    <mergeCell ref="B252:E252"/>
    <mergeCell ref="B256:E256"/>
    <mergeCell ref="B291:E291"/>
    <mergeCell ref="B292:E292"/>
    <mergeCell ref="B293:E293"/>
    <mergeCell ref="B294:E294"/>
    <mergeCell ref="B295:E295"/>
    <mergeCell ref="B296:E296"/>
    <mergeCell ref="B286:E286"/>
    <mergeCell ref="B287:E287"/>
    <mergeCell ref="B289:E289"/>
    <mergeCell ref="B290:E290"/>
    <mergeCell ref="B303:E303"/>
    <mergeCell ref="B304:E304"/>
    <mergeCell ref="B305:E305"/>
    <mergeCell ref="B306:E306"/>
    <mergeCell ref="B307:E307"/>
    <mergeCell ref="B308:E308"/>
    <mergeCell ref="B297:E297"/>
    <mergeCell ref="B298:E298"/>
    <mergeCell ref="B299:E299"/>
    <mergeCell ref="B300:E300"/>
    <mergeCell ref="B301:E301"/>
    <mergeCell ref="B302:E302"/>
    <mergeCell ref="B315:E315"/>
    <mergeCell ref="B319:E319"/>
    <mergeCell ref="B320:E320"/>
    <mergeCell ref="B309:E309"/>
    <mergeCell ref="B310:E310"/>
    <mergeCell ref="B311:E311"/>
    <mergeCell ref="B312:E312"/>
    <mergeCell ref="B313:E313"/>
    <mergeCell ref="B314:E314"/>
    <mergeCell ref="B316:E316"/>
    <mergeCell ref="B317:E317"/>
    <mergeCell ref="B318:E318"/>
    <mergeCell ref="B330:E330"/>
    <mergeCell ref="B331:E331"/>
    <mergeCell ref="B332:E332"/>
    <mergeCell ref="B333:E333"/>
    <mergeCell ref="B334:E334"/>
    <mergeCell ref="B335:E335"/>
    <mergeCell ref="B324:E324"/>
    <mergeCell ref="B325:E325"/>
    <mergeCell ref="B326:E326"/>
    <mergeCell ref="B327:E327"/>
    <mergeCell ref="B328:E328"/>
    <mergeCell ref="B329:E329"/>
    <mergeCell ref="B342:E342"/>
    <mergeCell ref="B343:E343"/>
    <mergeCell ref="B344:E344"/>
    <mergeCell ref="B345:E345"/>
    <mergeCell ref="B346:E346"/>
    <mergeCell ref="B349:E349"/>
    <mergeCell ref="B336:E336"/>
    <mergeCell ref="B337:E337"/>
    <mergeCell ref="B338:E338"/>
    <mergeCell ref="B339:E339"/>
    <mergeCell ref="B340:E340"/>
    <mergeCell ref="B341:E341"/>
    <mergeCell ref="B347:E347"/>
    <mergeCell ref="B348:E348"/>
    <mergeCell ref="B356:E356"/>
    <mergeCell ref="B357:E357"/>
    <mergeCell ref="B361:E361"/>
    <mergeCell ref="B366:E366"/>
    <mergeCell ref="B350:E350"/>
    <mergeCell ref="B351:E351"/>
    <mergeCell ref="B354:E354"/>
    <mergeCell ref="B355:E355"/>
    <mergeCell ref="B358:E358"/>
    <mergeCell ref="B359:E359"/>
    <mergeCell ref="B360:E360"/>
    <mergeCell ref="B362:E362"/>
    <mergeCell ref="B374:E374"/>
    <mergeCell ref="B375:E375"/>
    <mergeCell ref="B376:E376"/>
    <mergeCell ref="B377:E377"/>
    <mergeCell ref="B378:E378"/>
    <mergeCell ref="B379:E379"/>
    <mergeCell ref="B370:E370"/>
    <mergeCell ref="B371:E371"/>
    <mergeCell ref="B372:E372"/>
    <mergeCell ref="B373:E373"/>
    <mergeCell ref="B392:E392"/>
    <mergeCell ref="B393:E393"/>
    <mergeCell ref="B394:E394"/>
    <mergeCell ref="B380:E380"/>
    <mergeCell ref="B381:E381"/>
    <mergeCell ref="B382:E382"/>
    <mergeCell ref="B383:E383"/>
    <mergeCell ref="B387:E387"/>
    <mergeCell ref="B388:E388"/>
    <mergeCell ref="B384:E384"/>
    <mergeCell ref="B385:E385"/>
    <mergeCell ref="B386:E386"/>
    <mergeCell ref="B401:E401"/>
    <mergeCell ref="B402:E402"/>
    <mergeCell ref="B403:E403"/>
    <mergeCell ref="B404:E404"/>
    <mergeCell ref="B405:E405"/>
    <mergeCell ref="B406:E406"/>
    <mergeCell ref="B395:E395"/>
    <mergeCell ref="B396:E396"/>
    <mergeCell ref="B397:E397"/>
    <mergeCell ref="B398:E398"/>
    <mergeCell ref="B399:E399"/>
    <mergeCell ref="B400:E400"/>
    <mergeCell ref="B413:E413"/>
    <mergeCell ref="B414:E414"/>
    <mergeCell ref="B415:E415"/>
    <mergeCell ref="B416:E416"/>
    <mergeCell ref="B417:E417"/>
    <mergeCell ref="B418:E418"/>
    <mergeCell ref="B407:E407"/>
    <mergeCell ref="B408:E408"/>
    <mergeCell ref="B409:E409"/>
    <mergeCell ref="B410:E410"/>
    <mergeCell ref="B411:E411"/>
    <mergeCell ref="B412:E412"/>
    <mergeCell ref="B419:E419"/>
    <mergeCell ref="B420:E420"/>
    <mergeCell ref="B421:E421"/>
    <mergeCell ref="B422:E422"/>
    <mergeCell ref="B423:E423"/>
    <mergeCell ref="B424:E424"/>
    <mergeCell ref="B429:E429"/>
    <mergeCell ref="B430:E430"/>
    <mergeCell ref="B431:E431"/>
    <mergeCell ref="B438:E438"/>
    <mergeCell ref="B446:E446"/>
    <mergeCell ref="B447:E447"/>
    <mergeCell ref="B448:E448"/>
    <mergeCell ref="B449:E449"/>
    <mergeCell ref="B450:E450"/>
    <mergeCell ref="B425:E425"/>
    <mergeCell ref="B426:E426"/>
    <mergeCell ref="B427:E427"/>
    <mergeCell ref="B428:E428"/>
    <mergeCell ref="B433:E433"/>
    <mergeCell ref="B432:E432"/>
    <mergeCell ref="B460:E460"/>
    <mergeCell ref="B461:E461"/>
    <mergeCell ref="B462:E462"/>
    <mergeCell ref="B465:E465"/>
    <mergeCell ref="B442:E442"/>
    <mergeCell ref="B444:E444"/>
    <mergeCell ref="B445:E445"/>
    <mergeCell ref="B439:E439"/>
    <mergeCell ref="B440:E440"/>
    <mergeCell ref="B441:E441"/>
    <mergeCell ref="B471:E471"/>
    <mergeCell ref="B472:E472"/>
    <mergeCell ref="B473:E473"/>
    <mergeCell ref="B474:E474"/>
    <mergeCell ref="B475:E475"/>
    <mergeCell ref="B479:E479"/>
    <mergeCell ref="B480:E480"/>
    <mergeCell ref="B463:E463"/>
    <mergeCell ref="B464:E464"/>
    <mergeCell ref="B466:E466"/>
    <mergeCell ref="B467:E467"/>
    <mergeCell ref="B468:E468"/>
    <mergeCell ref="B469:E469"/>
    <mergeCell ref="B486:E486"/>
    <mergeCell ref="B487:E487"/>
    <mergeCell ref="B488:E488"/>
    <mergeCell ref="B489:E489"/>
    <mergeCell ref="B490:E490"/>
    <mergeCell ref="B491:E491"/>
    <mergeCell ref="B476:E476"/>
    <mergeCell ref="B477:E477"/>
    <mergeCell ref="B478:E478"/>
    <mergeCell ref="B481:E481"/>
    <mergeCell ref="B482:E482"/>
    <mergeCell ref="B483:E483"/>
    <mergeCell ref="B503:E503"/>
    <mergeCell ref="B504:E504"/>
    <mergeCell ref="B505:E505"/>
    <mergeCell ref="B506:E506"/>
    <mergeCell ref="B507:E507"/>
    <mergeCell ref="B508:E508"/>
    <mergeCell ref="B499:E499"/>
    <mergeCell ref="B500:E500"/>
    <mergeCell ref="B501:E501"/>
    <mergeCell ref="B502:E502"/>
    <mergeCell ref="B515:E515"/>
    <mergeCell ref="B518:E518"/>
    <mergeCell ref="B519:E519"/>
    <mergeCell ref="B520:E520"/>
    <mergeCell ref="B523:E523"/>
    <mergeCell ref="B516:E516"/>
    <mergeCell ref="B517:E517"/>
    <mergeCell ref="B509:E509"/>
    <mergeCell ref="B510:E510"/>
    <mergeCell ref="B511:E511"/>
    <mergeCell ref="B512:E512"/>
    <mergeCell ref="B513:E513"/>
    <mergeCell ref="B514:E514"/>
    <mergeCell ref="B530:E530"/>
    <mergeCell ref="B531:E531"/>
    <mergeCell ref="B532:E532"/>
    <mergeCell ref="B533:E533"/>
    <mergeCell ref="B534:E534"/>
    <mergeCell ref="B535:E535"/>
    <mergeCell ref="B541:E541"/>
    <mergeCell ref="B524:E524"/>
    <mergeCell ref="B525:E525"/>
    <mergeCell ref="B526:E526"/>
    <mergeCell ref="B528:E528"/>
    <mergeCell ref="B529:E529"/>
    <mergeCell ref="B543:E543"/>
    <mergeCell ref="B544:E544"/>
    <mergeCell ref="B545:E545"/>
    <mergeCell ref="B547:E547"/>
    <mergeCell ref="B548:E548"/>
    <mergeCell ref="B536:E536"/>
    <mergeCell ref="B537:E537"/>
    <mergeCell ref="B538:E538"/>
    <mergeCell ref="B539:E539"/>
    <mergeCell ref="B540:E540"/>
    <mergeCell ref="B542:E542"/>
    <mergeCell ref="B555:E555"/>
    <mergeCell ref="B556:E556"/>
    <mergeCell ref="B557:E557"/>
    <mergeCell ref="B558:E558"/>
    <mergeCell ref="B559:E559"/>
    <mergeCell ref="B560:E560"/>
    <mergeCell ref="B564:E564"/>
    <mergeCell ref="B566:E566"/>
    <mergeCell ref="B549:E549"/>
    <mergeCell ref="B550:E550"/>
    <mergeCell ref="B551:E551"/>
    <mergeCell ref="B552:E552"/>
    <mergeCell ref="B553:E553"/>
    <mergeCell ref="B554:E554"/>
    <mergeCell ref="B570:E570"/>
    <mergeCell ref="B572:E572"/>
    <mergeCell ref="B573:E573"/>
    <mergeCell ref="B574:E574"/>
    <mergeCell ref="B578:E578"/>
    <mergeCell ref="B561:E561"/>
    <mergeCell ref="B562:E562"/>
    <mergeCell ref="B563:E563"/>
    <mergeCell ref="B565:E565"/>
    <mergeCell ref="B567:E567"/>
    <mergeCell ref="B568:E568"/>
    <mergeCell ref="B582:E582"/>
    <mergeCell ref="B584:E584"/>
    <mergeCell ref="B585:E585"/>
    <mergeCell ref="B588:E588"/>
    <mergeCell ref="B589:E589"/>
    <mergeCell ref="B586:E586"/>
    <mergeCell ref="B587:E587"/>
    <mergeCell ref="B575:E575"/>
    <mergeCell ref="B576:E576"/>
    <mergeCell ref="B577:E577"/>
    <mergeCell ref="B579:E579"/>
    <mergeCell ref="B580:E580"/>
    <mergeCell ref="B581:E581"/>
    <mergeCell ref="B610:E610"/>
    <mergeCell ref="B611:E611"/>
    <mergeCell ref="B612:E612"/>
    <mergeCell ref="B613:E613"/>
    <mergeCell ref="B614:E614"/>
    <mergeCell ref="B590:E590"/>
    <mergeCell ref="B593:E593"/>
    <mergeCell ref="B594:E594"/>
    <mergeCell ref="B595:E595"/>
    <mergeCell ref="B597:E597"/>
    <mergeCell ref="B606:E606"/>
    <mergeCell ref="B607:E607"/>
    <mergeCell ref="B598:E598"/>
    <mergeCell ref="B599:E599"/>
    <mergeCell ref="B600:E600"/>
    <mergeCell ref="B602:E602"/>
    <mergeCell ref="B605:E605"/>
    <mergeCell ref="B603:E603"/>
    <mergeCell ref="B604:E604"/>
    <mergeCell ref="B714:E714"/>
    <mergeCell ref="B730:E730"/>
    <mergeCell ref="B731:E731"/>
    <mergeCell ref="B694:E694"/>
    <mergeCell ref="B622:E622"/>
    <mergeCell ref="B624:E624"/>
    <mergeCell ref="B625:E625"/>
    <mergeCell ref="B626:E626"/>
    <mergeCell ref="B635:E635"/>
    <mergeCell ref="B641:E641"/>
    <mergeCell ref="B656:E656"/>
    <mergeCell ref="B657:E657"/>
    <mergeCell ref="B664:E664"/>
    <mergeCell ref="B666:E666"/>
    <mergeCell ref="B695:E695"/>
    <mergeCell ref="B696:E696"/>
    <mergeCell ref="B700:E700"/>
    <mergeCell ref="B706:E706"/>
    <mergeCell ref="B713:E713"/>
    <mergeCell ref="B718:E718"/>
    <mergeCell ref="B719:E719"/>
    <mergeCell ref="B728:D728"/>
    <mergeCell ref="B729:E729"/>
    <mergeCell ref="B738:E738"/>
    <mergeCell ref="B740:E740"/>
    <mergeCell ref="B743:E743"/>
    <mergeCell ref="B772:E772"/>
    <mergeCell ref="B773:E773"/>
    <mergeCell ref="B775:E775"/>
    <mergeCell ref="B790:E790"/>
    <mergeCell ref="B791:E791"/>
    <mergeCell ref="B736:E736"/>
    <mergeCell ref="B818:E818"/>
    <mergeCell ref="I818:J818"/>
    <mergeCell ref="B797:E797"/>
    <mergeCell ref="B771:E771"/>
    <mergeCell ref="B768:E768"/>
    <mergeCell ref="B769:E769"/>
    <mergeCell ref="B813:E813"/>
    <mergeCell ref="B815:E815"/>
    <mergeCell ref="I815:J815"/>
    <mergeCell ref="B816:E816"/>
    <mergeCell ref="G816:G817"/>
    <mergeCell ref="H816:H817"/>
    <mergeCell ref="I816:J817"/>
    <mergeCell ref="B817:E817"/>
    <mergeCell ref="B799:E799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5"/>
  <sheetViews>
    <sheetView topLeftCell="A791" workbookViewId="0">
      <selection activeCell="K804" sqref="K804"/>
    </sheetView>
  </sheetViews>
  <sheetFormatPr defaultRowHeight="15"/>
  <cols>
    <col min="1" max="1" width="20.5703125" style="138" customWidth="1"/>
    <col min="2" max="4" width="9.140625" style="138"/>
    <col min="5" max="5" width="17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29.425781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532" t="s">
        <v>730</v>
      </c>
      <c r="I1" s="532"/>
      <c r="J1" s="532" t="s">
        <v>87</v>
      </c>
      <c r="K1" s="532"/>
      <c r="L1" s="532"/>
    </row>
    <row r="2" spans="1:12">
      <c r="A2" s="139"/>
      <c r="B2" s="140" t="s">
        <v>88</v>
      </c>
      <c r="C2" s="141"/>
      <c r="D2" s="142"/>
      <c r="E2" s="142"/>
      <c r="F2" s="142"/>
      <c r="G2" s="142"/>
      <c r="H2" s="532"/>
      <c r="I2" s="532"/>
      <c r="J2" s="532"/>
      <c r="K2" s="532"/>
      <c r="L2" s="532"/>
    </row>
    <row r="3" spans="1:12">
      <c r="A3" s="139"/>
      <c r="B3" s="140" t="s">
        <v>89</v>
      </c>
      <c r="C3" s="141"/>
      <c r="D3" s="142"/>
      <c r="E3" s="142"/>
      <c r="F3" s="142"/>
      <c r="G3" s="142"/>
      <c r="H3" s="533" t="s">
        <v>731</v>
      </c>
      <c r="I3" s="534"/>
      <c r="J3" s="534"/>
      <c r="K3" s="534"/>
      <c r="L3" s="535"/>
    </row>
    <row r="4" spans="1:12">
      <c r="A4" s="143"/>
      <c r="B4" s="144" t="s">
        <v>90</v>
      </c>
      <c r="C4" s="145"/>
      <c r="D4" s="142"/>
      <c r="E4" s="142"/>
      <c r="F4" s="142"/>
      <c r="G4" s="142"/>
      <c r="H4" s="536" t="s">
        <v>732</v>
      </c>
      <c r="I4" s="537"/>
      <c r="J4" s="537"/>
      <c r="K4" s="537"/>
      <c r="L4" s="538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168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69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69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69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69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69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70"/>
    </row>
    <row r="12" spans="1:12">
      <c r="A12" s="539" t="s">
        <v>91</v>
      </c>
      <c r="B12" s="541" t="s">
        <v>92</v>
      </c>
      <c r="C12" s="542"/>
      <c r="D12" s="542"/>
      <c r="E12" s="543"/>
      <c r="F12" s="547" t="s">
        <v>93</v>
      </c>
      <c r="G12" s="547"/>
      <c r="H12" s="149" t="s">
        <v>94</v>
      </c>
      <c r="I12" s="272" t="s">
        <v>95</v>
      </c>
      <c r="J12" s="548" t="s">
        <v>40</v>
      </c>
      <c r="K12" s="549" t="s">
        <v>411</v>
      </c>
      <c r="L12" s="550"/>
    </row>
    <row r="13" spans="1:12" ht="30">
      <c r="A13" s="540"/>
      <c r="B13" s="544"/>
      <c r="C13" s="545"/>
      <c r="D13" s="545"/>
      <c r="E13" s="546"/>
      <c r="F13" s="271" t="s">
        <v>85</v>
      </c>
      <c r="G13" s="149" t="s">
        <v>96</v>
      </c>
      <c r="H13" s="149" t="s">
        <v>85</v>
      </c>
      <c r="I13" s="272" t="s">
        <v>97</v>
      </c>
      <c r="J13" s="548"/>
      <c r="K13" s="154" t="s">
        <v>408</v>
      </c>
      <c r="L13" s="153" t="s">
        <v>409</v>
      </c>
    </row>
    <row r="14" spans="1:12">
      <c r="A14" s="172" t="s">
        <v>98</v>
      </c>
      <c r="B14" s="552" t="s">
        <v>99</v>
      </c>
      <c r="C14" s="553"/>
      <c r="D14" s="553"/>
      <c r="E14" s="554"/>
      <c r="F14" s="151"/>
      <c r="G14" s="151"/>
      <c r="H14" s="160"/>
      <c r="I14" s="151"/>
      <c r="J14" s="151">
        <f>(H14-I14)</f>
        <v>0</v>
      </c>
      <c r="K14" s="155"/>
      <c r="L14" s="159"/>
    </row>
    <row r="15" spans="1:12">
      <c r="A15" s="173"/>
      <c r="B15" s="551" t="s">
        <v>100</v>
      </c>
      <c r="C15" s="530"/>
      <c r="D15" s="530"/>
      <c r="E15" s="531"/>
      <c r="F15" s="151">
        <v>7000</v>
      </c>
      <c r="G15" s="151"/>
      <c r="H15" s="160">
        <v>7000</v>
      </c>
      <c r="I15" s="151">
        <v>5800</v>
      </c>
      <c r="J15" s="151">
        <f t="shared" ref="J15:J78" si="0">(H15-I15)</f>
        <v>1200</v>
      </c>
      <c r="K15" s="155"/>
      <c r="L15" s="159"/>
    </row>
    <row r="16" spans="1:12">
      <c r="A16" s="173"/>
      <c r="B16" s="529" t="s">
        <v>101</v>
      </c>
      <c r="C16" s="530"/>
      <c r="D16" s="530"/>
      <c r="E16" s="531"/>
      <c r="F16" s="151"/>
      <c r="G16" s="151"/>
      <c r="H16" s="160"/>
      <c r="I16" s="151"/>
      <c r="J16" s="151">
        <f t="shared" si="0"/>
        <v>0</v>
      </c>
      <c r="K16" s="156"/>
      <c r="L16" s="159"/>
    </row>
    <row r="17" spans="1:12">
      <c r="A17" s="173"/>
      <c r="B17" s="551" t="s">
        <v>102</v>
      </c>
      <c r="C17" s="530"/>
      <c r="D17" s="530"/>
      <c r="E17" s="531"/>
      <c r="F17" s="151">
        <v>1000</v>
      </c>
      <c r="G17" s="151"/>
      <c r="H17" s="160">
        <v>1000</v>
      </c>
      <c r="I17" s="151">
        <v>1000</v>
      </c>
      <c r="J17" s="151">
        <f t="shared" si="0"/>
        <v>0</v>
      </c>
      <c r="K17" s="155"/>
      <c r="L17" s="159"/>
    </row>
    <row r="18" spans="1:12">
      <c r="A18" s="173"/>
      <c r="B18" s="551" t="s">
        <v>103</v>
      </c>
      <c r="C18" s="530"/>
      <c r="D18" s="530"/>
      <c r="E18" s="531"/>
      <c r="F18" s="151">
        <v>1200</v>
      </c>
      <c r="G18" s="151"/>
      <c r="H18" s="160">
        <v>1200</v>
      </c>
      <c r="I18" s="151">
        <v>1000</v>
      </c>
      <c r="J18" s="151">
        <f t="shared" si="0"/>
        <v>200</v>
      </c>
      <c r="K18" s="156"/>
      <c r="L18" s="159"/>
    </row>
    <row r="19" spans="1:12">
      <c r="A19" s="173"/>
      <c r="B19" s="555" t="s">
        <v>104</v>
      </c>
      <c r="C19" s="556"/>
      <c r="D19" s="556"/>
      <c r="E19" s="557"/>
      <c r="F19" s="151">
        <v>7000</v>
      </c>
      <c r="G19" s="151"/>
      <c r="H19" s="160">
        <v>7000</v>
      </c>
      <c r="I19" s="151">
        <v>3500</v>
      </c>
      <c r="J19" s="151">
        <f t="shared" si="0"/>
        <v>3500</v>
      </c>
      <c r="K19" s="156"/>
      <c r="L19" s="159"/>
    </row>
    <row r="20" spans="1:12">
      <c r="A20" s="173"/>
      <c r="B20" s="551" t="s">
        <v>105</v>
      </c>
      <c r="C20" s="530"/>
      <c r="D20" s="530"/>
      <c r="E20" s="531"/>
      <c r="F20" s="151"/>
      <c r="G20" s="151"/>
      <c r="H20" s="160"/>
      <c r="I20" s="151"/>
      <c r="J20" s="151">
        <f t="shared" si="0"/>
        <v>0</v>
      </c>
      <c r="K20" s="156"/>
      <c r="L20" s="159"/>
    </row>
    <row r="21" spans="1:12">
      <c r="A21" s="173"/>
      <c r="B21" s="551" t="s">
        <v>106</v>
      </c>
      <c r="C21" s="530"/>
      <c r="D21" s="530"/>
      <c r="E21" s="531"/>
      <c r="F21" s="151">
        <v>5000</v>
      </c>
      <c r="G21" s="151"/>
      <c r="H21" s="160">
        <v>5000</v>
      </c>
      <c r="I21" s="151">
        <v>5000</v>
      </c>
      <c r="J21" s="151">
        <f t="shared" si="0"/>
        <v>0</v>
      </c>
      <c r="K21" s="155"/>
      <c r="L21" s="159"/>
    </row>
    <row r="22" spans="1:12">
      <c r="A22" s="173"/>
      <c r="B22" s="551" t="s">
        <v>107</v>
      </c>
      <c r="C22" s="530"/>
      <c r="D22" s="530"/>
      <c r="E22" s="531"/>
      <c r="F22" s="151"/>
      <c r="G22" s="151"/>
      <c r="H22" s="160"/>
      <c r="I22" s="151"/>
      <c r="J22" s="151">
        <f t="shared" si="0"/>
        <v>0</v>
      </c>
      <c r="K22" s="156"/>
      <c r="L22" s="159"/>
    </row>
    <row r="23" spans="1:12">
      <c r="A23" s="173"/>
      <c r="B23" s="529" t="s">
        <v>846</v>
      </c>
      <c r="C23" s="530"/>
      <c r="D23" s="530"/>
      <c r="E23" s="531"/>
      <c r="F23" s="151"/>
      <c r="G23" s="151"/>
      <c r="H23" s="160"/>
      <c r="I23" s="151"/>
      <c r="J23" s="151">
        <f t="shared" si="0"/>
        <v>0</v>
      </c>
      <c r="K23" s="156"/>
      <c r="L23" s="159"/>
    </row>
    <row r="24" spans="1:12">
      <c r="A24" s="173"/>
      <c r="B24" s="551" t="s">
        <v>108</v>
      </c>
      <c r="C24" s="530"/>
      <c r="D24" s="530"/>
      <c r="E24" s="531"/>
      <c r="F24" s="151"/>
      <c r="G24" s="151"/>
      <c r="H24" s="160"/>
      <c r="I24" s="151"/>
      <c r="J24" s="151">
        <f t="shared" si="0"/>
        <v>0</v>
      </c>
      <c r="K24" s="156"/>
      <c r="L24" s="159"/>
    </row>
    <row r="25" spans="1:12">
      <c r="A25" s="173"/>
      <c r="B25" s="551" t="s">
        <v>109</v>
      </c>
      <c r="C25" s="530"/>
      <c r="D25" s="530"/>
      <c r="E25" s="531"/>
      <c r="F25" s="151"/>
      <c r="G25" s="151"/>
      <c r="H25" s="160"/>
      <c r="I25" s="151"/>
      <c r="J25" s="151">
        <f t="shared" si="0"/>
        <v>0</v>
      </c>
      <c r="K25" s="156"/>
      <c r="L25" s="159"/>
    </row>
    <row r="26" spans="1:12">
      <c r="A26" s="173"/>
      <c r="B26" s="551" t="s">
        <v>110</v>
      </c>
      <c r="C26" s="530"/>
      <c r="D26" s="530"/>
      <c r="E26" s="531"/>
      <c r="F26" s="151"/>
      <c r="G26" s="151"/>
      <c r="H26" s="160"/>
      <c r="I26" s="151"/>
      <c r="J26" s="151">
        <f t="shared" si="0"/>
        <v>0</v>
      </c>
      <c r="K26" s="156"/>
      <c r="L26" s="159"/>
    </row>
    <row r="27" spans="1:12">
      <c r="A27" s="173"/>
      <c r="B27" s="551" t="s">
        <v>697</v>
      </c>
      <c r="C27" s="530"/>
      <c r="D27" s="530"/>
      <c r="E27" s="531"/>
      <c r="F27" s="151">
        <v>37000</v>
      </c>
      <c r="G27" s="151"/>
      <c r="H27" s="160">
        <v>37000</v>
      </c>
      <c r="I27" s="151">
        <v>29840</v>
      </c>
      <c r="J27" s="151">
        <f t="shared" si="0"/>
        <v>7160</v>
      </c>
      <c r="K27" s="156"/>
      <c r="L27" s="159"/>
    </row>
    <row r="28" spans="1:12">
      <c r="A28" s="173"/>
      <c r="B28" s="551" t="s">
        <v>719</v>
      </c>
      <c r="C28" s="530"/>
      <c r="D28" s="530"/>
      <c r="E28" s="531"/>
      <c r="F28" s="151">
        <v>22000</v>
      </c>
      <c r="G28" s="151"/>
      <c r="H28" s="160">
        <v>22000</v>
      </c>
      <c r="I28" s="151">
        <v>22000</v>
      </c>
      <c r="J28" s="151">
        <f t="shared" si="0"/>
        <v>0</v>
      </c>
      <c r="K28" s="155"/>
      <c r="L28" s="159"/>
    </row>
    <row r="29" spans="1:12">
      <c r="A29" s="173"/>
      <c r="B29" s="551" t="s">
        <v>111</v>
      </c>
      <c r="C29" s="530"/>
      <c r="D29" s="530"/>
      <c r="E29" s="531"/>
      <c r="F29" s="151">
        <v>2000</v>
      </c>
      <c r="G29" s="151"/>
      <c r="H29" s="160">
        <v>2000</v>
      </c>
      <c r="I29" s="151">
        <v>2000</v>
      </c>
      <c r="J29" s="151">
        <f t="shared" si="0"/>
        <v>0</v>
      </c>
      <c r="K29" s="155"/>
      <c r="L29" s="159"/>
    </row>
    <row r="30" spans="1:12">
      <c r="A30" s="173"/>
      <c r="B30" s="551" t="s">
        <v>112</v>
      </c>
      <c r="C30" s="530"/>
      <c r="D30" s="530"/>
      <c r="E30" s="531"/>
      <c r="F30" s="151">
        <v>2500</v>
      </c>
      <c r="G30" s="151"/>
      <c r="H30" s="160">
        <v>2500</v>
      </c>
      <c r="I30" s="151">
        <v>2500</v>
      </c>
      <c r="J30" s="151">
        <f t="shared" si="0"/>
        <v>0</v>
      </c>
      <c r="K30" s="155"/>
      <c r="L30" s="159"/>
    </row>
    <row r="31" spans="1:12">
      <c r="A31" s="173"/>
      <c r="B31" s="622" t="s">
        <v>113</v>
      </c>
      <c r="C31" s="559"/>
      <c r="D31" s="559"/>
      <c r="E31" s="560"/>
      <c r="F31" s="151">
        <v>1700</v>
      </c>
      <c r="G31" s="151"/>
      <c r="H31" s="160">
        <v>1700</v>
      </c>
      <c r="I31" s="151">
        <v>1700</v>
      </c>
      <c r="J31" s="151">
        <f t="shared" si="0"/>
        <v>0</v>
      </c>
      <c r="K31" s="156"/>
      <c r="L31" s="159"/>
    </row>
    <row r="32" spans="1:12">
      <c r="A32" s="173"/>
      <c r="B32" s="558" t="s">
        <v>114</v>
      </c>
      <c r="C32" s="559"/>
      <c r="D32" s="559"/>
      <c r="E32" s="560"/>
      <c r="F32" s="151"/>
      <c r="G32" s="151"/>
      <c r="H32" s="160"/>
      <c r="I32" s="151"/>
      <c r="J32" s="151">
        <f t="shared" si="0"/>
        <v>0</v>
      </c>
      <c r="K32" s="156"/>
      <c r="L32" s="159"/>
    </row>
    <row r="33" spans="1:12">
      <c r="A33" s="173"/>
      <c r="B33" s="551" t="s">
        <v>115</v>
      </c>
      <c r="C33" s="530"/>
      <c r="D33" s="530"/>
      <c r="E33" s="531"/>
      <c r="F33" s="151"/>
      <c r="G33" s="151"/>
      <c r="H33" s="160"/>
      <c r="I33" s="151"/>
      <c r="J33" s="151">
        <f t="shared" si="0"/>
        <v>0</v>
      </c>
      <c r="K33" s="156"/>
      <c r="L33" s="159"/>
    </row>
    <row r="34" spans="1:12">
      <c r="A34" s="173"/>
      <c r="B34" s="551" t="s">
        <v>116</v>
      </c>
      <c r="C34" s="530"/>
      <c r="D34" s="530"/>
      <c r="E34" s="531"/>
      <c r="F34" s="151"/>
      <c r="G34" s="151"/>
      <c r="H34" s="160"/>
      <c r="I34" s="151"/>
      <c r="J34" s="151">
        <f t="shared" si="0"/>
        <v>0</v>
      </c>
      <c r="K34" s="156"/>
      <c r="L34" s="159"/>
    </row>
    <row r="35" spans="1:12">
      <c r="A35" s="173"/>
      <c r="B35" s="551" t="s">
        <v>117</v>
      </c>
      <c r="C35" s="530"/>
      <c r="D35" s="530"/>
      <c r="E35" s="531"/>
      <c r="F35" s="151"/>
      <c r="G35" s="151"/>
      <c r="H35" s="160"/>
      <c r="I35" s="151"/>
      <c r="J35" s="151">
        <f t="shared" si="0"/>
        <v>0</v>
      </c>
      <c r="K35" s="156"/>
      <c r="L35" s="159"/>
    </row>
    <row r="36" spans="1:12">
      <c r="A36" s="173"/>
      <c r="B36" s="551" t="s">
        <v>118</v>
      </c>
      <c r="C36" s="530"/>
      <c r="D36" s="530"/>
      <c r="E36" s="531"/>
      <c r="F36" s="151"/>
      <c r="G36" s="151"/>
      <c r="H36" s="160"/>
      <c r="I36" s="151"/>
      <c r="J36" s="151">
        <f t="shared" si="0"/>
        <v>0</v>
      </c>
      <c r="K36" s="156"/>
      <c r="L36" s="159"/>
    </row>
    <row r="37" spans="1:12">
      <c r="A37" s="173"/>
      <c r="B37" s="273" t="s">
        <v>119</v>
      </c>
      <c r="C37" s="274"/>
      <c r="D37" s="274"/>
      <c r="E37" s="275"/>
      <c r="F37" s="151">
        <v>2000</v>
      </c>
      <c r="G37" s="151"/>
      <c r="H37" s="160">
        <v>2000</v>
      </c>
      <c r="I37" s="151">
        <v>1500</v>
      </c>
      <c r="J37" s="151">
        <f t="shared" si="0"/>
        <v>500</v>
      </c>
      <c r="K37" s="155"/>
      <c r="L37" s="159"/>
    </row>
    <row r="38" spans="1:12">
      <c r="A38" s="173"/>
      <c r="B38" s="529" t="s">
        <v>993</v>
      </c>
      <c r="C38" s="530"/>
      <c r="D38" s="530"/>
      <c r="E38" s="531"/>
      <c r="F38" s="151">
        <v>12000</v>
      </c>
      <c r="G38" s="151"/>
      <c r="H38" s="160">
        <v>12000</v>
      </c>
      <c r="I38" s="151">
        <v>10530</v>
      </c>
      <c r="J38" s="151">
        <f t="shared" si="0"/>
        <v>1470</v>
      </c>
      <c r="K38" s="156"/>
      <c r="L38" s="159"/>
    </row>
    <row r="39" spans="1:12">
      <c r="A39" s="173"/>
      <c r="B39" s="529" t="s">
        <v>994</v>
      </c>
      <c r="C39" s="530"/>
      <c r="D39" s="530"/>
      <c r="E39" s="531"/>
      <c r="F39" s="151">
        <v>3000</v>
      </c>
      <c r="G39" s="151"/>
      <c r="H39" s="160">
        <v>3000</v>
      </c>
      <c r="I39" s="151">
        <v>3000</v>
      </c>
      <c r="J39" s="151">
        <f t="shared" si="0"/>
        <v>0</v>
      </c>
      <c r="K39" s="156"/>
      <c r="L39" s="159"/>
    </row>
    <row r="40" spans="1:12">
      <c r="A40" s="173"/>
      <c r="B40" s="529" t="s">
        <v>995</v>
      </c>
      <c r="C40" s="530"/>
      <c r="D40" s="530"/>
      <c r="E40" s="531"/>
      <c r="F40" s="151">
        <v>10000</v>
      </c>
      <c r="G40" s="151"/>
      <c r="H40" s="160">
        <v>10000</v>
      </c>
      <c r="I40" s="151">
        <v>9543</v>
      </c>
      <c r="J40" s="151">
        <f t="shared" si="0"/>
        <v>457</v>
      </c>
      <c r="K40" s="156"/>
      <c r="L40" s="159"/>
    </row>
    <row r="41" spans="1:12">
      <c r="A41" s="173"/>
      <c r="B41" s="551" t="s">
        <v>123</v>
      </c>
      <c r="C41" s="530"/>
      <c r="D41" s="530"/>
      <c r="E41" s="531"/>
      <c r="F41" s="151">
        <v>50</v>
      </c>
      <c r="G41" s="151"/>
      <c r="H41" s="160">
        <v>50</v>
      </c>
      <c r="I41" s="151">
        <v>50</v>
      </c>
      <c r="J41" s="151">
        <f t="shared" si="0"/>
        <v>0</v>
      </c>
      <c r="K41" s="156"/>
      <c r="L41" s="159"/>
    </row>
    <row r="42" spans="1:12">
      <c r="A42" s="173"/>
      <c r="B42" s="551" t="s">
        <v>124</v>
      </c>
      <c r="C42" s="530"/>
      <c r="D42" s="530"/>
      <c r="E42" s="531"/>
      <c r="F42" s="151"/>
      <c r="G42" s="151"/>
      <c r="H42" s="160"/>
      <c r="I42" s="151"/>
      <c r="J42" s="151">
        <f t="shared" si="0"/>
        <v>0</v>
      </c>
      <c r="K42" s="156"/>
      <c r="L42" s="159"/>
    </row>
    <row r="43" spans="1:12">
      <c r="A43" s="173"/>
      <c r="B43" s="551" t="s">
        <v>125</v>
      </c>
      <c r="C43" s="530"/>
      <c r="D43" s="530"/>
      <c r="E43" s="531"/>
      <c r="F43" s="151"/>
      <c r="G43" s="151"/>
      <c r="H43" s="160"/>
      <c r="I43" s="151"/>
      <c r="J43" s="151">
        <f t="shared" si="0"/>
        <v>0</v>
      </c>
      <c r="K43" s="156"/>
      <c r="L43" s="159"/>
    </row>
    <row r="44" spans="1:12">
      <c r="A44" s="173"/>
      <c r="B44" s="551" t="s">
        <v>126</v>
      </c>
      <c r="C44" s="530"/>
      <c r="D44" s="530"/>
      <c r="E44" s="531"/>
      <c r="F44" s="151"/>
      <c r="G44" s="151"/>
      <c r="H44" s="160"/>
      <c r="I44" s="151"/>
      <c r="J44" s="151">
        <f t="shared" si="0"/>
        <v>0</v>
      </c>
      <c r="K44" s="156"/>
      <c r="L44" s="159"/>
    </row>
    <row r="45" spans="1:12">
      <c r="A45" s="173"/>
      <c r="B45" s="551" t="s">
        <v>127</v>
      </c>
      <c r="C45" s="530"/>
      <c r="D45" s="530"/>
      <c r="E45" s="531"/>
      <c r="F45" s="151">
        <v>2000</v>
      </c>
      <c r="G45" s="151"/>
      <c r="H45" s="160">
        <v>2000</v>
      </c>
      <c r="I45" s="151">
        <v>2000</v>
      </c>
      <c r="J45" s="151">
        <f t="shared" si="0"/>
        <v>0</v>
      </c>
      <c r="K45" s="156"/>
      <c r="L45" s="159"/>
    </row>
    <row r="46" spans="1:12">
      <c r="A46" s="173"/>
      <c r="B46" s="551" t="s">
        <v>128</v>
      </c>
      <c r="C46" s="530"/>
      <c r="D46" s="530"/>
      <c r="E46" s="531"/>
      <c r="F46" s="151"/>
      <c r="G46" s="151"/>
      <c r="H46" s="160"/>
      <c r="I46" s="151"/>
      <c r="J46" s="151">
        <f t="shared" si="0"/>
        <v>0</v>
      </c>
      <c r="K46" s="156"/>
      <c r="L46" s="159"/>
    </row>
    <row r="47" spans="1:12">
      <c r="A47" s="173"/>
      <c r="B47" s="273" t="s">
        <v>633</v>
      </c>
      <c r="C47" s="274"/>
      <c r="D47" s="274"/>
      <c r="E47" s="275"/>
      <c r="F47" s="151">
        <v>100</v>
      </c>
      <c r="G47" s="151"/>
      <c r="H47" s="160">
        <v>100</v>
      </c>
      <c r="I47" s="151">
        <v>100</v>
      </c>
      <c r="J47" s="151">
        <f t="shared" si="0"/>
        <v>0</v>
      </c>
      <c r="K47" s="156"/>
      <c r="L47" s="159"/>
    </row>
    <row r="48" spans="1:12">
      <c r="A48" s="173"/>
      <c r="B48" s="273" t="s">
        <v>670</v>
      </c>
      <c r="C48" s="274"/>
      <c r="D48" s="274"/>
      <c r="E48" s="275"/>
      <c r="F48" s="151">
        <v>150</v>
      </c>
      <c r="G48" s="151"/>
      <c r="H48" s="160">
        <v>150</v>
      </c>
      <c r="I48" s="151">
        <v>99</v>
      </c>
      <c r="J48" s="151">
        <f t="shared" si="0"/>
        <v>51</v>
      </c>
      <c r="K48" s="156"/>
      <c r="L48" s="159"/>
    </row>
    <row r="49" spans="1:12">
      <c r="A49" s="173"/>
      <c r="B49" s="551" t="s">
        <v>129</v>
      </c>
      <c r="C49" s="530"/>
      <c r="D49" s="530"/>
      <c r="E49" s="531"/>
      <c r="F49" s="151"/>
      <c r="G49" s="151"/>
      <c r="H49" s="160"/>
      <c r="I49" s="151"/>
      <c r="J49" s="151">
        <f t="shared" si="0"/>
        <v>0</v>
      </c>
      <c r="K49" s="156"/>
      <c r="L49" s="159"/>
    </row>
    <row r="50" spans="1:12">
      <c r="A50" s="173"/>
      <c r="B50" s="529" t="s">
        <v>992</v>
      </c>
      <c r="C50" s="530"/>
      <c r="D50" s="530"/>
      <c r="E50" s="531"/>
      <c r="F50" s="151">
        <v>5000</v>
      </c>
      <c r="G50" s="151"/>
      <c r="H50" s="160">
        <v>5000</v>
      </c>
      <c r="I50" s="151">
        <v>5000</v>
      </c>
      <c r="J50" s="151">
        <f t="shared" si="0"/>
        <v>0</v>
      </c>
      <c r="K50" s="156"/>
      <c r="L50" s="159"/>
    </row>
    <row r="51" spans="1:12">
      <c r="A51" s="173"/>
      <c r="B51" s="551" t="s">
        <v>131</v>
      </c>
      <c r="C51" s="530"/>
      <c r="D51" s="530"/>
      <c r="E51" s="531"/>
      <c r="F51" s="151"/>
      <c r="G51" s="151"/>
      <c r="H51" s="160"/>
      <c r="I51" s="151"/>
      <c r="J51" s="151">
        <f t="shared" si="0"/>
        <v>0</v>
      </c>
      <c r="K51" s="156"/>
      <c r="L51" s="159"/>
    </row>
    <row r="52" spans="1:12">
      <c r="A52" s="173"/>
      <c r="B52" s="551" t="s">
        <v>132</v>
      </c>
      <c r="C52" s="530"/>
      <c r="D52" s="530"/>
      <c r="E52" s="531"/>
      <c r="F52" s="151"/>
      <c r="G52" s="151"/>
      <c r="H52" s="160"/>
      <c r="I52" s="151"/>
      <c r="J52" s="151">
        <f t="shared" si="0"/>
        <v>0</v>
      </c>
      <c r="K52" s="156"/>
      <c r="L52" s="159"/>
    </row>
    <row r="53" spans="1:12">
      <c r="A53" s="173"/>
      <c r="B53" s="551" t="s">
        <v>133</v>
      </c>
      <c r="C53" s="530"/>
      <c r="D53" s="530"/>
      <c r="E53" s="531"/>
      <c r="F53" s="151"/>
      <c r="G53" s="151"/>
      <c r="H53" s="160"/>
      <c r="I53" s="151"/>
      <c r="J53" s="151">
        <f t="shared" si="0"/>
        <v>0</v>
      </c>
      <c r="K53" s="156"/>
      <c r="L53" s="159"/>
    </row>
    <row r="54" spans="1:12">
      <c r="A54" s="173"/>
      <c r="B54" s="529" t="s">
        <v>134</v>
      </c>
      <c r="C54" s="530"/>
      <c r="D54" s="530"/>
      <c r="E54" s="531"/>
      <c r="F54" s="151"/>
      <c r="G54" s="151"/>
      <c r="H54" s="160"/>
      <c r="I54" s="151"/>
      <c r="J54" s="151">
        <f t="shared" si="0"/>
        <v>0</v>
      </c>
      <c r="K54" s="156"/>
      <c r="L54" s="159"/>
    </row>
    <row r="55" spans="1:12">
      <c r="A55" s="173"/>
      <c r="B55" s="551" t="s">
        <v>135</v>
      </c>
      <c r="C55" s="530"/>
      <c r="D55" s="530"/>
      <c r="E55" s="531"/>
      <c r="F55" s="151">
        <v>2000</v>
      </c>
      <c r="G55" s="151"/>
      <c r="H55" s="160">
        <v>2000</v>
      </c>
      <c r="I55" s="151">
        <v>2000</v>
      </c>
      <c r="J55" s="151">
        <f t="shared" si="0"/>
        <v>0</v>
      </c>
      <c r="K55" s="156"/>
      <c r="L55" s="159"/>
    </row>
    <row r="56" spans="1:12">
      <c r="A56" s="173"/>
      <c r="B56" s="551" t="s">
        <v>136</v>
      </c>
      <c r="C56" s="530"/>
      <c r="D56" s="530"/>
      <c r="E56" s="531"/>
      <c r="F56" s="151">
        <v>355</v>
      </c>
      <c r="G56" s="151"/>
      <c r="H56" s="160">
        <v>355</v>
      </c>
      <c r="I56" s="151">
        <v>355</v>
      </c>
      <c r="J56" s="151">
        <f t="shared" si="0"/>
        <v>0</v>
      </c>
      <c r="K56" s="156"/>
      <c r="L56" s="159"/>
    </row>
    <row r="57" spans="1:12">
      <c r="A57" s="173"/>
      <c r="B57" s="551" t="s">
        <v>137</v>
      </c>
      <c r="C57" s="530"/>
      <c r="D57" s="530"/>
      <c r="E57" s="531"/>
      <c r="F57" s="151"/>
      <c r="G57" s="151"/>
      <c r="H57" s="160"/>
      <c r="I57" s="151"/>
      <c r="J57" s="151">
        <f t="shared" si="0"/>
        <v>0</v>
      </c>
      <c r="K57" s="156"/>
      <c r="L57" s="159"/>
    </row>
    <row r="58" spans="1:12">
      <c r="A58" s="173"/>
      <c r="B58" s="551" t="s">
        <v>138</v>
      </c>
      <c r="C58" s="530"/>
      <c r="D58" s="530"/>
      <c r="E58" s="531"/>
      <c r="F58" s="151"/>
      <c r="G58" s="151"/>
      <c r="H58" s="160"/>
      <c r="I58" s="151"/>
      <c r="J58" s="151">
        <f t="shared" si="0"/>
        <v>0</v>
      </c>
      <c r="K58" s="156"/>
      <c r="L58" s="159"/>
    </row>
    <row r="59" spans="1:12">
      <c r="A59" s="173"/>
      <c r="B59" s="551" t="s">
        <v>139</v>
      </c>
      <c r="C59" s="530"/>
      <c r="D59" s="530"/>
      <c r="E59" s="531"/>
      <c r="F59" s="151"/>
      <c r="G59" s="151"/>
      <c r="H59" s="160"/>
      <c r="I59" s="151"/>
      <c r="J59" s="151">
        <f t="shared" si="0"/>
        <v>0</v>
      </c>
      <c r="K59" s="156"/>
      <c r="L59" s="159"/>
    </row>
    <row r="60" spans="1:12">
      <c r="A60" s="173"/>
      <c r="B60" s="551" t="s">
        <v>140</v>
      </c>
      <c r="C60" s="530"/>
      <c r="D60" s="530"/>
      <c r="E60" s="531"/>
      <c r="F60" s="151"/>
      <c r="G60" s="151"/>
      <c r="H60" s="160"/>
      <c r="I60" s="151"/>
      <c r="J60" s="151">
        <f t="shared" si="0"/>
        <v>0</v>
      </c>
      <c r="K60" s="156"/>
      <c r="L60" s="159"/>
    </row>
    <row r="61" spans="1:12">
      <c r="A61" s="173"/>
      <c r="B61" s="551" t="s">
        <v>141</v>
      </c>
      <c r="C61" s="530"/>
      <c r="D61" s="530"/>
      <c r="E61" s="531"/>
      <c r="F61" s="151"/>
      <c r="G61" s="151"/>
      <c r="H61" s="160"/>
      <c r="I61" s="151"/>
      <c r="J61" s="151">
        <f t="shared" si="0"/>
        <v>0</v>
      </c>
      <c r="K61" s="156"/>
      <c r="L61" s="159"/>
    </row>
    <row r="62" spans="1:12">
      <c r="A62" s="173"/>
      <c r="B62" s="551" t="s">
        <v>142</v>
      </c>
      <c r="C62" s="530"/>
      <c r="D62" s="530"/>
      <c r="E62" s="531"/>
      <c r="F62" s="151">
        <v>8000</v>
      </c>
      <c r="G62" s="151"/>
      <c r="H62" s="160">
        <v>8000</v>
      </c>
      <c r="I62" s="151"/>
      <c r="J62" s="151">
        <f t="shared" si="0"/>
        <v>8000</v>
      </c>
      <c r="K62" s="156"/>
      <c r="L62" s="159"/>
    </row>
    <row r="63" spans="1:12">
      <c r="A63" s="173"/>
      <c r="B63" s="551" t="s">
        <v>143</v>
      </c>
      <c r="C63" s="530"/>
      <c r="D63" s="530"/>
      <c r="E63" s="531"/>
      <c r="F63" s="151"/>
      <c r="G63" s="151"/>
      <c r="H63" s="160"/>
      <c r="I63" s="151"/>
      <c r="J63" s="151">
        <f t="shared" si="0"/>
        <v>0</v>
      </c>
      <c r="K63" s="156"/>
      <c r="L63" s="159"/>
    </row>
    <row r="64" spans="1:12">
      <c r="A64" s="173"/>
      <c r="B64" s="551" t="s">
        <v>144</v>
      </c>
      <c r="C64" s="530"/>
      <c r="D64" s="530"/>
      <c r="E64" s="531"/>
      <c r="F64" s="151"/>
      <c r="G64" s="151"/>
      <c r="H64" s="160"/>
      <c r="I64" s="151"/>
      <c r="J64" s="151">
        <f t="shared" si="0"/>
        <v>0</v>
      </c>
      <c r="K64" s="156"/>
      <c r="L64" s="159"/>
    </row>
    <row r="65" spans="1:12">
      <c r="A65" s="173"/>
      <c r="B65" s="551" t="s">
        <v>145</v>
      </c>
      <c r="C65" s="530"/>
      <c r="D65" s="530"/>
      <c r="E65" s="531"/>
      <c r="F65" s="151"/>
      <c r="G65" s="151"/>
      <c r="H65" s="160"/>
      <c r="I65" s="151"/>
      <c r="J65" s="151">
        <f t="shared" si="0"/>
        <v>0</v>
      </c>
      <c r="K65" s="156"/>
      <c r="L65" s="159"/>
    </row>
    <row r="66" spans="1:12">
      <c r="A66" s="174"/>
      <c r="B66" s="551" t="s">
        <v>146</v>
      </c>
      <c r="C66" s="530"/>
      <c r="D66" s="530"/>
      <c r="E66" s="531"/>
      <c r="F66" s="151"/>
      <c r="G66" s="151"/>
      <c r="H66" s="160"/>
      <c r="I66" s="151"/>
      <c r="J66" s="151">
        <f t="shared" si="0"/>
        <v>0</v>
      </c>
      <c r="K66" s="156"/>
      <c r="L66" s="159"/>
    </row>
    <row r="67" spans="1:12">
      <c r="A67" s="173"/>
      <c r="B67" s="551" t="s">
        <v>147</v>
      </c>
      <c r="C67" s="530"/>
      <c r="D67" s="530"/>
      <c r="E67" s="531"/>
      <c r="F67" s="151"/>
      <c r="G67" s="151"/>
      <c r="H67" s="160"/>
      <c r="I67" s="151"/>
      <c r="J67" s="151">
        <f t="shared" si="0"/>
        <v>0</v>
      </c>
      <c r="K67" s="156"/>
      <c r="L67" s="159"/>
    </row>
    <row r="68" spans="1:12">
      <c r="A68" s="173"/>
      <c r="B68" s="551" t="s">
        <v>148</v>
      </c>
      <c r="C68" s="530"/>
      <c r="D68" s="530"/>
      <c r="E68" s="531"/>
      <c r="F68" s="151"/>
      <c r="G68" s="151"/>
      <c r="H68" s="160"/>
      <c r="I68" s="151"/>
      <c r="J68" s="151">
        <f t="shared" si="0"/>
        <v>0</v>
      </c>
      <c r="K68" s="156"/>
      <c r="L68" s="159"/>
    </row>
    <row r="69" spans="1:12">
      <c r="A69" s="173"/>
      <c r="B69" s="551" t="s">
        <v>149</v>
      </c>
      <c r="C69" s="530"/>
      <c r="D69" s="530"/>
      <c r="E69" s="531"/>
      <c r="F69" s="151"/>
      <c r="G69" s="151"/>
      <c r="H69" s="160"/>
      <c r="I69" s="151"/>
      <c r="J69" s="151">
        <f t="shared" si="0"/>
        <v>0</v>
      </c>
      <c r="K69" s="156"/>
      <c r="L69" s="159"/>
    </row>
    <row r="70" spans="1:12">
      <c r="A70" s="173"/>
      <c r="B70" s="273" t="s">
        <v>412</v>
      </c>
      <c r="C70" s="274"/>
      <c r="D70" s="274"/>
      <c r="E70" s="275"/>
      <c r="F70" s="151"/>
      <c r="G70" s="151"/>
      <c r="H70" s="160"/>
      <c r="I70" s="151"/>
      <c r="J70" s="151">
        <f t="shared" si="0"/>
        <v>0</v>
      </c>
      <c r="K70" s="156"/>
      <c r="L70" s="159"/>
    </row>
    <row r="71" spans="1:12">
      <c r="A71" s="174"/>
      <c r="B71" s="551" t="s">
        <v>150</v>
      </c>
      <c r="C71" s="530"/>
      <c r="D71" s="530"/>
      <c r="E71" s="531"/>
      <c r="F71" s="151">
        <v>1000</v>
      </c>
      <c r="G71" s="151"/>
      <c r="H71" s="160">
        <v>1000</v>
      </c>
      <c r="I71" s="151"/>
      <c r="J71" s="151">
        <f t="shared" si="0"/>
        <v>1000</v>
      </c>
      <c r="K71" s="156"/>
      <c r="L71" s="159"/>
    </row>
    <row r="72" spans="1:12">
      <c r="A72" s="173"/>
      <c r="B72" s="551" t="s">
        <v>151</v>
      </c>
      <c r="C72" s="530"/>
      <c r="D72" s="530"/>
      <c r="E72" s="531"/>
      <c r="F72" s="151">
        <v>800</v>
      </c>
      <c r="G72" s="151"/>
      <c r="H72" s="160">
        <v>800</v>
      </c>
      <c r="I72" s="151">
        <v>500</v>
      </c>
      <c r="J72" s="151">
        <f t="shared" si="0"/>
        <v>300</v>
      </c>
      <c r="K72" s="155"/>
      <c r="L72" s="159"/>
    </row>
    <row r="73" spans="1:12">
      <c r="A73" s="173"/>
      <c r="B73" s="551" t="s">
        <v>152</v>
      </c>
      <c r="C73" s="530"/>
      <c r="D73" s="530"/>
      <c r="E73" s="531"/>
      <c r="F73" s="151">
        <v>1000</v>
      </c>
      <c r="G73" s="151"/>
      <c r="H73" s="160">
        <v>1000</v>
      </c>
      <c r="I73" s="151"/>
      <c r="J73" s="151">
        <f t="shared" si="0"/>
        <v>1000</v>
      </c>
      <c r="K73" s="156"/>
      <c r="L73" s="159"/>
    </row>
    <row r="74" spans="1:12">
      <c r="A74" s="173"/>
      <c r="B74" s="551" t="s">
        <v>615</v>
      </c>
      <c r="C74" s="530"/>
      <c r="D74" s="530"/>
      <c r="E74" s="531"/>
      <c r="F74" s="151"/>
      <c r="G74" s="151"/>
      <c r="H74" s="160"/>
      <c r="I74" s="151"/>
      <c r="J74" s="151">
        <f t="shared" si="0"/>
        <v>0</v>
      </c>
      <c r="K74" s="156"/>
      <c r="L74" s="159"/>
    </row>
    <row r="75" spans="1:12">
      <c r="A75" s="173"/>
      <c r="B75" s="551" t="s">
        <v>153</v>
      </c>
      <c r="C75" s="530"/>
      <c r="D75" s="530"/>
      <c r="E75" s="531"/>
      <c r="F75" s="151">
        <v>600</v>
      </c>
      <c r="G75" s="151"/>
      <c r="H75" s="160">
        <v>600</v>
      </c>
      <c r="I75" s="151">
        <v>300</v>
      </c>
      <c r="J75" s="151">
        <f t="shared" si="0"/>
        <v>300</v>
      </c>
      <c r="K75" s="156"/>
      <c r="L75" s="159"/>
    </row>
    <row r="76" spans="1:12">
      <c r="A76" s="173"/>
      <c r="B76" s="273" t="s">
        <v>715</v>
      </c>
      <c r="C76" s="274"/>
      <c r="D76" s="274"/>
      <c r="E76" s="275"/>
      <c r="F76" s="151"/>
      <c r="G76" s="151"/>
      <c r="H76" s="160"/>
      <c r="I76" s="151"/>
      <c r="J76" s="151">
        <f t="shared" si="0"/>
        <v>0</v>
      </c>
      <c r="K76" s="155"/>
      <c r="L76" s="159"/>
    </row>
    <row r="77" spans="1:12">
      <c r="A77" s="173"/>
      <c r="B77" s="273" t="s">
        <v>413</v>
      </c>
      <c r="C77" s="274"/>
      <c r="D77" s="274"/>
      <c r="E77" s="275"/>
      <c r="F77" s="151">
        <v>20</v>
      </c>
      <c r="G77" s="151"/>
      <c r="H77" s="160">
        <v>20</v>
      </c>
      <c r="I77" s="151"/>
      <c r="J77" s="151">
        <f t="shared" si="0"/>
        <v>20</v>
      </c>
      <c r="K77" s="156"/>
      <c r="L77" s="159"/>
    </row>
    <row r="78" spans="1:12">
      <c r="A78" s="173"/>
      <c r="B78" s="273" t="s">
        <v>616</v>
      </c>
      <c r="C78" s="274"/>
      <c r="D78" s="274"/>
      <c r="E78" s="275"/>
      <c r="F78" s="151"/>
      <c r="G78" s="151"/>
      <c r="H78" s="160"/>
      <c r="I78" s="151"/>
      <c r="J78" s="151">
        <f t="shared" si="0"/>
        <v>0</v>
      </c>
      <c r="K78" s="156"/>
      <c r="L78" s="159"/>
    </row>
    <row r="79" spans="1:12">
      <c r="A79" s="173"/>
      <c r="B79" s="273" t="s">
        <v>617</v>
      </c>
      <c r="C79" s="274"/>
      <c r="D79" s="274"/>
      <c r="E79" s="275"/>
      <c r="F79" s="151"/>
      <c r="G79" s="151"/>
      <c r="H79" s="160"/>
      <c r="I79" s="160"/>
      <c r="J79" s="151">
        <f t="shared" ref="J79:J146" si="1">(H79-I79)</f>
        <v>0</v>
      </c>
      <c r="K79" s="156"/>
      <c r="L79" s="171"/>
    </row>
    <row r="80" spans="1:12">
      <c r="A80" s="173"/>
      <c r="B80" s="273" t="s">
        <v>618</v>
      </c>
      <c r="C80" s="274"/>
      <c r="D80" s="274"/>
      <c r="E80" s="275"/>
      <c r="F80" s="151">
        <v>50</v>
      </c>
      <c r="G80" s="151"/>
      <c r="H80" s="160">
        <v>50</v>
      </c>
      <c r="I80" s="151">
        <v>30</v>
      </c>
      <c r="J80" s="151">
        <f t="shared" si="1"/>
        <v>20</v>
      </c>
      <c r="K80" s="156"/>
      <c r="L80" s="159"/>
    </row>
    <row r="81" spans="1:12">
      <c r="A81" s="173"/>
      <c r="B81" s="273" t="s">
        <v>619</v>
      </c>
      <c r="C81" s="274"/>
      <c r="D81" s="274"/>
      <c r="E81" s="275"/>
      <c r="F81" s="151"/>
      <c r="G81" s="151"/>
      <c r="H81" s="160"/>
      <c r="I81" s="151"/>
      <c r="J81" s="151">
        <f t="shared" si="1"/>
        <v>0</v>
      </c>
      <c r="K81" s="156"/>
      <c r="L81" s="159"/>
    </row>
    <row r="82" spans="1:12">
      <c r="A82" s="173"/>
      <c r="B82" s="273" t="s">
        <v>620</v>
      </c>
      <c r="C82" s="274"/>
      <c r="D82" s="274"/>
      <c r="E82" s="275"/>
      <c r="F82" s="151"/>
      <c r="G82" s="151"/>
      <c r="H82" s="160"/>
      <c r="I82" s="151"/>
      <c r="J82" s="151">
        <f t="shared" si="1"/>
        <v>0</v>
      </c>
      <c r="K82" s="156"/>
      <c r="L82" s="159"/>
    </row>
    <row r="83" spans="1:12">
      <c r="A83" s="173"/>
      <c r="B83" s="273" t="s">
        <v>583</v>
      </c>
      <c r="C83" s="274"/>
      <c r="D83" s="274"/>
      <c r="E83" s="275"/>
      <c r="F83" s="151"/>
      <c r="G83" s="151"/>
      <c r="H83" s="160"/>
      <c r="I83" s="151"/>
      <c r="J83" s="151">
        <f t="shared" si="1"/>
        <v>0</v>
      </c>
      <c r="K83" s="156"/>
      <c r="L83" s="159"/>
    </row>
    <row r="84" spans="1:12">
      <c r="A84" s="173"/>
      <c r="B84" s="277" t="s">
        <v>847</v>
      </c>
      <c r="C84" s="274"/>
      <c r="D84" s="274"/>
      <c r="E84" s="275"/>
      <c r="F84" s="151">
        <v>1500</v>
      </c>
      <c r="G84" s="151"/>
      <c r="H84" s="160">
        <v>1500</v>
      </c>
      <c r="I84" s="151">
        <v>1391</v>
      </c>
      <c r="J84" s="151">
        <f t="shared" si="1"/>
        <v>109</v>
      </c>
      <c r="K84" s="155"/>
      <c r="L84" s="159"/>
    </row>
    <row r="85" spans="1:12">
      <c r="A85" s="173"/>
      <c r="B85" s="277" t="s">
        <v>848</v>
      </c>
      <c r="C85" s="274"/>
      <c r="D85" s="274"/>
      <c r="E85" s="275"/>
      <c r="F85" s="151"/>
      <c r="G85" s="151"/>
      <c r="H85" s="160"/>
      <c r="I85" s="151"/>
      <c r="J85" s="151">
        <f t="shared" si="1"/>
        <v>0</v>
      </c>
      <c r="K85" s="156"/>
      <c r="L85" s="159"/>
    </row>
    <row r="86" spans="1:12">
      <c r="A86" s="173"/>
      <c r="B86" s="277" t="s">
        <v>849</v>
      </c>
      <c r="C86" s="274"/>
      <c r="D86" s="274"/>
      <c r="E86" s="275"/>
      <c r="F86" s="151">
        <v>1220</v>
      </c>
      <c r="G86" s="151"/>
      <c r="H86" s="160">
        <v>1220</v>
      </c>
      <c r="I86" s="151">
        <v>600</v>
      </c>
      <c r="J86" s="151">
        <f t="shared" si="1"/>
        <v>620</v>
      </c>
      <c r="K86" s="156"/>
      <c r="L86" s="159"/>
    </row>
    <row r="87" spans="1:12">
      <c r="A87" s="173"/>
      <c r="B87" s="277" t="s">
        <v>850</v>
      </c>
      <c r="C87" s="274"/>
      <c r="D87" s="274"/>
      <c r="E87" s="275"/>
      <c r="F87" s="151">
        <v>1000</v>
      </c>
      <c r="G87" s="151"/>
      <c r="H87" s="160">
        <v>1000</v>
      </c>
      <c r="I87" s="151"/>
      <c r="J87" s="151">
        <f t="shared" si="1"/>
        <v>1000</v>
      </c>
      <c r="K87" s="156"/>
      <c r="L87" s="159"/>
    </row>
    <row r="88" spans="1:12">
      <c r="A88" s="173"/>
      <c r="B88" s="277" t="s">
        <v>851</v>
      </c>
      <c r="C88" s="274"/>
      <c r="D88" s="274"/>
      <c r="E88" s="275"/>
      <c r="F88" s="151"/>
      <c r="G88" s="151"/>
      <c r="H88" s="160"/>
      <c r="I88" s="151"/>
      <c r="J88" s="151">
        <f t="shared" si="1"/>
        <v>0</v>
      </c>
      <c r="K88" s="161"/>
      <c r="L88" s="159"/>
    </row>
    <row r="89" spans="1:12">
      <c r="A89" s="173"/>
      <c r="B89" s="561"/>
      <c r="C89" s="562"/>
      <c r="D89" s="562"/>
      <c r="E89" s="563"/>
      <c r="F89" s="151"/>
      <c r="G89" s="151"/>
      <c r="H89" s="160"/>
      <c r="I89" s="151"/>
      <c r="J89" s="151">
        <f t="shared" si="1"/>
        <v>0</v>
      </c>
      <c r="K89" s="156"/>
      <c r="L89" s="159"/>
    </row>
    <row r="90" spans="1:12">
      <c r="A90" s="172" t="s">
        <v>156</v>
      </c>
      <c r="B90" s="551" t="s">
        <v>157</v>
      </c>
      <c r="C90" s="530"/>
      <c r="D90" s="530"/>
      <c r="E90" s="531"/>
      <c r="F90" s="151">
        <v>6000</v>
      </c>
      <c r="G90" s="151"/>
      <c r="H90" s="160">
        <v>6000</v>
      </c>
      <c r="I90" s="151">
        <v>5000</v>
      </c>
      <c r="J90" s="151">
        <f t="shared" si="1"/>
        <v>1000</v>
      </c>
      <c r="K90" s="156"/>
      <c r="L90" s="159"/>
    </row>
    <row r="91" spans="1:12">
      <c r="A91" s="173"/>
      <c r="B91" s="551" t="s">
        <v>158</v>
      </c>
      <c r="C91" s="530"/>
      <c r="D91" s="530"/>
      <c r="E91" s="531"/>
      <c r="F91" s="151">
        <v>6000</v>
      </c>
      <c r="G91" s="151"/>
      <c r="H91" s="160">
        <v>6000</v>
      </c>
      <c r="I91" s="151">
        <v>6000</v>
      </c>
      <c r="J91" s="151">
        <f t="shared" si="1"/>
        <v>0</v>
      </c>
      <c r="K91" s="156"/>
      <c r="L91" s="159"/>
    </row>
    <row r="92" spans="1:12">
      <c r="A92" s="173"/>
      <c r="B92" s="551" t="s">
        <v>159</v>
      </c>
      <c r="C92" s="530"/>
      <c r="D92" s="530"/>
      <c r="E92" s="531"/>
      <c r="F92" s="151">
        <v>1000</v>
      </c>
      <c r="G92" s="151"/>
      <c r="H92" s="160">
        <v>1000</v>
      </c>
      <c r="I92" s="151">
        <v>1000</v>
      </c>
      <c r="J92" s="151">
        <f t="shared" si="1"/>
        <v>0</v>
      </c>
      <c r="K92" s="156"/>
      <c r="L92" s="159"/>
    </row>
    <row r="93" spans="1:12">
      <c r="A93" s="173"/>
      <c r="B93" s="551" t="s">
        <v>160</v>
      </c>
      <c r="C93" s="530"/>
      <c r="D93" s="530"/>
      <c r="E93" s="531"/>
      <c r="F93" s="151"/>
      <c r="G93" s="151"/>
      <c r="H93" s="160"/>
      <c r="I93" s="151"/>
      <c r="J93" s="151">
        <f t="shared" si="1"/>
        <v>0</v>
      </c>
      <c r="K93" s="156"/>
      <c r="L93" s="159"/>
    </row>
    <row r="94" spans="1:12">
      <c r="A94" s="173"/>
      <c r="B94" s="551" t="s">
        <v>161</v>
      </c>
      <c r="C94" s="530"/>
      <c r="D94" s="530"/>
      <c r="E94" s="531"/>
      <c r="F94" s="151"/>
      <c r="G94" s="151"/>
      <c r="H94" s="160"/>
      <c r="I94" s="151"/>
      <c r="J94" s="151">
        <f t="shared" si="1"/>
        <v>0</v>
      </c>
      <c r="K94" s="156"/>
      <c r="L94" s="159"/>
    </row>
    <row r="95" spans="1:12">
      <c r="A95" s="173"/>
      <c r="B95" s="551" t="s">
        <v>162</v>
      </c>
      <c r="C95" s="530"/>
      <c r="D95" s="530"/>
      <c r="E95" s="531"/>
      <c r="F95" s="151">
        <v>20000</v>
      </c>
      <c r="G95" s="151"/>
      <c r="H95" s="160">
        <v>20000</v>
      </c>
      <c r="I95" s="151">
        <v>12080</v>
      </c>
      <c r="J95" s="151">
        <f t="shared" si="1"/>
        <v>7920</v>
      </c>
      <c r="K95" s="156"/>
      <c r="L95" s="171"/>
    </row>
    <row r="96" spans="1:12">
      <c r="A96" s="173"/>
      <c r="B96" s="551" t="s">
        <v>163</v>
      </c>
      <c r="C96" s="530"/>
      <c r="D96" s="530"/>
      <c r="E96" s="531"/>
      <c r="F96" s="151">
        <v>3200</v>
      </c>
      <c r="G96" s="151"/>
      <c r="H96" s="160">
        <v>3200</v>
      </c>
      <c r="I96" s="151"/>
      <c r="J96" s="151">
        <f t="shared" si="1"/>
        <v>3200</v>
      </c>
      <c r="K96" s="156"/>
      <c r="L96" s="171"/>
    </row>
    <row r="97" spans="1:12">
      <c r="A97" s="173"/>
      <c r="B97" s="551" t="s">
        <v>164</v>
      </c>
      <c r="C97" s="530"/>
      <c r="D97" s="530"/>
      <c r="E97" s="531"/>
      <c r="F97" s="151">
        <v>12000</v>
      </c>
      <c r="G97" s="151"/>
      <c r="H97" s="160">
        <v>12000</v>
      </c>
      <c r="I97" s="151">
        <v>12000</v>
      </c>
      <c r="J97" s="151">
        <f t="shared" si="1"/>
        <v>0</v>
      </c>
      <c r="K97" s="155"/>
      <c r="L97" s="171"/>
    </row>
    <row r="98" spans="1:12">
      <c r="A98" s="173"/>
      <c r="B98" s="551" t="s">
        <v>165</v>
      </c>
      <c r="C98" s="530"/>
      <c r="D98" s="530"/>
      <c r="E98" s="531"/>
      <c r="F98" s="151"/>
      <c r="G98" s="151"/>
      <c r="H98" s="160"/>
      <c r="I98" s="151"/>
      <c r="J98" s="151">
        <f t="shared" si="1"/>
        <v>0</v>
      </c>
      <c r="K98" s="156"/>
      <c r="L98" s="171"/>
    </row>
    <row r="99" spans="1:12">
      <c r="A99" s="173"/>
      <c r="B99" s="551" t="s">
        <v>166</v>
      </c>
      <c r="C99" s="530"/>
      <c r="D99" s="530"/>
      <c r="E99" s="531"/>
      <c r="F99" s="151">
        <v>4500</v>
      </c>
      <c r="G99" s="151"/>
      <c r="H99" s="160">
        <v>4500</v>
      </c>
      <c r="I99" s="151">
        <v>3000</v>
      </c>
      <c r="J99" s="151">
        <f t="shared" si="1"/>
        <v>1500</v>
      </c>
      <c r="K99" s="156"/>
      <c r="L99" s="171"/>
    </row>
    <row r="100" spans="1:12">
      <c r="A100" s="173"/>
      <c r="B100" s="551" t="s">
        <v>167</v>
      </c>
      <c r="C100" s="530"/>
      <c r="D100" s="530"/>
      <c r="E100" s="531"/>
      <c r="F100" s="151"/>
      <c r="G100" s="151"/>
      <c r="H100" s="160"/>
      <c r="I100" s="151"/>
      <c r="J100" s="151">
        <f t="shared" si="1"/>
        <v>0</v>
      </c>
      <c r="K100" s="156"/>
      <c r="L100" s="171"/>
    </row>
    <row r="101" spans="1:12">
      <c r="A101" s="173"/>
      <c r="B101" s="529" t="s">
        <v>852</v>
      </c>
      <c r="C101" s="530"/>
      <c r="D101" s="530"/>
      <c r="E101" s="531"/>
      <c r="F101" s="151">
        <v>2700</v>
      </c>
      <c r="G101" s="151"/>
      <c r="H101" s="160">
        <v>2700</v>
      </c>
      <c r="I101" s="151">
        <v>1500</v>
      </c>
      <c r="J101" s="151">
        <f t="shared" si="1"/>
        <v>1200</v>
      </c>
      <c r="K101" s="156"/>
      <c r="L101" s="171"/>
    </row>
    <row r="102" spans="1:12">
      <c r="A102" s="173"/>
      <c r="B102" s="529" t="s">
        <v>853</v>
      </c>
      <c r="C102" s="530"/>
      <c r="D102" s="530"/>
      <c r="E102" s="531"/>
      <c r="F102" s="151">
        <v>5700</v>
      </c>
      <c r="G102" s="151"/>
      <c r="H102" s="160">
        <v>5700</v>
      </c>
      <c r="I102" s="151">
        <v>5000</v>
      </c>
      <c r="J102" s="151">
        <f t="shared" si="1"/>
        <v>700</v>
      </c>
      <c r="K102" s="156"/>
      <c r="L102" s="171"/>
    </row>
    <row r="103" spans="1:12">
      <c r="A103" s="173"/>
      <c r="B103" s="529" t="s">
        <v>962</v>
      </c>
      <c r="C103" s="530"/>
      <c r="D103" s="530"/>
      <c r="E103" s="531"/>
      <c r="F103" s="151">
        <v>6750</v>
      </c>
      <c r="G103" s="151"/>
      <c r="H103" s="160">
        <v>6750</v>
      </c>
      <c r="I103" s="151">
        <v>4850</v>
      </c>
      <c r="J103" s="151">
        <f t="shared" si="1"/>
        <v>1900</v>
      </c>
      <c r="K103" s="156"/>
      <c r="L103" s="171"/>
    </row>
    <row r="104" spans="1:12">
      <c r="A104" s="173"/>
      <c r="B104" s="529" t="s">
        <v>991</v>
      </c>
      <c r="C104" s="567"/>
      <c r="D104" s="567"/>
      <c r="E104" s="568"/>
      <c r="F104" s="151">
        <v>2500</v>
      </c>
      <c r="G104" s="151"/>
      <c r="H104" s="160">
        <v>2500</v>
      </c>
      <c r="I104" s="151">
        <v>2000</v>
      </c>
      <c r="J104" s="151">
        <f t="shared" si="1"/>
        <v>500</v>
      </c>
      <c r="K104" s="156"/>
      <c r="L104" s="171"/>
    </row>
    <row r="105" spans="1:12">
      <c r="A105" s="173"/>
      <c r="B105" s="529" t="s">
        <v>959</v>
      </c>
      <c r="C105" s="567"/>
      <c r="D105" s="567"/>
      <c r="E105" s="568"/>
      <c r="F105" s="151">
        <v>13500</v>
      </c>
      <c r="G105" s="151"/>
      <c r="H105" s="160">
        <v>13500</v>
      </c>
      <c r="I105" s="151">
        <v>11500</v>
      </c>
      <c r="J105" s="151">
        <f t="shared" si="1"/>
        <v>2000</v>
      </c>
      <c r="K105" s="156"/>
      <c r="L105" s="171"/>
    </row>
    <row r="106" spans="1:12">
      <c r="A106" s="173"/>
      <c r="B106" s="529" t="s">
        <v>960</v>
      </c>
      <c r="C106" s="567"/>
      <c r="D106" s="567"/>
      <c r="E106" s="568"/>
      <c r="F106" s="151">
        <v>19500</v>
      </c>
      <c r="G106" s="151"/>
      <c r="H106" s="160">
        <v>19500</v>
      </c>
      <c r="I106" s="151">
        <v>17600</v>
      </c>
      <c r="J106" s="151">
        <f t="shared" si="1"/>
        <v>1900</v>
      </c>
      <c r="K106" s="156"/>
      <c r="L106" s="171"/>
    </row>
    <row r="107" spans="1:12">
      <c r="A107" s="173"/>
      <c r="B107" s="529" t="s">
        <v>961</v>
      </c>
      <c r="C107" s="567"/>
      <c r="D107" s="567"/>
      <c r="E107" s="568"/>
      <c r="F107" s="151">
        <v>35600</v>
      </c>
      <c r="G107" s="151"/>
      <c r="H107" s="160">
        <v>35600</v>
      </c>
      <c r="I107" s="151">
        <v>27800</v>
      </c>
      <c r="J107" s="151">
        <f t="shared" si="1"/>
        <v>7800</v>
      </c>
      <c r="K107" s="156"/>
      <c r="L107" s="171"/>
    </row>
    <row r="108" spans="1:12">
      <c r="A108" s="173"/>
      <c r="B108" s="551" t="s">
        <v>168</v>
      </c>
      <c r="C108" s="530"/>
      <c r="D108" s="530"/>
      <c r="E108" s="531"/>
      <c r="F108" s="151"/>
      <c r="G108" s="151"/>
      <c r="H108" s="160"/>
      <c r="I108" s="151"/>
      <c r="J108" s="151">
        <f t="shared" si="1"/>
        <v>0</v>
      </c>
      <c r="K108" s="156"/>
      <c r="L108" s="171"/>
    </row>
    <row r="109" spans="1:12">
      <c r="A109" s="173"/>
      <c r="B109" s="551" t="s">
        <v>169</v>
      </c>
      <c r="C109" s="530"/>
      <c r="D109" s="530"/>
      <c r="E109" s="531"/>
      <c r="F109" s="151"/>
      <c r="G109" s="151"/>
      <c r="H109" s="160"/>
      <c r="I109" s="151"/>
      <c r="J109" s="151">
        <f t="shared" si="1"/>
        <v>0</v>
      </c>
      <c r="K109" s="156"/>
      <c r="L109" s="171"/>
    </row>
    <row r="110" spans="1:12">
      <c r="A110" s="173"/>
      <c r="B110" s="551" t="s">
        <v>170</v>
      </c>
      <c r="C110" s="530"/>
      <c r="D110" s="530"/>
      <c r="E110" s="531"/>
      <c r="F110" s="151">
        <v>3500</v>
      </c>
      <c r="G110" s="151"/>
      <c r="H110" s="160">
        <v>3500</v>
      </c>
      <c r="I110" s="151">
        <v>3244</v>
      </c>
      <c r="J110" s="151">
        <f t="shared" si="1"/>
        <v>256</v>
      </c>
      <c r="K110" s="156"/>
      <c r="L110" s="171"/>
    </row>
    <row r="111" spans="1:12">
      <c r="A111" s="173"/>
      <c r="B111" s="551" t="s">
        <v>171</v>
      </c>
      <c r="C111" s="530"/>
      <c r="D111" s="530"/>
      <c r="E111" s="531"/>
      <c r="F111" s="151">
        <v>1000</v>
      </c>
      <c r="G111" s="151"/>
      <c r="H111" s="160">
        <v>1000</v>
      </c>
      <c r="I111" s="151">
        <v>812</v>
      </c>
      <c r="J111" s="151">
        <f t="shared" si="1"/>
        <v>188</v>
      </c>
      <c r="K111" s="156"/>
      <c r="L111" s="171"/>
    </row>
    <row r="112" spans="1:12">
      <c r="A112" s="173"/>
      <c r="B112" s="551" t="s">
        <v>172</v>
      </c>
      <c r="C112" s="530"/>
      <c r="D112" s="530"/>
      <c r="E112" s="531"/>
      <c r="F112" s="151">
        <v>4500</v>
      </c>
      <c r="G112" s="151"/>
      <c r="H112" s="160">
        <v>4500</v>
      </c>
      <c r="I112" s="151">
        <v>4500</v>
      </c>
      <c r="J112" s="151">
        <f t="shared" si="1"/>
        <v>0</v>
      </c>
      <c r="K112" s="156"/>
      <c r="L112" s="171"/>
    </row>
    <row r="113" spans="1:12">
      <c r="A113" s="173"/>
      <c r="B113" s="551" t="s">
        <v>173</v>
      </c>
      <c r="C113" s="530"/>
      <c r="D113" s="530"/>
      <c r="E113" s="531"/>
      <c r="F113" s="151">
        <v>4500</v>
      </c>
      <c r="G113" s="151"/>
      <c r="H113" s="160">
        <v>4500</v>
      </c>
      <c r="I113" s="151">
        <v>4500</v>
      </c>
      <c r="J113" s="151">
        <f t="shared" si="1"/>
        <v>0</v>
      </c>
      <c r="K113" s="156"/>
      <c r="L113" s="171"/>
    </row>
    <row r="114" spans="1:12">
      <c r="A114" s="173"/>
      <c r="B114" s="551" t="s">
        <v>174</v>
      </c>
      <c r="C114" s="530"/>
      <c r="D114" s="530"/>
      <c r="E114" s="531"/>
      <c r="F114" s="151">
        <v>10000</v>
      </c>
      <c r="G114" s="151"/>
      <c r="H114" s="160">
        <v>10000</v>
      </c>
      <c r="I114" s="151">
        <v>10000</v>
      </c>
      <c r="J114" s="151">
        <f t="shared" si="1"/>
        <v>0</v>
      </c>
      <c r="K114" s="156"/>
      <c r="L114" s="171"/>
    </row>
    <row r="115" spans="1:12">
      <c r="A115" s="173"/>
      <c r="B115" s="551" t="s">
        <v>175</v>
      </c>
      <c r="C115" s="530"/>
      <c r="D115" s="530"/>
      <c r="E115" s="531"/>
      <c r="F115" s="151"/>
      <c r="G115" s="151"/>
      <c r="H115" s="160"/>
      <c r="I115" s="151"/>
      <c r="J115" s="151">
        <f t="shared" si="1"/>
        <v>0</v>
      </c>
      <c r="K115" s="156"/>
      <c r="L115" s="171"/>
    </row>
    <row r="116" spans="1:12">
      <c r="A116" s="173"/>
      <c r="B116" s="551" t="s">
        <v>176</v>
      </c>
      <c r="C116" s="530"/>
      <c r="D116" s="530"/>
      <c r="E116" s="531"/>
      <c r="F116" s="151"/>
      <c r="G116" s="151"/>
      <c r="H116" s="160"/>
      <c r="I116" s="151"/>
      <c r="J116" s="151">
        <f t="shared" si="1"/>
        <v>0</v>
      </c>
      <c r="K116" s="155"/>
      <c r="L116" s="171"/>
    </row>
    <row r="117" spans="1:12">
      <c r="A117" s="173"/>
      <c r="B117" s="551" t="s">
        <v>177</v>
      </c>
      <c r="C117" s="530"/>
      <c r="D117" s="530"/>
      <c r="E117" s="531"/>
      <c r="F117" s="151">
        <v>80000</v>
      </c>
      <c r="G117" s="151"/>
      <c r="H117" s="160">
        <v>80000</v>
      </c>
      <c r="I117" s="151">
        <v>80000</v>
      </c>
      <c r="J117" s="151">
        <f t="shared" si="1"/>
        <v>0</v>
      </c>
      <c r="K117" s="155"/>
      <c r="L117" s="171"/>
    </row>
    <row r="118" spans="1:12">
      <c r="A118" s="173"/>
      <c r="B118" s="551" t="s">
        <v>178</v>
      </c>
      <c r="C118" s="530"/>
      <c r="D118" s="530"/>
      <c r="E118" s="531"/>
      <c r="F118" s="151">
        <v>4500</v>
      </c>
      <c r="G118" s="151"/>
      <c r="H118" s="160">
        <v>4500</v>
      </c>
      <c r="I118" s="151"/>
      <c r="J118" s="151">
        <f t="shared" si="1"/>
        <v>4500</v>
      </c>
      <c r="K118" s="156"/>
      <c r="L118" s="171"/>
    </row>
    <row r="119" spans="1:12">
      <c r="A119" s="173"/>
      <c r="B119" s="551" t="s">
        <v>179</v>
      </c>
      <c r="C119" s="530"/>
      <c r="D119" s="530"/>
      <c r="E119" s="531"/>
      <c r="F119" s="151">
        <v>4500</v>
      </c>
      <c r="G119" s="151"/>
      <c r="H119" s="160">
        <v>4500</v>
      </c>
      <c r="I119" s="151">
        <v>4500</v>
      </c>
      <c r="J119" s="151">
        <f t="shared" si="1"/>
        <v>0</v>
      </c>
      <c r="K119" s="156"/>
      <c r="L119" s="171"/>
    </row>
    <row r="120" spans="1:12">
      <c r="A120" s="173"/>
      <c r="B120" s="529" t="s">
        <v>180</v>
      </c>
      <c r="C120" s="530"/>
      <c r="D120" s="530"/>
      <c r="E120" s="531"/>
      <c r="F120" s="151">
        <v>3500</v>
      </c>
      <c r="G120" s="151"/>
      <c r="H120" s="160">
        <v>3500</v>
      </c>
      <c r="I120" s="151">
        <v>2000</v>
      </c>
      <c r="J120" s="151">
        <f t="shared" si="1"/>
        <v>1500</v>
      </c>
      <c r="K120" s="156"/>
      <c r="L120" s="171"/>
    </row>
    <row r="121" spans="1:12">
      <c r="A121" s="173"/>
      <c r="B121" s="551" t="s">
        <v>181</v>
      </c>
      <c r="C121" s="530"/>
      <c r="D121" s="530"/>
      <c r="E121" s="531"/>
      <c r="F121" s="151">
        <v>4500</v>
      </c>
      <c r="G121" s="151"/>
      <c r="H121" s="160">
        <v>4500</v>
      </c>
      <c r="I121" s="151">
        <v>2200</v>
      </c>
      <c r="J121" s="151">
        <f t="shared" si="1"/>
        <v>2300</v>
      </c>
      <c r="K121" s="156"/>
      <c r="L121" s="171"/>
    </row>
    <row r="122" spans="1:12">
      <c r="A122" s="173"/>
      <c r="B122" s="551" t="s">
        <v>182</v>
      </c>
      <c r="C122" s="530"/>
      <c r="D122" s="530"/>
      <c r="E122" s="531"/>
      <c r="F122" s="151">
        <v>1000</v>
      </c>
      <c r="G122" s="151"/>
      <c r="H122" s="160">
        <v>1000</v>
      </c>
      <c r="I122" s="151">
        <v>1000</v>
      </c>
      <c r="J122" s="151">
        <f t="shared" si="1"/>
        <v>0</v>
      </c>
      <c r="K122" s="156"/>
      <c r="L122" s="171"/>
    </row>
    <row r="123" spans="1:12">
      <c r="A123" s="173"/>
      <c r="B123" s="551" t="s">
        <v>183</v>
      </c>
      <c r="C123" s="530"/>
      <c r="D123" s="530"/>
      <c r="E123" s="531"/>
      <c r="F123" s="151">
        <v>700</v>
      </c>
      <c r="G123" s="151"/>
      <c r="H123" s="160">
        <v>700</v>
      </c>
      <c r="I123" s="151"/>
      <c r="J123" s="151">
        <f t="shared" si="1"/>
        <v>700</v>
      </c>
      <c r="K123" s="155"/>
      <c r="L123" s="171"/>
    </row>
    <row r="124" spans="1:12">
      <c r="A124" s="173"/>
      <c r="B124" s="529" t="s">
        <v>816</v>
      </c>
      <c r="C124" s="530"/>
      <c r="D124" s="530"/>
      <c r="E124" s="531"/>
      <c r="F124" s="151">
        <v>8000</v>
      </c>
      <c r="G124" s="151"/>
      <c r="H124" s="160">
        <v>8000</v>
      </c>
      <c r="I124" s="151">
        <v>900</v>
      </c>
      <c r="J124" s="151">
        <f t="shared" si="1"/>
        <v>7100</v>
      </c>
      <c r="K124" s="156"/>
      <c r="L124" s="171"/>
    </row>
    <row r="125" spans="1:12">
      <c r="A125" s="173"/>
      <c r="B125" s="551" t="s">
        <v>184</v>
      </c>
      <c r="C125" s="530"/>
      <c r="D125" s="530"/>
      <c r="E125" s="531"/>
      <c r="F125" s="151"/>
      <c r="G125" s="151"/>
      <c r="H125" s="160"/>
      <c r="I125" s="151"/>
      <c r="J125" s="151">
        <f t="shared" si="1"/>
        <v>0</v>
      </c>
      <c r="K125" s="156"/>
      <c r="L125" s="171"/>
    </row>
    <row r="126" spans="1:12">
      <c r="A126" s="173"/>
      <c r="B126" s="551" t="s">
        <v>185</v>
      </c>
      <c r="C126" s="530"/>
      <c r="D126" s="530"/>
      <c r="E126" s="531"/>
      <c r="F126" s="151"/>
      <c r="G126" s="151"/>
      <c r="H126" s="160"/>
      <c r="I126" s="151"/>
      <c r="J126" s="151">
        <f t="shared" si="1"/>
        <v>0</v>
      </c>
      <c r="K126" s="156"/>
      <c r="L126" s="171"/>
    </row>
    <row r="127" spans="1:12">
      <c r="A127" s="173"/>
      <c r="B127" s="551" t="s">
        <v>414</v>
      </c>
      <c r="C127" s="530"/>
      <c r="D127" s="530"/>
      <c r="E127" s="531"/>
      <c r="F127" s="151"/>
      <c r="G127" s="151"/>
      <c r="H127" s="160"/>
      <c r="I127" s="151"/>
      <c r="J127" s="151">
        <f t="shared" si="1"/>
        <v>0</v>
      </c>
      <c r="K127" s="156"/>
      <c r="L127" s="171"/>
    </row>
    <row r="128" spans="1:12">
      <c r="A128" s="173"/>
      <c r="B128" s="551" t="s">
        <v>186</v>
      </c>
      <c r="C128" s="530"/>
      <c r="D128" s="530"/>
      <c r="E128" s="531"/>
      <c r="F128" s="151">
        <v>3300</v>
      </c>
      <c r="G128" s="151"/>
      <c r="H128" s="160">
        <v>3300</v>
      </c>
      <c r="I128" s="151">
        <v>3300</v>
      </c>
      <c r="J128" s="151">
        <f t="shared" si="1"/>
        <v>0</v>
      </c>
      <c r="K128" s="156"/>
      <c r="L128" s="171"/>
    </row>
    <row r="129" spans="1:12">
      <c r="A129" s="173"/>
      <c r="B129" s="551" t="s">
        <v>187</v>
      </c>
      <c r="C129" s="530"/>
      <c r="D129" s="530"/>
      <c r="E129" s="531"/>
      <c r="F129" s="151"/>
      <c r="G129" s="151"/>
      <c r="H129" s="160"/>
      <c r="I129" s="151"/>
      <c r="J129" s="151">
        <f t="shared" si="1"/>
        <v>0</v>
      </c>
      <c r="K129" s="156"/>
      <c r="L129" s="171"/>
    </row>
    <row r="130" spans="1:12">
      <c r="A130" s="173"/>
      <c r="B130" s="551" t="s">
        <v>188</v>
      </c>
      <c r="C130" s="530"/>
      <c r="D130" s="530"/>
      <c r="E130" s="531"/>
      <c r="F130" s="151">
        <v>4000</v>
      </c>
      <c r="G130" s="151"/>
      <c r="H130" s="160">
        <v>4000</v>
      </c>
      <c r="I130" s="151">
        <v>2000</v>
      </c>
      <c r="J130" s="151">
        <f t="shared" si="1"/>
        <v>2000</v>
      </c>
      <c r="K130" s="156"/>
      <c r="L130" s="171"/>
    </row>
    <row r="131" spans="1:12">
      <c r="A131" s="173"/>
      <c r="B131" s="551" t="s">
        <v>189</v>
      </c>
      <c r="C131" s="530"/>
      <c r="D131" s="530"/>
      <c r="E131" s="531"/>
      <c r="F131" s="151"/>
      <c r="G131" s="151"/>
      <c r="H131" s="160"/>
      <c r="I131" s="151"/>
      <c r="J131" s="151">
        <f t="shared" si="1"/>
        <v>0</v>
      </c>
      <c r="K131" s="156"/>
      <c r="L131" s="171"/>
    </row>
    <row r="132" spans="1:12">
      <c r="A132" s="173"/>
      <c r="B132" s="551" t="s">
        <v>190</v>
      </c>
      <c r="C132" s="530"/>
      <c r="D132" s="530"/>
      <c r="E132" s="531"/>
      <c r="F132" s="151">
        <v>4500</v>
      </c>
      <c r="G132" s="151"/>
      <c r="H132" s="160">
        <v>4500</v>
      </c>
      <c r="I132" s="151">
        <v>4500</v>
      </c>
      <c r="J132" s="151">
        <f t="shared" si="1"/>
        <v>0</v>
      </c>
      <c r="K132" s="156"/>
      <c r="L132" s="171"/>
    </row>
    <row r="133" spans="1:12">
      <c r="A133" s="173"/>
      <c r="B133" s="551" t="s">
        <v>191</v>
      </c>
      <c r="C133" s="530"/>
      <c r="D133" s="530"/>
      <c r="E133" s="531"/>
      <c r="F133" s="151"/>
      <c r="G133" s="151"/>
      <c r="H133" s="160"/>
      <c r="I133" s="151"/>
      <c r="J133" s="151">
        <f t="shared" si="1"/>
        <v>0</v>
      </c>
      <c r="K133" s="156"/>
      <c r="L133" s="171"/>
    </row>
    <row r="134" spans="1:12">
      <c r="A134" s="173"/>
      <c r="B134" s="551" t="s">
        <v>192</v>
      </c>
      <c r="C134" s="530"/>
      <c r="D134" s="530"/>
      <c r="E134" s="531"/>
      <c r="F134" s="151"/>
      <c r="G134" s="151"/>
      <c r="H134" s="160"/>
      <c r="I134" s="151"/>
      <c r="J134" s="151">
        <f t="shared" si="1"/>
        <v>0</v>
      </c>
      <c r="K134" s="156"/>
      <c r="L134" s="171"/>
    </row>
    <row r="135" spans="1:12">
      <c r="A135" s="173"/>
      <c r="B135" s="551" t="s">
        <v>193</v>
      </c>
      <c r="C135" s="530"/>
      <c r="D135" s="530"/>
      <c r="E135" s="531"/>
      <c r="F135" s="151"/>
      <c r="G135" s="151"/>
      <c r="H135" s="160"/>
      <c r="I135" s="151"/>
      <c r="J135" s="151">
        <f t="shared" si="1"/>
        <v>0</v>
      </c>
      <c r="K135" s="156"/>
      <c r="L135" s="171"/>
    </row>
    <row r="136" spans="1:12">
      <c r="A136" s="173"/>
      <c r="B136" s="551" t="s">
        <v>194</v>
      </c>
      <c r="C136" s="530"/>
      <c r="D136" s="530"/>
      <c r="E136" s="531"/>
      <c r="F136" s="151"/>
      <c r="G136" s="151"/>
      <c r="H136" s="160"/>
      <c r="I136" s="151"/>
      <c r="J136" s="151">
        <f t="shared" si="1"/>
        <v>0</v>
      </c>
      <c r="K136" s="156"/>
      <c r="L136" s="171"/>
    </row>
    <row r="137" spans="1:12">
      <c r="A137" s="173"/>
      <c r="B137" s="551" t="s">
        <v>195</v>
      </c>
      <c r="C137" s="530"/>
      <c r="D137" s="530"/>
      <c r="E137" s="531"/>
      <c r="F137" s="151"/>
      <c r="G137" s="151"/>
      <c r="H137" s="160"/>
      <c r="I137" s="151"/>
      <c r="J137" s="151">
        <f t="shared" si="1"/>
        <v>0</v>
      </c>
      <c r="K137" s="156"/>
      <c r="L137" s="171"/>
    </row>
    <row r="138" spans="1:12">
      <c r="A138" s="173"/>
      <c r="B138" s="551" t="s">
        <v>196</v>
      </c>
      <c r="C138" s="530"/>
      <c r="D138" s="530"/>
      <c r="E138" s="531"/>
      <c r="F138" s="151"/>
      <c r="G138" s="151"/>
      <c r="H138" s="160"/>
      <c r="I138" s="151"/>
      <c r="J138" s="151">
        <f t="shared" si="1"/>
        <v>0</v>
      </c>
      <c r="K138" s="156"/>
      <c r="L138" s="171"/>
    </row>
    <row r="139" spans="1:12">
      <c r="A139" s="173"/>
      <c r="B139" s="551" t="s">
        <v>197</v>
      </c>
      <c r="C139" s="530"/>
      <c r="D139" s="530"/>
      <c r="E139" s="531"/>
      <c r="F139" s="151"/>
      <c r="G139" s="151"/>
      <c r="H139" s="160"/>
      <c r="I139" s="151"/>
      <c r="J139" s="151">
        <f t="shared" si="1"/>
        <v>0</v>
      </c>
      <c r="K139" s="156"/>
      <c r="L139" s="171"/>
    </row>
    <row r="140" spans="1:12">
      <c r="A140" s="173"/>
      <c r="B140" s="551" t="s">
        <v>198</v>
      </c>
      <c r="C140" s="530"/>
      <c r="D140" s="530"/>
      <c r="E140" s="531"/>
      <c r="F140" s="151"/>
      <c r="G140" s="151"/>
      <c r="H140" s="160"/>
      <c r="I140" s="151"/>
      <c r="J140" s="151">
        <f t="shared" si="1"/>
        <v>0</v>
      </c>
      <c r="K140" s="156"/>
      <c r="L140" s="171"/>
    </row>
    <row r="141" spans="1:12">
      <c r="A141" s="173"/>
      <c r="B141" s="529" t="s">
        <v>199</v>
      </c>
      <c r="C141" s="530"/>
      <c r="D141" s="530"/>
      <c r="E141" s="531"/>
      <c r="F141" s="151">
        <v>3700</v>
      </c>
      <c r="G141" s="151"/>
      <c r="H141" s="160">
        <v>3700</v>
      </c>
      <c r="I141" s="151">
        <v>3640</v>
      </c>
      <c r="J141" s="151">
        <f t="shared" si="1"/>
        <v>60</v>
      </c>
      <c r="K141" s="156"/>
      <c r="L141" s="171"/>
    </row>
    <row r="142" spans="1:12">
      <c r="A142" s="173"/>
      <c r="B142" s="551" t="s">
        <v>200</v>
      </c>
      <c r="C142" s="530"/>
      <c r="D142" s="530"/>
      <c r="E142" s="531"/>
      <c r="F142" s="151"/>
      <c r="G142" s="151"/>
      <c r="H142" s="160"/>
      <c r="I142" s="151"/>
      <c r="J142" s="151">
        <f t="shared" si="1"/>
        <v>0</v>
      </c>
      <c r="K142" s="156"/>
      <c r="L142" s="171"/>
    </row>
    <row r="143" spans="1:12">
      <c r="A143" s="173"/>
      <c r="B143" s="551" t="s">
        <v>201</v>
      </c>
      <c r="C143" s="530"/>
      <c r="D143" s="530"/>
      <c r="E143" s="531"/>
      <c r="F143" s="151">
        <v>34500</v>
      </c>
      <c r="G143" s="151"/>
      <c r="H143" s="160">
        <v>34500</v>
      </c>
      <c r="I143" s="151">
        <v>34500</v>
      </c>
      <c r="J143" s="151">
        <f t="shared" si="1"/>
        <v>0</v>
      </c>
      <c r="K143" s="156"/>
      <c r="L143" s="171"/>
    </row>
    <row r="144" spans="1:12">
      <c r="A144" s="173"/>
      <c r="B144" s="551" t="s">
        <v>202</v>
      </c>
      <c r="C144" s="530"/>
      <c r="D144" s="530"/>
      <c r="E144" s="531"/>
      <c r="F144" s="151">
        <v>29000</v>
      </c>
      <c r="G144" s="151"/>
      <c r="H144" s="160">
        <v>29000</v>
      </c>
      <c r="I144" s="151">
        <v>29000</v>
      </c>
      <c r="J144" s="151">
        <f t="shared" si="1"/>
        <v>0</v>
      </c>
      <c r="K144" s="156"/>
      <c r="L144" s="171"/>
    </row>
    <row r="145" spans="1:12">
      <c r="A145" s="173"/>
      <c r="B145" s="551" t="s">
        <v>203</v>
      </c>
      <c r="C145" s="530"/>
      <c r="D145" s="530"/>
      <c r="E145" s="531"/>
      <c r="F145" s="151">
        <v>15000</v>
      </c>
      <c r="G145" s="151"/>
      <c r="H145" s="160">
        <v>15000</v>
      </c>
      <c r="I145" s="151">
        <v>10000</v>
      </c>
      <c r="J145" s="151">
        <f t="shared" si="1"/>
        <v>5000</v>
      </c>
      <c r="K145" s="156"/>
      <c r="L145" s="171"/>
    </row>
    <row r="146" spans="1:12">
      <c r="A146" s="173"/>
      <c r="B146" s="175" t="s">
        <v>204</v>
      </c>
      <c r="C146" s="176"/>
      <c r="D146" s="176"/>
      <c r="E146" s="177"/>
      <c r="F146" s="151">
        <v>27000</v>
      </c>
      <c r="G146" s="151"/>
      <c r="H146" s="160">
        <v>27000</v>
      </c>
      <c r="I146" s="151">
        <v>22400</v>
      </c>
      <c r="J146" s="151">
        <f t="shared" si="1"/>
        <v>4600</v>
      </c>
      <c r="K146" s="156"/>
      <c r="L146" s="171"/>
    </row>
    <row r="147" spans="1:12">
      <c r="A147" s="173"/>
      <c r="B147" s="175" t="s">
        <v>205</v>
      </c>
      <c r="C147" s="176"/>
      <c r="D147" s="176"/>
      <c r="E147" s="177"/>
      <c r="F147" s="151">
        <v>27000</v>
      </c>
      <c r="G147" s="151"/>
      <c r="H147" s="160">
        <v>27000</v>
      </c>
      <c r="I147" s="151">
        <v>27000</v>
      </c>
      <c r="J147" s="151">
        <f t="shared" ref="J147:J212" si="2">(H147-I147)</f>
        <v>0</v>
      </c>
      <c r="K147" s="156"/>
      <c r="L147" s="171"/>
    </row>
    <row r="148" spans="1:12">
      <c r="A148" s="173"/>
      <c r="B148" s="529" t="s">
        <v>855</v>
      </c>
      <c r="C148" s="530"/>
      <c r="D148" s="530"/>
      <c r="E148" s="531"/>
      <c r="F148" s="151"/>
      <c r="G148" s="151"/>
      <c r="H148" s="160"/>
      <c r="I148" s="151"/>
      <c r="J148" s="151">
        <f t="shared" si="2"/>
        <v>0</v>
      </c>
      <c r="K148" s="155"/>
      <c r="L148" s="171"/>
    </row>
    <row r="149" spans="1:12">
      <c r="A149" s="173"/>
      <c r="B149" s="551" t="s">
        <v>736</v>
      </c>
      <c r="C149" s="530"/>
      <c r="D149" s="530"/>
      <c r="E149" s="531"/>
      <c r="F149" s="151">
        <v>6000</v>
      </c>
      <c r="G149" s="151"/>
      <c r="H149" s="160">
        <v>6000</v>
      </c>
      <c r="I149" s="151">
        <v>6000</v>
      </c>
      <c r="J149" s="151">
        <f t="shared" si="2"/>
        <v>0</v>
      </c>
      <c r="K149" s="156"/>
      <c r="L149" s="171"/>
    </row>
    <row r="150" spans="1:12">
      <c r="A150" s="173"/>
      <c r="B150" s="529" t="s">
        <v>963</v>
      </c>
      <c r="C150" s="530"/>
      <c r="D150" s="530"/>
      <c r="E150" s="531"/>
      <c r="F150" s="151">
        <v>11648</v>
      </c>
      <c r="G150" s="151"/>
      <c r="H150" s="160">
        <v>11648</v>
      </c>
      <c r="I150" s="151">
        <v>4050</v>
      </c>
      <c r="J150" s="151">
        <f t="shared" si="2"/>
        <v>7598</v>
      </c>
      <c r="K150" s="156"/>
      <c r="L150" s="171"/>
    </row>
    <row r="151" spans="1:12">
      <c r="A151" s="178"/>
      <c r="B151" s="529" t="s">
        <v>856</v>
      </c>
      <c r="C151" s="530"/>
      <c r="D151" s="530"/>
      <c r="E151" s="531"/>
      <c r="F151" s="151">
        <v>200</v>
      </c>
      <c r="G151" s="151"/>
      <c r="H151" s="160">
        <v>200</v>
      </c>
      <c r="I151" s="151">
        <v>200</v>
      </c>
      <c r="J151" s="151">
        <f t="shared" si="2"/>
        <v>0</v>
      </c>
      <c r="K151" s="156"/>
      <c r="L151" s="171"/>
    </row>
    <row r="152" spans="1:12">
      <c r="A152" s="178"/>
      <c r="B152" s="529" t="s">
        <v>857</v>
      </c>
      <c r="C152" s="530"/>
      <c r="D152" s="530"/>
      <c r="E152" s="531"/>
      <c r="F152" s="151">
        <v>400</v>
      </c>
      <c r="G152" s="151"/>
      <c r="H152" s="160">
        <v>400</v>
      </c>
      <c r="I152" s="151">
        <v>400</v>
      </c>
      <c r="J152" s="151">
        <f t="shared" si="2"/>
        <v>0</v>
      </c>
      <c r="K152" s="156"/>
      <c r="L152" s="171"/>
    </row>
    <row r="153" spans="1:12">
      <c r="A153" s="178"/>
      <c r="B153" s="551" t="s">
        <v>621</v>
      </c>
      <c r="C153" s="530"/>
      <c r="D153" s="530"/>
      <c r="E153" s="531"/>
      <c r="F153" s="151">
        <v>2500</v>
      </c>
      <c r="G153" s="151"/>
      <c r="H153" s="160">
        <v>2500</v>
      </c>
      <c r="I153" s="151">
        <v>2450</v>
      </c>
      <c r="J153" s="151">
        <f t="shared" si="2"/>
        <v>50</v>
      </c>
      <c r="K153" s="156"/>
      <c r="L153" s="171"/>
    </row>
    <row r="154" spans="1:12">
      <c r="A154" s="178"/>
      <c r="B154" s="273" t="s">
        <v>416</v>
      </c>
      <c r="C154" s="274"/>
      <c r="D154" s="274"/>
      <c r="E154" s="275"/>
      <c r="F154" s="151">
        <v>400</v>
      </c>
      <c r="G154" s="151"/>
      <c r="H154" s="160">
        <v>400</v>
      </c>
      <c r="I154" s="151">
        <v>400</v>
      </c>
      <c r="J154" s="151">
        <f t="shared" si="2"/>
        <v>0</v>
      </c>
      <c r="K154" s="156"/>
      <c r="L154" s="171"/>
    </row>
    <row r="155" spans="1:12">
      <c r="A155" s="178"/>
      <c r="B155" s="273" t="s">
        <v>417</v>
      </c>
      <c r="C155" s="274"/>
      <c r="D155" s="274"/>
      <c r="E155" s="275"/>
      <c r="F155" s="151"/>
      <c r="G155" s="151"/>
      <c r="H155" s="160"/>
      <c r="I155" s="151"/>
      <c r="J155" s="151">
        <f t="shared" si="2"/>
        <v>0</v>
      </c>
      <c r="K155" s="156"/>
      <c r="L155" s="171"/>
    </row>
    <row r="156" spans="1:12">
      <c r="A156" s="178"/>
      <c r="B156" s="273" t="s">
        <v>720</v>
      </c>
      <c r="C156" s="274"/>
      <c r="D156" s="274"/>
      <c r="E156" s="275"/>
      <c r="F156" s="151">
        <v>4000</v>
      </c>
      <c r="G156" s="151"/>
      <c r="H156" s="160">
        <v>4000</v>
      </c>
      <c r="I156" s="151">
        <v>2800</v>
      </c>
      <c r="J156" s="151">
        <f t="shared" si="2"/>
        <v>1200</v>
      </c>
      <c r="K156" s="156"/>
      <c r="L156" s="171"/>
    </row>
    <row r="157" spans="1:12">
      <c r="A157" s="178"/>
      <c r="B157" s="273" t="s">
        <v>721</v>
      </c>
      <c r="C157" s="274"/>
      <c r="D157" s="274"/>
      <c r="E157" s="275"/>
      <c r="F157" s="151">
        <v>4000</v>
      </c>
      <c r="G157" s="151"/>
      <c r="H157" s="160">
        <v>4000</v>
      </c>
      <c r="I157" s="151">
        <v>3100</v>
      </c>
      <c r="J157" s="151">
        <f t="shared" si="2"/>
        <v>900</v>
      </c>
      <c r="K157" s="156"/>
      <c r="L157" s="171"/>
    </row>
    <row r="158" spans="1:12">
      <c r="A158" s="178"/>
      <c r="B158" s="277" t="s">
        <v>858</v>
      </c>
      <c r="C158" s="274"/>
      <c r="D158" s="274"/>
      <c r="E158" s="275"/>
      <c r="F158" s="151"/>
      <c r="G158" s="151"/>
      <c r="H158" s="160"/>
      <c r="I158" s="151"/>
      <c r="J158" s="151">
        <f t="shared" si="2"/>
        <v>0</v>
      </c>
      <c r="K158" s="156"/>
      <c r="L158" s="159"/>
    </row>
    <row r="159" spans="1:12">
      <c r="A159" s="179"/>
      <c r="B159" s="529" t="s">
        <v>859</v>
      </c>
      <c r="C159" s="530"/>
      <c r="D159" s="530"/>
      <c r="E159" s="531"/>
      <c r="F159" s="151">
        <v>20000</v>
      </c>
      <c r="G159" s="151"/>
      <c r="H159" s="160">
        <v>20000</v>
      </c>
      <c r="I159" s="151">
        <v>4300</v>
      </c>
      <c r="J159" s="151">
        <f t="shared" si="2"/>
        <v>15700</v>
      </c>
      <c r="K159" s="155"/>
      <c r="L159" s="159"/>
    </row>
    <row r="160" spans="1:12">
      <c r="A160" s="299"/>
      <c r="B160" s="278"/>
      <c r="C160" s="279"/>
      <c r="D160" s="279"/>
      <c r="E160" s="280"/>
      <c r="F160" s="151"/>
      <c r="G160" s="151"/>
      <c r="H160" s="160"/>
      <c r="I160" s="151"/>
      <c r="J160" s="151"/>
      <c r="K160" s="156"/>
      <c r="L160" s="159"/>
    </row>
    <row r="161" spans="1:12">
      <c r="A161" s="172" t="s">
        <v>418</v>
      </c>
      <c r="B161" s="551" t="s">
        <v>419</v>
      </c>
      <c r="C161" s="530"/>
      <c r="D161" s="530"/>
      <c r="E161" s="531"/>
      <c r="F161" s="151"/>
      <c r="G161" s="151"/>
      <c r="H161" s="160"/>
      <c r="I161" s="151"/>
      <c r="J161" s="151">
        <f t="shared" si="2"/>
        <v>0</v>
      </c>
      <c r="K161" s="156"/>
      <c r="L161" s="159"/>
    </row>
    <row r="162" spans="1:12">
      <c r="A162" s="172"/>
      <c r="B162" s="561"/>
      <c r="C162" s="562"/>
      <c r="D162" s="562"/>
      <c r="E162" s="563"/>
      <c r="F162" s="151"/>
      <c r="G162" s="151"/>
      <c r="H162" s="160"/>
      <c r="I162" s="151"/>
      <c r="J162" s="151">
        <f t="shared" si="2"/>
        <v>0</v>
      </c>
      <c r="K162" s="156"/>
      <c r="L162" s="159"/>
    </row>
    <row r="163" spans="1:12">
      <c r="A163" s="172" t="s">
        <v>393</v>
      </c>
      <c r="B163" s="551" t="s">
        <v>392</v>
      </c>
      <c r="C163" s="530"/>
      <c r="D163" s="530"/>
      <c r="E163" s="531"/>
      <c r="F163" s="151"/>
      <c r="G163" s="151"/>
      <c r="H163" s="160"/>
      <c r="I163" s="151"/>
      <c r="J163" s="151">
        <f t="shared" si="2"/>
        <v>0</v>
      </c>
      <c r="K163" s="156"/>
      <c r="L163" s="159"/>
    </row>
    <row r="164" spans="1:12">
      <c r="A164" s="172"/>
      <c r="B164" s="551" t="s">
        <v>391</v>
      </c>
      <c r="C164" s="530"/>
      <c r="D164" s="530"/>
      <c r="E164" s="531"/>
      <c r="F164" s="151">
        <v>200</v>
      </c>
      <c r="G164" s="151"/>
      <c r="H164" s="160">
        <v>200</v>
      </c>
      <c r="I164" s="151"/>
      <c r="J164" s="151">
        <f t="shared" si="2"/>
        <v>200</v>
      </c>
      <c r="K164" s="156"/>
      <c r="L164" s="159"/>
    </row>
    <row r="165" spans="1:12">
      <c r="A165" s="172"/>
      <c r="B165" s="561"/>
      <c r="C165" s="562"/>
      <c r="D165" s="562"/>
      <c r="E165" s="563"/>
      <c r="F165" s="151"/>
      <c r="G165" s="151"/>
      <c r="H165" s="160"/>
      <c r="I165" s="151"/>
      <c r="J165" s="151">
        <f t="shared" si="2"/>
        <v>0</v>
      </c>
      <c r="K165" s="156"/>
      <c r="L165" s="159"/>
    </row>
    <row r="166" spans="1:12">
      <c r="A166" s="172" t="s">
        <v>420</v>
      </c>
      <c r="B166" s="551" t="s">
        <v>421</v>
      </c>
      <c r="C166" s="530"/>
      <c r="D166" s="530"/>
      <c r="E166" s="531"/>
      <c r="F166" s="151"/>
      <c r="G166" s="151"/>
      <c r="H166" s="160"/>
      <c r="I166" s="151"/>
      <c r="J166" s="151">
        <f t="shared" si="2"/>
        <v>0</v>
      </c>
      <c r="K166" s="156"/>
      <c r="L166" s="159"/>
    </row>
    <row r="167" spans="1:12">
      <c r="A167" s="173"/>
      <c r="B167" s="551" t="s">
        <v>422</v>
      </c>
      <c r="C167" s="530"/>
      <c r="D167" s="530"/>
      <c r="E167" s="531"/>
      <c r="F167" s="151">
        <v>16000</v>
      </c>
      <c r="G167" s="151"/>
      <c r="H167" s="160">
        <v>16000</v>
      </c>
      <c r="I167" s="151">
        <v>16000</v>
      </c>
      <c r="J167" s="151">
        <f t="shared" si="2"/>
        <v>0</v>
      </c>
      <c r="K167" s="156"/>
      <c r="L167" s="159"/>
    </row>
    <row r="168" spans="1:12">
      <c r="A168" s="173"/>
      <c r="B168" s="551" t="s">
        <v>423</v>
      </c>
      <c r="C168" s="530"/>
      <c r="D168" s="530"/>
      <c r="E168" s="531"/>
      <c r="F168" s="151"/>
      <c r="G168" s="151"/>
      <c r="H168" s="160"/>
      <c r="I168" s="151"/>
      <c r="J168" s="151">
        <f t="shared" si="2"/>
        <v>0</v>
      </c>
      <c r="K168" s="156"/>
      <c r="L168" s="159"/>
    </row>
    <row r="169" spans="1:12">
      <c r="A169" s="173"/>
      <c r="B169" s="551" t="s">
        <v>424</v>
      </c>
      <c r="C169" s="530"/>
      <c r="D169" s="530"/>
      <c r="E169" s="531"/>
      <c r="F169" s="151"/>
      <c r="G169" s="151"/>
      <c r="H169" s="160"/>
      <c r="I169" s="151"/>
      <c r="J169" s="151">
        <f t="shared" si="2"/>
        <v>0</v>
      </c>
      <c r="K169" s="156"/>
      <c r="L169" s="159"/>
    </row>
    <row r="170" spans="1:12">
      <c r="A170" s="173"/>
      <c r="B170" s="551" t="s">
        <v>425</v>
      </c>
      <c r="C170" s="530"/>
      <c r="D170" s="530"/>
      <c r="E170" s="531"/>
      <c r="F170" s="151">
        <v>600</v>
      </c>
      <c r="G170" s="151"/>
      <c r="H170" s="160">
        <v>600</v>
      </c>
      <c r="I170" s="151">
        <v>600</v>
      </c>
      <c r="J170" s="151">
        <f t="shared" si="2"/>
        <v>0</v>
      </c>
      <c r="K170" s="156"/>
      <c r="L170" s="159"/>
    </row>
    <row r="171" spans="1:12">
      <c r="A171" s="173"/>
      <c r="B171" s="551" t="s">
        <v>426</v>
      </c>
      <c r="C171" s="530"/>
      <c r="D171" s="530"/>
      <c r="E171" s="531"/>
      <c r="F171" s="151"/>
      <c r="G171" s="151"/>
      <c r="H171" s="160"/>
      <c r="I171" s="151"/>
      <c r="J171" s="151">
        <f t="shared" si="2"/>
        <v>0</v>
      </c>
      <c r="K171" s="156"/>
      <c r="L171" s="159"/>
    </row>
    <row r="172" spans="1:12">
      <c r="A172" s="173"/>
      <c r="B172" s="551" t="s">
        <v>427</v>
      </c>
      <c r="C172" s="530"/>
      <c r="D172" s="530"/>
      <c r="E172" s="531"/>
      <c r="F172" s="151">
        <v>10000</v>
      </c>
      <c r="G172" s="151"/>
      <c r="H172" s="160">
        <v>10000</v>
      </c>
      <c r="I172" s="151">
        <v>10000</v>
      </c>
      <c r="J172" s="151">
        <f t="shared" si="2"/>
        <v>0</v>
      </c>
      <c r="K172" s="156"/>
      <c r="L172" s="159"/>
    </row>
    <row r="173" spans="1:12">
      <c r="A173" s="173"/>
      <c r="B173" s="551" t="s">
        <v>428</v>
      </c>
      <c r="C173" s="530"/>
      <c r="D173" s="530"/>
      <c r="E173" s="531"/>
      <c r="F173" s="151"/>
      <c r="G173" s="151"/>
      <c r="H173" s="160"/>
      <c r="I173" s="151"/>
      <c r="J173" s="151">
        <f t="shared" si="2"/>
        <v>0</v>
      </c>
      <c r="K173" s="156"/>
      <c r="L173" s="159"/>
    </row>
    <row r="174" spans="1:12">
      <c r="A174" s="173"/>
      <c r="B174" s="529" t="s">
        <v>776</v>
      </c>
      <c r="C174" s="530"/>
      <c r="D174" s="530"/>
      <c r="E174" s="531"/>
      <c r="F174" s="151">
        <v>240</v>
      </c>
      <c r="G174" s="151"/>
      <c r="H174" s="160">
        <v>240</v>
      </c>
      <c r="I174" s="151">
        <v>240</v>
      </c>
      <c r="J174" s="151">
        <f t="shared" si="2"/>
        <v>0</v>
      </c>
      <c r="K174" s="156"/>
      <c r="L174" s="159"/>
    </row>
    <row r="175" spans="1:12">
      <c r="A175" s="173"/>
      <c r="B175" s="551" t="s">
        <v>429</v>
      </c>
      <c r="C175" s="530"/>
      <c r="D175" s="530"/>
      <c r="E175" s="531"/>
      <c r="F175" s="151">
        <v>500</v>
      </c>
      <c r="G175" s="151"/>
      <c r="H175" s="160">
        <v>500</v>
      </c>
      <c r="I175" s="151">
        <v>500</v>
      </c>
      <c r="J175" s="151">
        <f t="shared" si="2"/>
        <v>0</v>
      </c>
      <c r="K175" s="156"/>
      <c r="L175" s="159"/>
    </row>
    <row r="176" spans="1:12">
      <c r="A176" s="173"/>
      <c r="B176" s="551" t="s">
        <v>430</v>
      </c>
      <c r="C176" s="530"/>
      <c r="D176" s="530"/>
      <c r="E176" s="531"/>
      <c r="F176" s="151"/>
      <c r="G176" s="151"/>
      <c r="H176" s="160"/>
      <c r="I176" s="151"/>
      <c r="J176" s="151">
        <f t="shared" si="2"/>
        <v>0</v>
      </c>
      <c r="K176" s="156"/>
      <c r="L176" s="159"/>
    </row>
    <row r="177" spans="1:12">
      <c r="A177" s="173"/>
      <c r="B177" s="551" t="s">
        <v>431</v>
      </c>
      <c r="C177" s="530"/>
      <c r="D177" s="530"/>
      <c r="E177" s="531"/>
      <c r="F177" s="151">
        <v>13000</v>
      </c>
      <c r="G177" s="151"/>
      <c r="H177" s="160">
        <v>13000</v>
      </c>
      <c r="I177" s="151">
        <v>13000</v>
      </c>
      <c r="J177" s="151">
        <f t="shared" si="2"/>
        <v>0</v>
      </c>
      <c r="K177" s="156"/>
      <c r="L177" s="159"/>
    </row>
    <row r="178" spans="1:12">
      <c r="A178" s="173"/>
      <c r="B178" s="273" t="s">
        <v>432</v>
      </c>
      <c r="C178" s="274"/>
      <c r="D178" s="274"/>
      <c r="E178" s="275"/>
      <c r="F178" s="151">
        <v>10000</v>
      </c>
      <c r="G178" s="151"/>
      <c r="H178" s="160">
        <v>10000</v>
      </c>
      <c r="I178" s="151">
        <v>10000</v>
      </c>
      <c r="J178" s="151">
        <f t="shared" si="2"/>
        <v>0</v>
      </c>
      <c r="K178" s="155"/>
      <c r="L178" s="159"/>
    </row>
    <row r="179" spans="1:12">
      <c r="A179" s="173"/>
      <c r="B179" s="551"/>
      <c r="C179" s="530"/>
      <c r="D179" s="530"/>
      <c r="E179" s="531"/>
      <c r="F179" s="151"/>
      <c r="G179" s="151"/>
      <c r="H179" s="160"/>
      <c r="I179" s="151"/>
      <c r="J179" s="151">
        <f t="shared" si="2"/>
        <v>0</v>
      </c>
      <c r="K179" s="156"/>
      <c r="L179" s="159"/>
    </row>
    <row r="180" spans="1:12">
      <c r="A180" s="172" t="s">
        <v>206</v>
      </c>
      <c r="B180" s="551" t="s">
        <v>207</v>
      </c>
      <c r="C180" s="530"/>
      <c r="D180" s="530"/>
      <c r="E180" s="531"/>
      <c r="F180" s="151">
        <v>2700</v>
      </c>
      <c r="G180" s="151"/>
      <c r="H180" s="160">
        <v>2700</v>
      </c>
      <c r="I180" s="151">
        <v>2400</v>
      </c>
      <c r="J180" s="151">
        <f t="shared" si="2"/>
        <v>300</v>
      </c>
      <c r="K180" s="156"/>
      <c r="L180" s="159"/>
    </row>
    <row r="181" spans="1:12">
      <c r="A181" s="173"/>
      <c r="B181" s="551" t="s">
        <v>208</v>
      </c>
      <c r="C181" s="530"/>
      <c r="D181" s="530"/>
      <c r="E181" s="531"/>
      <c r="F181" s="151"/>
      <c r="G181" s="151"/>
      <c r="H181" s="160"/>
      <c r="I181" s="151"/>
      <c r="J181" s="151">
        <f t="shared" si="2"/>
        <v>0</v>
      </c>
      <c r="K181" s="156"/>
      <c r="L181" s="159"/>
    </row>
    <row r="182" spans="1:12">
      <c r="A182" s="173"/>
      <c r="B182" s="551" t="s">
        <v>833</v>
      </c>
      <c r="C182" s="530"/>
      <c r="D182" s="530"/>
      <c r="E182" s="531"/>
      <c r="F182" s="151"/>
      <c r="G182" s="151"/>
      <c r="H182" s="160"/>
      <c r="I182" s="151"/>
      <c r="J182" s="151">
        <f t="shared" si="2"/>
        <v>0</v>
      </c>
      <c r="K182" s="156"/>
      <c r="L182" s="159"/>
    </row>
    <row r="183" spans="1:12">
      <c r="A183" s="173"/>
      <c r="B183" s="551" t="s">
        <v>660</v>
      </c>
      <c r="C183" s="530"/>
      <c r="D183" s="530"/>
      <c r="E183" s="531"/>
      <c r="F183" s="151"/>
      <c r="G183" s="151"/>
      <c r="H183" s="160"/>
      <c r="I183" s="151"/>
      <c r="J183" s="151">
        <f t="shared" si="2"/>
        <v>0</v>
      </c>
      <c r="K183" s="156"/>
      <c r="L183" s="159"/>
    </row>
    <row r="184" spans="1:12">
      <c r="A184" s="173"/>
      <c r="B184" s="551" t="s">
        <v>722</v>
      </c>
      <c r="C184" s="530"/>
      <c r="D184" s="530"/>
      <c r="E184" s="531"/>
      <c r="F184" s="151">
        <v>10960</v>
      </c>
      <c r="G184" s="151"/>
      <c r="H184" s="160">
        <v>10960</v>
      </c>
      <c r="I184" s="151">
        <v>9920</v>
      </c>
      <c r="J184" s="151">
        <f t="shared" si="2"/>
        <v>1040</v>
      </c>
      <c r="K184" s="156"/>
      <c r="L184" s="159"/>
    </row>
    <row r="185" spans="1:12">
      <c r="A185" s="173"/>
      <c r="B185" s="551" t="s">
        <v>666</v>
      </c>
      <c r="C185" s="530"/>
      <c r="D185" s="530"/>
      <c r="E185" s="531"/>
      <c r="F185" s="151">
        <v>42480</v>
      </c>
      <c r="G185" s="151"/>
      <c r="H185" s="160">
        <v>42480</v>
      </c>
      <c r="I185" s="151">
        <v>40200</v>
      </c>
      <c r="J185" s="151">
        <f t="shared" si="2"/>
        <v>2280</v>
      </c>
      <c r="K185" s="156"/>
      <c r="L185" s="159"/>
    </row>
    <row r="186" spans="1:12">
      <c r="A186" s="173"/>
      <c r="B186" s="551" t="s">
        <v>661</v>
      </c>
      <c r="C186" s="530"/>
      <c r="D186" s="530"/>
      <c r="E186" s="531"/>
      <c r="F186" s="151"/>
      <c r="G186" s="151"/>
      <c r="H186" s="160"/>
      <c r="I186" s="151"/>
      <c r="J186" s="151">
        <f t="shared" si="2"/>
        <v>0</v>
      </c>
      <c r="K186" s="156"/>
      <c r="L186" s="159"/>
    </row>
    <row r="187" spans="1:12">
      <c r="A187" s="173"/>
      <c r="B187" s="551" t="s">
        <v>209</v>
      </c>
      <c r="C187" s="530"/>
      <c r="D187" s="530"/>
      <c r="E187" s="531"/>
      <c r="F187" s="151">
        <v>5300</v>
      </c>
      <c r="G187" s="151"/>
      <c r="H187" s="160">
        <v>5300</v>
      </c>
      <c r="I187" s="151">
        <v>5300</v>
      </c>
      <c r="J187" s="151">
        <f t="shared" si="2"/>
        <v>0</v>
      </c>
      <c r="K187" s="156"/>
      <c r="L187" s="159"/>
    </row>
    <row r="188" spans="1:12">
      <c r="A188" s="173"/>
      <c r="B188" s="551" t="s">
        <v>834</v>
      </c>
      <c r="C188" s="530"/>
      <c r="D188" s="530"/>
      <c r="E188" s="531"/>
      <c r="F188" s="151">
        <v>23040</v>
      </c>
      <c r="G188" s="151"/>
      <c r="H188" s="160">
        <v>23040</v>
      </c>
      <c r="I188" s="151">
        <v>23040</v>
      </c>
      <c r="J188" s="151">
        <f t="shared" si="2"/>
        <v>0</v>
      </c>
      <c r="K188" s="156"/>
      <c r="L188" s="159"/>
    </row>
    <row r="189" spans="1:12">
      <c r="A189" s="173"/>
      <c r="B189" s="551" t="s">
        <v>700</v>
      </c>
      <c r="C189" s="530"/>
      <c r="D189" s="530"/>
      <c r="E189" s="531"/>
      <c r="F189" s="151"/>
      <c r="G189" s="151"/>
      <c r="H189" s="160"/>
      <c r="I189" s="151"/>
      <c r="J189" s="151">
        <f t="shared" si="2"/>
        <v>0</v>
      </c>
      <c r="K189" s="156"/>
      <c r="L189" s="159"/>
    </row>
    <row r="190" spans="1:12">
      <c r="A190" s="173"/>
      <c r="B190" s="551" t="s">
        <v>210</v>
      </c>
      <c r="C190" s="530"/>
      <c r="D190" s="530"/>
      <c r="E190" s="531"/>
      <c r="F190" s="151"/>
      <c r="G190" s="151"/>
      <c r="H190" s="160"/>
      <c r="I190" s="151"/>
      <c r="J190" s="151">
        <f t="shared" si="2"/>
        <v>0</v>
      </c>
      <c r="K190" s="156"/>
      <c r="L190" s="159"/>
    </row>
    <row r="191" spans="1:12">
      <c r="A191" s="173"/>
      <c r="B191" s="551" t="s">
        <v>211</v>
      </c>
      <c r="C191" s="530"/>
      <c r="D191" s="530"/>
      <c r="E191" s="531"/>
      <c r="F191" s="151">
        <v>9600</v>
      </c>
      <c r="G191" s="151"/>
      <c r="H191" s="160">
        <v>9600</v>
      </c>
      <c r="I191" s="151">
        <v>9600</v>
      </c>
      <c r="J191" s="151">
        <f t="shared" si="2"/>
        <v>0</v>
      </c>
      <c r="K191" s="156"/>
      <c r="L191" s="159"/>
    </row>
    <row r="192" spans="1:12">
      <c r="A192" s="173"/>
      <c r="B192" s="551" t="s">
        <v>212</v>
      </c>
      <c r="C192" s="530"/>
      <c r="D192" s="530"/>
      <c r="E192" s="531"/>
      <c r="F192" s="151">
        <v>8600</v>
      </c>
      <c r="G192" s="151"/>
      <c r="H192" s="160">
        <v>8600</v>
      </c>
      <c r="I192" s="151">
        <v>7000</v>
      </c>
      <c r="J192" s="151">
        <f t="shared" si="2"/>
        <v>1600</v>
      </c>
      <c r="K192" s="156"/>
      <c r="L192" s="159"/>
    </row>
    <row r="193" spans="1:12">
      <c r="A193" s="173"/>
      <c r="B193" s="551" t="s">
        <v>213</v>
      </c>
      <c r="C193" s="530"/>
      <c r="D193" s="530"/>
      <c r="E193" s="531"/>
      <c r="F193" s="151">
        <v>8900</v>
      </c>
      <c r="G193" s="151"/>
      <c r="H193" s="160">
        <v>8900</v>
      </c>
      <c r="I193" s="151">
        <v>7000</v>
      </c>
      <c r="J193" s="151">
        <f t="shared" si="2"/>
        <v>1900</v>
      </c>
      <c r="K193" s="156"/>
      <c r="L193" s="159"/>
    </row>
    <row r="194" spans="1:12">
      <c r="A194" s="173"/>
      <c r="B194" s="551" t="s">
        <v>214</v>
      </c>
      <c r="C194" s="530"/>
      <c r="D194" s="530"/>
      <c r="E194" s="531"/>
      <c r="F194" s="151"/>
      <c r="G194" s="151"/>
      <c r="H194" s="160"/>
      <c r="I194" s="151"/>
      <c r="J194" s="151">
        <f t="shared" si="2"/>
        <v>0</v>
      </c>
      <c r="K194" s="156"/>
      <c r="L194" s="159"/>
    </row>
    <row r="195" spans="1:12">
      <c r="A195" s="173"/>
      <c r="B195" s="529" t="s">
        <v>797</v>
      </c>
      <c r="C195" s="530"/>
      <c r="D195" s="530"/>
      <c r="E195" s="531"/>
      <c r="F195" s="151"/>
      <c r="G195" s="151"/>
      <c r="H195" s="160"/>
      <c r="I195" s="151"/>
      <c r="J195" s="151">
        <f t="shared" si="2"/>
        <v>0</v>
      </c>
      <c r="K195" s="156"/>
      <c r="L195" s="159"/>
    </row>
    <row r="196" spans="1:12">
      <c r="A196" s="173"/>
      <c r="B196" s="529" t="s">
        <v>215</v>
      </c>
      <c r="C196" s="530"/>
      <c r="D196" s="530"/>
      <c r="E196" s="531"/>
      <c r="F196" s="151">
        <v>4300</v>
      </c>
      <c r="G196" s="151"/>
      <c r="H196" s="160">
        <v>4300</v>
      </c>
      <c r="I196" s="151">
        <v>3600</v>
      </c>
      <c r="J196" s="151">
        <f t="shared" si="2"/>
        <v>700</v>
      </c>
      <c r="K196" s="156"/>
      <c r="L196" s="159"/>
    </row>
    <row r="197" spans="1:12">
      <c r="A197" s="173"/>
      <c r="B197" s="551" t="s">
        <v>701</v>
      </c>
      <c r="C197" s="530"/>
      <c r="D197" s="530"/>
      <c r="E197" s="531"/>
      <c r="F197" s="151">
        <v>400</v>
      </c>
      <c r="G197" s="151"/>
      <c r="H197" s="160">
        <v>400</v>
      </c>
      <c r="I197" s="151">
        <v>400</v>
      </c>
      <c r="J197" s="151">
        <f t="shared" si="2"/>
        <v>0</v>
      </c>
      <c r="K197" s="156"/>
      <c r="L197" s="159"/>
    </row>
    <row r="198" spans="1:12">
      <c r="A198" s="173"/>
      <c r="B198" s="551" t="s">
        <v>216</v>
      </c>
      <c r="C198" s="530"/>
      <c r="D198" s="530"/>
      <c r="E198" s="531"/>
      <c r="F198" s="151"/>
      <c r="G198" s="151"/>
      <c r="H198" s="160"/>
      <c r="I198" s="151"/>
      <c r="J198" s="151">
        <f t="shared" si="2"/>
        <v>0</v>
      </c>
      <c r="K198" s="156"/>
      <c r="L198" s="159"/>
    </row>
    <row r="199" spans="1:12">
      <c r="A199" s="173"/>
      <c r="B199" s="551" t="s">
        <v>217</v>
      </c>
      <c r="C199" s="530"/>
      <c r="D199" s="530"/>
      <c r="E199" s="531"/>
      <c r="F199" s="151"/>
      <c r="G199" s="151"/>
      <c r="H199" s="160"/>
      <c r="I199" s="151"/>
      <c r="J199" s="151">
        <f t="shared" si="2"/>
        <v>0</v>
      </c>
      <c r="K199" s="156"/>
      <c r="L199" s="159"/>
    </row>
    <row r="200" spans="1:12">
      <c r="A200" s="173"/>
      <c r="B200" s="551" t="s">
        <v>218</v>
      </c>
      <c r="C200" s="530"/>
      <c r="D200" s="530"/>
      <c r="E200" s="531"/>
      <c r="F200" s="151"/>
      <c r="G200" s="151"/>
      <c r="H200" s="160"/>
      <c r="I200" s="151"/>
      <c r="J200" s="151">
        <f t="shared" si="2"/>
        <v>0</v>
      </c>
      <c r="K200" s="156"/>
      <c r="L200" s="159"/>
    </row>
    <row r="201" spans="1:12">
      <c r="A201" s="173"/>
      <c r="B201" s="551" t="s">
        <v>219</v>
      </c>
      <c r="C201" s="530"/>
      <c r="D201" s="530"/>
      <c r="E201" s="531"/>
      <c r="F201" s="151">
        <v>100</v>
      </c>
      <c r="G201" s="151"/>
      <c r="H201" s="160">
        <v>100</v>
      </c>
      <c r="I201" s="151">
        <v>100</v>
      </c>
      <c r="J201" s="151">
        <f t="shared" si="2"/>
        <v>0</v>
      </c>
      <c r="K201" s="156"/>
      <c r="L201" s="159"/>
    </row>
    <row r="202" spans="1:12">
      <c r="A202" s="173"/>
      <c r="B202" s="551" t="s">
        <v>220</v>
      </c>
      <c r="C202" s="530"/>
      <c r="D202" s="530"/>
      <c r="E202" s="531"/>
      <c r="F202" s="151"/>
      <c r="G202" s="151"/>
      <c r="H202" s="160"/>
      <c r="I202" s="151"/>
      <c r="J202" s="151">
        <f t="shared" si="2"/>
        <v>0</v>
      </c>
      <c r="K202" s="156"/>
      <c r="L202" s="159"/>
    </row>
    <row r="203" spans="1:12">
      <c r="A203" s="173"/>
      <c r="B203" s="529" t="s">
        <v>925</v>
      </c>
      <c r="C203" s="530"/>
      <c r="D203" s="530"/>
      <c r="E203" s="531"/>
      <c r="F203" s="151"/>
      <c r="G203" s="151"/>
      <c r="H203" s="160"/>
      <c r="I203" s="151"/>
      <c r="J203" s="151">
        <f t="shared" si="2"/>
        <v>0</v>
      </c>
      <c r="K203" s="156"/>
      <c r="L203" s="159"/>
    </row>
    <row r="204" spans="1:12">
      <c r="A204" s="173"/>
      <c r="B204" s="529" t="s">
        <v>926</v>
      </c>
      <c r="C204" s="530"/>
      <c r="D204" s="530"/>
      <c r="E204" s="531"/>
      <c r="F204" s="151">
        <v>27200</v>
      </c>
      <c r="G204" s="151"/>
      <c r="H204" s="160">
        <v>27200</v>
      </c>
      <c r="I204" s="151">
        <v>25700</v>
      </c>
      <c r="J204" s="151">
        <f t="shared" si="2"/>
        <v>1500</v>
      </c>
      <c r="K204" s="156"/>
      <c r="L204" s="159"/>
    </row>
    <row r="205" spans="1:12">
      <c r="A205" s="173"/>
      <c r="B205" s="551" t="s">
        <v>221</v>
      </c>
      <c r="C205" s="530"/>
      <c r="D205" s="530"/>
      <c r="E205" s="531"/>
      <c r="F205" s="151"/>
      <c r="G205" s="151"/>
      <c r="H205" s="160"/>
      <c r="I205" s="151"/>
      <c r="J205" s="151">
        <f t="shared" si="2"/>
        <v>0</v>
      </c>
      <c r="K205" s="155"/>
      <c r="L205" s="159"/>
    </row>
    <row r="206" spans="1:12">
      <c r="A206" s="173"/>
      <c r="B206" s="551" t="s">
        <v>222</v>
      </c>
      <c r="C206" s="530"/>
      <c r="D206" s="530"/>
      <c r="E206" s="531"/>
      <c r="F206" s="151"/>
      <c r="G206" s="151"/>
      <c r="H206" s="160"/>
      <c r="I206" s="151"/>
      <c r="J206" s="151">
        <f t="shared" si="2"/>
        <v>0</v>
      </c>
      <c r="K206" s="156"/>
      <c r="L206" s="159"/>
    </row>
    <row r="207" spans="1:12">
      <c r="A207" s="173"/>
      <c r="B207" s="551" t="s">
        <v>223</v>
      </c>
      <c r="C207" s="530"/>
      <c r="D207" s="530"/>
      <c r="E207" s="531"/>
      <c r="F207" s="151">
        <v>2800</v>
      </c>
      <c r="G207" s="151"/>
      <c r="H207" s="160">
        <v>2800</v>
      </c>
      <c r="I207" s="151">
        <v>2200</v>
      </c>
      <c r="J207" s="151">
        <f t="shared" si="2"/>
        <v>600</v>
      </c>
      <c r="K207" s="156"/>
      <c r="L207" s="159"/>
    </row>
    <row r="208" spans="1:12">
      <c r="A208" s="173"/>
      <c r="B208" s="529" t="s">
        <v>224</v>
      </c>
      <c r="C208" s="530"/>
      <c r="D208" s="530"/>
      <c r="E208" s="531"/>
      <c r="F208" s="151">
        <v>3100</v>
      </c>
      <c r="G208" s="151"/>
      <c r="H208" s="160">
        <v>3100</v>
      </c>
      <c r="I208" s="151">
        <v>2500</v>
      </c>
      <c r="J208" s="151">
        <f t="shared" si="2"/>
        <v>600</v>
      </c>
      <c r="K208" s="156"/>
      <c r="L208" s="159"/>
    </row>
    <row r="209" spans="1:12">
      <c r="A209" s="173"/>
      <c r="B209" s="551" t="s">
        <v>225</v>
      </c>
      <c r="C209" s="530"/>
      <c r="D209" s="530"/>
      <c r="E209" s="531"/>
      <c r="F209" s="151">
        <v>400</v>
      </c>
      <c r="G209" s="151"/>
      <c r="H209" s="160">
        <v>400</v>
      </c>
      <c r="I209" s="151">
        <v>400</v>
      </c>
      <c r="J209" s="151">
        <f t="shared" si="2"/>
        <v>0</v>
      </c>
      <c r="K209" s="156"/>
      <c r="L209" s="159"/>
    </row>
    <row r="210" spans="1:12">
      <c r="A210" s="173"/>
      <c r="B210" s="551" t="s">
        <v>226</v>
      </c>
      <c r="C210" s="530"/>
      <c r="D210" s="530"/>
      <c r="E210" s="531"/>
      <c r="F210" s="151"/>
      <c r="G210" s="151"/>
      <c r="H210" s="160"/>
      <c r="I210" s="151"/>
      <c r="J210" s="151">
        <f t="shared" si="2"/>
        <v>0</v>
      </c>
      <c r="K210" s="155"/>
      <c r="L210" s="159"/>
    </row>
    <row r="211" spans="1:12">
      <c r="A211" s="173"/>
      <c r="B211" s="551" t="s">
        <v>227</v>
      </c>
      <c r="C211" s="530"/>
      <c r="D211" s="530"/>
      <c r="E211" s="531"/>
      <c r="F211" s="151">
        <v>3600</v>
      </c>
      <c r="G211" s="151"/>
      <c r="H211" s="160">
        <v>3600</v>
      </c>
      <c r="I211" s="151">
        <v>3000</v>
      </c>
      <c r="J211" s="151">
        <f t="shared" si="2"/>
        <v>600</v>
      </c>
      <c r="K211" s="156"/>
      <c r="L211" s="159"/>
    </row>
    <row r="212" spans="1:12">
      <c r="A212" s="173"/>
      <c r="B212" s="551" t="s">
        <v>228</v>
      </c>
      <c r="C212" s="530"/>
      <c r="D212" s="530"/>
      <c r="E212" s="531"/>
      <c r="F212" s="151">
        <v>45600</v>
      </c>
      <c r="G212" s="151"/>
      <c r="H212" s="160">
        <v>45600</v>
      </c>
      <c r="I212" s="151">
        <v>45600</v>
      </c>
      <c r="J212" s="151">
        <f t="shared" si="2"/>
        <v>0</v>
      </c>
      <c r="K212" s="156"/>
      <c r="L212" s="159"/>
    </row>
    <row r="213" spans="1:12">
      <c r="A213" s="173"/>
      <c r="B213" s="551" t="s">
        <v>229</v>
      </c>
      <c r="C213" s="530"/>
      <c r="D213" s="530"/>
      <c r="E213" s="531"/>
      <c r="F213" s="151">
        <v>3900</v>
      </c>
      <c r="G213" s="151"/>
      <c r="H213" s="160">
        <v>3900</v>
      </c>
      <c r="I213" s="151">
        <v>3326</v>
      </c>
      <c r="J213" s="151">
        <f t="shared" ref="J213:J277" si="3">(H213-I213)</f>
        <v>574</v>
      </c>
      <c r="K213" s="156"/>
      <c r="L213" s="159"/>
    </row>
    <row r="214" spans="1:12">
      <c r="A214" s="173"/>
      <c r="B214" s="551" t="s">
        <v>230</v>
      </c>
      <c r="C214" s="530"/>
      <c r="D214" s="530"/>
      <c r="E214" s="531"/>
      <c r="F214" s="151">
        <v>1800</v>
      </c>
      <c r="G214" s="180"/>
      <c r="H214" s="160">
        <v>1800</v>
      </c>
      <c r="I214" s="151">
        <v>1500</v>
      </c>
      <c r="J214" s="151">
        <f t="shared" si="3"/>
        <v>300</v>
      </c>
      <c r="K214" s="156"/>
      <c r="L214" s="159"/>
    </row>
    <row r="215" spans="1:12">
      <c r="A215" s="173"/>
      <c r="B215" s="551" t="s">
        <v>231</v>
      </c>
      <c r="C215" s="530"/>
      <c r="D215" s="530"/>
      <c r="E215" s="531"/>
      <c r="F215" s="151">
        <v>1500</v>
      </c>
      <c r="G215" s="180"/>
      <c r="H215" s="160">
        <v>1500</v>
      </c>
      <c r="I215" s="151">
        <v>1200</v>
      </c>
      <c r="J215" s="151">
        <f t="shared" si="3"/>
        <v>300</v>
      </c>
      <c r="K215" s="156"/>
      <c r="L215" s="159"/>
    </row>
    <row r="216" spans="1:12">
      <c r="A216" s="173"/>
      <c r="B216" s="551" t="s">
        <v>232</v>
      </c>
      <c r="C216" s="530"/>
      <c r="D216" s="530"/>
      <c r="E216" s="531"/>
      <c r="F216" s="151">
        <v>600</v>
      </c>
      <c r="G216" s="151"/>
      <c r="H216" s="160">
        <v>600</v>
      </c>
      <c r="I216" s="151">
        <v>600</v>
      </c>
      <c r="J216" s="151">
        <f t="shared" si="3"/>
        <v>0</v>
      </c>
      <c r="K216" s="156"/>
      <c r="L216" s="159"/>
    </row>
    <row r="217" spans="1:12">
      <c r="A217" s="173"/>
      <c r="B217" s="551" t="s">
        <v>233</v>
      </c>
      <c r="C217" s="530"/>
      <c r="D217" s="530"/>
      <c r="E217" s="531"/>
      <c r="F217" s="151"/>
      <c r="G217" s="151"/>
      <c r="H217" s="160"/>
      <c r="I217" s="151"/>
      <c r="J217" s="151">
        <f t="shared" si="3"/>
        <v>0</v>
      </c>
      <c r="K217" s="156"/>
      <c r="L217" s="171"/>
    </row>
    <row r="218" spans="1:12">
      <c r="A218" s="173"/>
      <c r="B218" s="551" t="s">
        <v>234</v>
      </c>
      <c r="C218" s="530"/>
      <c r="D218" s="530"/>
      <c r="E218" s="531"/>
      <c r="F218" s="151"/>
      <c r="G218" s="151"/>
      <c r="H218" s="160"/>
      <c r="I218" s="151"/>
      <c r="J218" s="151">
        <f t="shared" si="3"/>
        <v>0</v>
      </c>
      <c r="K218" s="156"/>
      <c r="L218" s="171"/>
    </row>
    <row r="219" spans="1:12">
      <c r="A219" s="173"/>
      <c r="B219" s="551" t="s">
        <v>235</v>
      </c>
      <c r="C219" s="530"/>
      <c r="D219" s="530"/>
      <c r="E219" s="531"/>
      <c r="F219" s="151"/>
      <c r="G219" s="151"/>
      <c r="H219" s="160"/>
      <c r="I219" s="151"/>
      <c r="J219" s="151">
        <f t="shared" si="3"/>
        <v>0</v>
      </c>
      <c r="K219" s="156"/>
      <c r="L219" s="171"/>
    </row>
    <row r="220" spans="1:12">
      <c r="A220" s="173"/>
      <c r="B220" s="551" t="s">
        <v>236</v>
      </c>
      <c r="C220" s="530"/>
      <c r="D220" s="530"/>
      <c r="E220" s="531"/>
      <c r="F220" s="151"/>
      <c r="G220" s="151"/>
      <c r="H220" s="160"/>
      <c r="I220" s="151"/>
      <c r="J220" s="151">
        <f t="shared" si="3"/>
        <v>0</v>
      </c>
      <c r="K220" s="155"/>
      <c r="L220" s="171"/>
    </row>
    <row r="221" spans="1:12">
      <c r="A221" s="173"/>
      <c r="B221" s="551" t="s">
        <v>433</v>
      </c>
      <c r="C221" s="530"/>
      <c r="D221" s="530"/>
      <c r="E221" s="531"/>
      <c r="F221" s="151">
        <v>400</v>
      </c>
      <c r="G221" s="151"/>
      <c r="H221" s="160">
        <v>400</v>
      </c>
      <c r="I221" s="151">
        <v>400</v>
      </c>
      <c r="J221" s="151">
        <f t="shared" si="3"/>
        <v>0</v>
      </c>
      <c r="K221" s="156"/>
      <c r="L221" s="171"/>
    </row>
    <row r="222" spans="1:12">
      <c r="A222" s="173"/>
      <c r="B222" s="551" t="s">
        <v>237</v>
      </c>
      <c r="C222" s="530"/>
      <c r="D222" s="530"/>
      <c r="E222" s="531"/>
      <c r="F222" s="151">
        <v>37000</v>
      </c>
      <c r="G222" s="180"/>
      <c r="H222" s="160">
        <v>37000</v>
      </c>
      <c r="I222" s="151">
        <v>31000</v>
      </c>
      <c r="J222" s="151">
        <f t="shared" si="3"/>
        <v>6000</v>
      </c>
      <c r="K222" s="156"/>
      <c r="L222" s="171"/>
    </row>
    <row r="223" spans="1:12">
      <c r="A223" s="173"/>
      <c r="B223" s="551" t="s">
        <v>238</v>
      </c>
      <c r="C223" s="530"/>
      <c r="D223" s="530"/>
      <c r="E223" s="531"/>
      <c r="F223" s="151">
        <v>185000</v>
      </c>
      <c r="G223" s="180"/>
      <c r="H223" s="160">
        <v>185000</v>
      </c>
      <c r="I223" s="151">
        <v>165000</v>
      </c>
      <c r="J223" s="151">
        <f t="shared" si="3"/>
        <v>20000</v>
      </c>
      <c r="K223" s="156"/>
      <c r="L223" s="171"/>
    </row>
    <row r="224" spans="1:12">
      <c r="A224" s="173"/>
      <c r="B224" s="551" t="s">
        <v>835</v>
      </c>
      <c r="C224" s="530"/>
      <c r="D224" s="530"/>
      <c r="E224" s="531"/>
      <c r="F224" s="151"/>
      <c r="G224" s="180"/>
      <c r="H224" s="160"/>
      <c r="I224" s="151"/>
      <c r="J224" s="151">
        <f t="shared" si="3"/>
        <v>0</v>
      </c>
      <c r="K224" s="155"/>
      <c r="L224" s="171"/>
    </row>
    <row r="225" spans="1:12">
      <c r="A225" s="173"/>
      <c r="B225" s="551" t="s">
        <v>239</v>
      </c>
      <c r="C225" s="530"/>
      <c r="D225" s="530"/>
      <c r="E225" s="531"/>
      <c r="F225" s="151">
        <v>5200</v>
      </c>
      <c r="G225" s="180"/>
      <c r="H225" s="160">
        <v>5200</v>
      </c>
      <c r="I225" s="151">
        <v>5200</v>
      </c>
      <c r="J225" s="151">
        <f t="shared" si="3"/>
        <v>0</v>
      </c>
      <c r="K225" s="156"/>
      <c r="L225" s="171"/>
    </row>
    <row r="226" spans="1:12">
      <c r="A226" s="173"/>
      <c r="B226" s="551" t="s">
        <v>240</v>
      </c>
      <c r="C226" s="530"/>
      <c r="D226" s="530"/>
      <c r="E226" s="531"/>
      <c r="F226" s="151">
        <v>76000</v>
      </c>
      <c r="G226" s="180"/>
      <c r="H226" s="160">
        <v>76000</v>
      </c>
      <c r="I226" s="151">
        <v>76000</v>
      </c>
      <c r="J226" s="151">
        <f t="shared" si="3"/>
        <v>0</v>
      </c>
      <c r="K226" s="156"/>
      <c r="L226" s="171"/>
    </row>
    <row r="227" spans="1:12">
      <c r="A227" s="173"/>
      <c r="B227" s="551" t="s">
        <v>241</v>
      </c>
      <c r="C227" s="530"/>
      <c r="D227" s="530"/>
      <c r="E227" s="531"/>
      <c r="F227" s="151">
        <v>19600</v>
      </c>
      <c r="G227" s="180"/>
      <c r="H227" s="160">
        <v>19600</v>
      </c>
      <c r="I227" s="151">
        <v>19600</v>
      </c>
      <c r="J227" s="151">
        <f t="shared" si="3"/>
        <v>0</v>
      </c>
      <c r="K227" s="156"/>
      <c r="L227" s="171"/>
    </row>
    <row r="228" spans="1:12">
      <c r="A228" s="173"/>
      <c r="B228" s="551" t="s">
        <v>242</v>
      </c>
      <c r="C228" s="530"/>
      <c r="D228" s="530"/>
      <c r="E228" s="531"/>
      <c r="F228" s="151">
        <v>15600</v>
      </c>
      <c r="G228" s="180"/>
      <c r="H228" s="160">
        <v>15600</v>
      </c>
      <c r="I228" s="151">
        <v>15600</v>
      </c>
      <c r="J228" s="151">
        <f t="shared" si="3"/>
        <v>0</v>
      </c>
      <c r="K228" s="156"/>
      <c r="L228" s="171"/>
    </row>
    <row r="229" spans="1:12">
      <c r="A229" s="173"/>
      <c r="B229" s="551" t="s">
        <v>243</v>
      </c>
      <c r="C229" s="530"/>
      <c r="D229" s="530"/>
      <c r="E229" s="531"/>
      <c r="F229" s="151">
        <v>3000</v>
      </c>
      <c r="G229" s="151"/>
      <c r="H229" s="160">
        <v>3000</v>
      </c>
      <c r="I229" s="151">
        <v>2000</v>
      </c>
      <c r="J229" s="151">
        <f t="shared" si="3"/>
        <v>1000</v>
      </c>
      <c r="K229" s="156"/>
      <c r="L229" s="171"/>
    </row>
    <row r="230" spans="1:12">
      <c r="A230" s="173"/>
      <c r="B230" s="551" t="s">
        <v>244</v>
      </c>
      <c r="C230" s="530"/>
      <c r="D230" s="530"/>
      <c r="E230" s="531"/>
      <c r="F230" s="151">
        <v>2900</v>
      </c>
      <c r="G230" s="151"/>
      <c r="H230" s="160">
        <v>2900</v>
      </c>
      <c r="I230" s="151">
        <v>1800</v>
      </c>
      <c r="J230" s="151">
        <f t="shared" si="3"/>
        <v>1100</v>
      </c>
      <c r="K230" s="156"/>
      <c r="L230" s="171"/>
    </row>
    <row r="231" spans="1:12">
      <c r="A231" s="173"/>
      <c r="B231" s="551" t="s">
        <v>245</v>
      </c>
      <c r="C231" s="530"/>
      <c r="D231" s="530"/>
      <c r="E231" s="531"/>
      <c r="F231" s="151">
        <v>1760</v>
      </c>
      <c r="G231" s="151"/>
      <c r="H231" s="160">
        <v>1760</v>
      </c>
      <c r="I231" s="151">
        <v>1440</v>
      </c>
      <c r="J231" s="151">
        <f t="shared" si="3"/>
        <v>320</v>
      </c>
      <c r="K231" s="156"/>
      <c r="L231" s="171"/>
    </row>
    <row r="232" spans="1:12">
      <c r="A232" s="173"/>
      <c r="B232" s="551" t="s">
        <v>246</v>
      </c>
      <c r="C232" s="530"/>
      <c r="D232" s="530"/>
      <c r="E232" s="531"/>
      <c r="F232" s="151">
        <v>1120</v>
      </c>
      <c r="G232" s="151"/>
      <c r="H232" s="160">
        <v>1120</v>
      </c>
      <c r="I232" s="151">
        <v>640</v>
      </c>
      <c r="J232" s="151">
        <f t="shared" si="3"/>
        <v>480</v>
      </c>
      <c r="K232" s="156"/>
      <c r="L232" s="171"/>
    </row>
    <row r="233" spans="1:12">
      <c r="A233" s="173"/>
      <c r="B233" s="529" t="s">
        <v>247</v>
      </c>
      <c r="C233" s="530"/>
      <c r="D233" s="530"/>
      <c r="E233" s="531"/>
      <c r="F233" s="151">
        <v>3040</v>
      </c>
      <c r="G233" s="151"/>
      <c r="H233" s="160">
        <v>3040</v>
      </c>
      <c r="I233" s="151">
        <v>2560</v>
      </c>
      <c r="J233" s="151">
        <f t="shared" si="3"/>
        <v>480</v>
      </c>
      <c r="K233" s="156"/>
      <c r="L233" s="159"/>
    </row>
    <row r="234" spans="1:12">
      <c r="A234" s="173"/>
      <c r="B234" s="551" t="s">
        <v>248</v>
      </c>
      <c r="C234" s="530"/>
      <c r="D234" s="530"/>
      <c r="E234" s="531"/>
      <c r="F234" s="151">
        <v>1600</v>
      </c>
      <c r="G234" s="151"/>
      <c r="H234" s="160">
        <v>1600</v>
      </c>
      <c r="I234" s="151">
        <v>320</v>
      </c>
      <c r="J234" s="151">
        <f t="shared" si="3"/>
        <v>1280</v>
      </c>
      <c r="K234" s="155"/>
      <c r="L234" s="159"/>
    </row>
    <row r="235" spans="1:12">
      <c r="A235" s="173"/>
      <c r="B235" s="551" t="s">
        <v>249</v>
      </c>
      <c r="C235" s="530"/>
      <c r="D235" s="530"/>
      <c r="E235" s="531"/>
      <c r="F235" s="151">
        <v>1120</v>
      </c>
      <c r="G235" s="151"/>
      <c r="H235" s="160">
        <v>1120</v>
      </c>
      <c r="I235" s="151">
        <v>640</v>
      </c>
      <c r="J235" s="151">
        <f t="shared" si="3"/>
        <v>480</v>
      </c>
      <c r="K235" s="155"/>
      <c r="L235" s="159"/>
    </row>
    <row r="236" spans="1:12">
      <c r="A236" s="173"/>
      <c r="B236" s="551" t="s">
        <v>250</v>
      </c>
      <c r="C236" s="530"/>
      <c r="D236" s="530"/>
      <c r="E236" s="531"/>
      <c r="F236" s="160">
        <v>25000</v>
      </c>
      <c r="G236" s="151"/>
      <c r="H236" s="160">
        <v>25000</v>
      </c>
      <c r="I236" s="151">
        <v>25000</v>
      </c>
      <c r="J236" s="151">
        <f t="shared" si="3"/>
        <v>0</v>
      </c>
      <c r="K236" s="156"/>
      <c r="L236" s="171"/>
    </row>
    <row r="237" spans="1:12">
      <c r="A237" s="173"/>
      <c r="B237" s="551" t="s">
        <v>251</v>
      </c>
      <c r="C237" s="530"/>
      <c r="D237" s="530"/>
      <c r="E237" s="531"/>
      <c r="F237" s="151">
        <v>94000</v>
      </c>
      <c r="G237" s="151"/>
      <c r="H237" s="160">
        <v>94000</v>
      </c>
      <c r="I237" s="151">
        <v>94000</v>
      </c>
      <c r="J237" s="151">
        <f t="shared" si="3"/>
        <v>0</v>
      </c>
      <c r="K237" s="156"/>
      <c r="L237" s="159"/>
    </row>
    <row r="238" spans="1:12">
      <c r="A238" s="173"/>
      <c r="B238" s="551" t="s">
        <v>702</v>
      </c>
      <c r="C238" s="530"/>
      <c r="D238" s="530"/>
      <c r="E238" s="531"/>
      <c r="F238" s="151">
        <v>93600</v>
      </c>
      <c r="G238" s="151"/>
      <c r="H238" s="160">
        <v>93600</v>
      </c>
      <c r="I238" s="151">
        <v>70600</v>
      </c>
      <c r="J238" s="151">
        <f t="shared" si="3"/>
        <v>23000</v>
      </c>
      <c r="K238" s="156"/>
      <c r="L238" s="159"/>
    </row>
    <row r="239" spans="1:12">
      <c r="A239" s="173"/>
      <c r="B239" s="551" t="s">
        <v>394</v>
      </c>
      <c r="C239" s="530"/>
      <c r="D239" s="530"/>
      <c r="E239" s="531"/>
      <c r="F239" s="151"/>
      <c r="G239" s="151"/>
      <c r="H239" s="160"/>
      <c r="I239" s="151"/>
      <c r="J239" s="151">
        <f t="shared" si="3"/>
        <v>0</v>
      </c>
      <c r="K239" s="156"/>
      <c r="L239" s="159"/>
    </row>
    <row r="240" spans="1:12">
      <c r="A240" s="173"/>
      <c r="B240" s="529" t="s">
        <v>860</v>
      </c>
      <c r="C240" s="530"/>
      <c r="D240" s="530"/>
      <c r="E240" s="531"/>
      <c r="F240" s="151"/>
      <c r="G240" s="151"/>
      <c r="H240" s="160"/>
      <c r="I240" s="151"/>
      <c r="J240" s="151">
        <f t="shared" si="3"/>
        <v>0</v>
      </c>
      <c r="K240" s="156"/>
      <c r="L240" s="159"/>
    </row>
    <row r="241" spans="1:12">
      <c r="A241" s="173"/>
      <c r="B241" s="551" t="s">
        <v>252</v>
      </c>
      <c r="C241" s="530"/>
      <c r="D241" s="530"/>
      <c r="E241" s="531"/>
      <c r="F241" s="151">
        <v>2720</v>
      </c>
      <c r="G241" s="151"/>
      <c r="H241" s="160">
        <v>2720</v>
      </c>
      <c r="I241" s="151">
        <v>1520</v>
      </c>
      <c r="J241" s="151">
        <f t="shared" si="3"/>
        <v>1200</v>
      </c>
      <c r="K241" s="155"/>
      <c r="L241" s="159"/>
    </row>
    <row r="242" spans="1:12">
      <c r="A242" s="173"/>
      <c r="B242" s="551" t="s">
        <v>253</v>
      </c>
      <c r="C242" s="530"/>
      <c r="D242" s="530"/>
      <c r="E242" s="531"/>
      <c r="F242" s="151"/>
      <c r="G242" s="151"/>
      <c r="H242" s="160"/>
      <c r="I242" s="151"/>
      <c r="J242" s="151">
        <f t="shared" si="3"/>
        <v>0</v>
      </c>
      <c r="K242" s="155"/>
      <c r="L242" s="159"/>
    </row>
    <row r="243" spans="1:12">
      <c r="A243" s="173"/>
      <c r="B243" s="551" t="s">
        <v>254</v>
      </c>
      <c r="C243" s="530"/>
      <c r="D243" s="530"/>
      <c r="E243" s="531"/>
      <c r="F243" s="151">
        <v>4000</v>
      </c>
      <c r="G243" s="151"/>
      <c r="H243" s="160">
        <v>4000</v>
      </c>
      <c r="I243" s="151">
        <v>3800</v>
      </c>
      <c r="J243" s="151">
        <f t="shared" si="3"/>
        <v>200</v>
      </c>
      <c r="K243" s="155"/>
      <c r="L243" s="159"/>
    </row>
    <row r="244" spans="1:12">
      <c r="A244" s="173"/>
      <c r="B244" s="551" t="s">
        <v>255</v>
      </c>
      <c r="C244" s="530"/>
      <c r="D244" s="530"/>
      <c r="E244" s="531"/>
      <c r="F244" s="151">
        <v>1400</v>
      </c>
      <c r="G244" s="151"/>
      <c r="H244" s="160">
        <v>1400</v>
      </c>
      <c r="I244" s="151">
        <v>1400</v>
      </c>
      <c r="J244" s="151">
        <f t="shared" si="3"/>
        <v>0</v>
      </c>
      <c r="K244" s="155"/>
      <c r="L244" s="171"/>
    </row>
    <row r="245" spans="1:12">
      <c r="A245" s="173"/>
      <c r="B245" s="551" t="s">
        <v>256</v>
      </c>
      <c r="C245" s="530"/>
      <c r="D245" s="530"/>
      <c r="E245" s="531"/>
      <c r="F245" s="151">
        <v>26640</v>
      </c>
      <c r="G245" s="151"/>
      <c r="H245" s="160">
        <v>26640</v>
      </c>
      <c r="I245" s="151">
        <v>26640</v>
      </c>
      <c r="J245" s="151">
        <f t="shared" si="3"/>
        <v>0</v>
      </c>
      <c r="K245" s="155"/>
      <c r="L245" s="171"/>
    </row>
    <row r="246" spans="1:12">
      <c r="A246" s="173"/>
      <c r="B246" s="551" t="s">
        <v>257</v>
      </c>
      <c r="C246" s="530"/>
      <c r="D246" s="530"/>
      <c r="E246" s="531"/>
      <c r="F246" s="151">
        <v>8600</v>
      </c>
      <c r="G246" s="151"/>
      <c r="H246" s="160">
        <v>8600</v>
      </c>
      <c r="I246" s="151">
        <v>8600</v>
      </c>
      <c r="J246" s="151">
        <f t="shared" si="3"/>
        <v>0</v>
      </c>
      <c r="K246" s="156"/>
      <c r="L246" s="159"/>
    </row>
    <row r="247" spans="1:12">
      <c r="A247" s="173"/>
      <c r="B247" s="551" t="s">
        <v>258</v>
      </c>
      <c r="C247" s="530"/>
      <c r="D247" s="530"/>
      <c r="E247" s="531"/>
      <c r="F247" s="151">
        <v>22500</v>
      </c>
      <c r="G247" s="151"/>
      <c r="H247" s="160">
        <v>22500</v>
      </c>
      <c r="I247" s="151">
        <v>19100</v>
      </c>
      <c r="J247" s="151">
        <f t="shared" si="3"/>
        <v>3400</v>
      </c>
      <c r="K247" s="156"/>
      <c r="L247" s="159"/>
    </row>
    <row r="248" spans="1:12">
      <c r="A248" s="173"/>
      <c r="B248" s="551" t="s">
        <v>259</v>
      </c>
      <c r="C248" s="530"/>
      <c r="D248" s="530"/>
      <c r="E248" s="531"/>
      <c r="F248" s="151"/>
      <c r="G248" s="151"/>
      <c r="H248" s="160"/>
      <c r="I248" s="151"/>
      <c r="J248" s="151">
        <f t="shared" si="3"/>
        <v>0</v>
      </c>
      <c r="K248" s="156"/>
      <c r="L248" s="159"/>
    </row>
    <row r="249" spans="1:12">
      <c r="A249" s="173"/>
      <c r="B249" s="273" t="s">
        <v>434</v>
      </c>
      <c r="C249" s="274"/>
      <c r="D249" s="274"/>
      <c r="E249" s="275"/>
      <c r="F249" s="151"/>
      <c r="G249" s="151"/>
      <c r="H249" s="160"/>
      <c r="I249" s="151"/>
      <c r="J249" s="151">
        <f t="shared" si="3"/>
        <v>0</v>
      </c>
      <c r="K249" s="156"/>
      <c r="L249" s="159"/>
    </row>
    <row r="250" spans="1:12">
      <c r="A250" s="173"/>
      <c r="B250" s="551" t="s">
        <v>664</v>
      </c>
      <c r="C250" s="530"/>
      <c r="D250" s="530"/>
      <c r="E250" s="531"/>
      <c r="F250" s="151"/>
      <c r="G250" s="151"/>
      <c r="H250" s="160"/>
      <c r="I250" s="151"/>
      <c r="J250" s="151">
        <f t="shared" si="3"/>
        <v>0</v>
      </c>
      <c r="K250" s="156"/>
      <c r="L250" s="159"/>
    </row>
    <row r="251" spans="1:12">
      <c r="A251" s="173"/>
      <c r="B251" s="551" t="s">
        <v>665</v>
      </c>
      <c r="C251" s="530"/>
      <c r="D251" s="530"/>
      <c r="E251" s="531"/>
      <c r="F251" s="151"/>
      <c r="G251" s="151"/>
      <c r="H251" s="160"/>
      <c r="I251" s="151"/>
      <c r="J251" s="151">
        <f t="shared" si="3"/>
        <v>0</v>
      </c>
      <c r="K251" s="156"/>
      <c r="L251" s="159"/>
    </row>
    <row r="252" spans="1:12">
      <c r="A252" s="173"/>
      <c r="B252" s="273" t="s">
        <v>435</v>
      </c>
      <c r="C252" s="274"/>
      <c r="D252" s="274"/>
      <c r="E252" s="275"/>
      <c r="F252" s="151">
        <v>7200</v>
      </c>
      <c r="G252" s="151"/>
      <c r="H252" s="160">
        <v>7200</v>
      </c>
      <c r="I252" s="151">
        <v>7200</v>
      </c>
      <c r="J252" s="151">
        <f t="shared" si="3"/>
        <v>0</v>
      </c>
      <c r="K252" s="155"/>
      <c r="L252" s="159"/>
    </row>
    <row r="253" spans="1:12">
      <c r="A253" s="173"/>
      <c r="B253" s="273" t="s">
        <v>436</v>
      </c>
      <c r="C253" s="274"/>
      <c r="D253" s="274"/>
      <c r="E253" s="275"/>
      <c r="F253" s="151">
        <v>7600</v>
      </c>
      <c r="G253" s="151"/>
      <c r="H253" s="160">
        <v>7600</v>
      </c>
      <c r="I253" s="151">
        <v>7600</v>
      </c>
      <c r="J253" s="151">
        <f t="shared" si="3"/>
        <v>0</v>
      </c>
      <c r="K253" s="155"/>
      <c r="L253" s="159"/>
    </row>
    <row r="254" spans="1:12">
      <c r="A254" s="173"/>
      <c r="B254" s="273" t="s">
        <v>437</v>
      </c>
      <c r="C254" s="274"/>
      <c r="D254" s="274"/>
      <c r="E254" s="275"/>
      <c r="F254" s="151">
        <v>7300</v>
      </c>
      <c r="G254" s="151"/>
      <c r="H254" s="160">
        <v>7300</v>
      </c>
      <c r="I254" s="151">
        <v>7300</v>
      </c>
      <c r="J254" s="151">
        <f t="shared" si="3"/>
        <v>0</v>
      </c>
      <c r="K254" s="156"/>
      <c r="L254" s="159"/>
    </row>
    <row r="255" spans="1:12">
      <c r="A255" s="173"/>
      <c r="B255" s="551" t="s">
        <v>703</v>
      </c>
      <c r="C255" s="530"/>
      <c r="D255" s="530"/>
      <c r="E255" s="531"/>
      <c r="F255" s="151">
        <v>5000</v>
      </c>
      <c r="G255" s="151"/>
      <c r="H255" s="160">
        <v>5000</v>
      </c>
      <c r="I255" s="151">
        <v>5000</v>
      </c>
      <c r="J255" s="151">
        <f t="shared" si="3"/>
        <v>0</v>
      </c>
      <c r="K255" s="155"/>
      <c r="L255" s="159"/>
    </row>
    <row r="256" spans="1:12">
      <c r="A256" s="173"/>
      <c r="B256" s="273" t="s">
        <v>723</v>
      </c>
      <c r="C256" s="274"/>
      <c r="D256" s="274"/>
      <c r="E256" s="275"/>
      <c r="F256" s="151"/>
      <c r="G256" s="151"/>
      <c r="H256" s="160"/>
      <c r="I256" s="151"/>
      <c r="J256" s="151">
        <f t="shared" si="3"/>
        <v>0</v>
      </c>
      <c r="K256" s="155"/>
      <c r="L256" s="159"/>
    </row>
    <row r="257" spans="1:12">
      <c r="A257" s="173"/>
      <c r="B257" s="273" t="s">
        <v>724</v>
      </c>
      <c r="C257" s="274"/>
      <c r="D257" s="274"/>
      <c r="E257" s="275"/>
      <c r="F257" s="151"/>
      <c r="G257" s="151"/>
      <c r="H257" s="160"/>
      <c r="I257" s="151"/>
      <c r="J257" s="151">
        <f t="shared" si="3"/>
        <v>0</v>
      </c>
      <c r="K257" s="155"/>
      <c r="L257" s="159"/>
    </row>
    <row r="258" spans="1:12">
      <c r="A258" s="173"/>
      <c r="B258" s="277" t="s">
        <v>766</v>
      </c>
      <c r="C258" s="274"/>
      <c r="D258" s="274"/>
      <c r="E258" s="275"/>
      <c r="F258" s="151"/>
      <c r="G258" s="151"/>
      <c r="H258" s="160"/>
      <c r="I258" s="151"/>
      <c r="J258" s="151">
        <f t="shared" si="3"/>
        <v>0</v>
      </c>
      <c r="K258" s="156"/>
      <c r="L258" s="159"/>
    </row>
    <row r="259" spans="1:12">
      <c r="A259" s="173"/>
      <c r="B259" s="277" t="s">
        <v>767</v>
      </c>
      <c r="C259" s="274"/>
      <c r="D259" s="274"/>
      <c r="E259" s="275"/>
      <c r="F259" s="151"/>
      <c r="G259" s="151"/>
      <c r="H259" s="160"/>
      <c r="I259" s="151"/>
      <c r="J259" s="151">
        <f t="shared" si="3"/>
        <v>0</v>
      </c>
      <c r="K259" s="155"/>
      <c r="L259" s="159"/>
    </row>
    <row r="260" spans="1:12">
      <c r="A260" s="173"/>
      <c r="B260" s="277" t="s">
        <v>817</v>
      </c>
      <c r="C260" s="274"/>
      <c r="D260" s="274"/>
      <c r="E260" s="275"/>
      <c r="F260" s="151">
        <v>40100</v>
      </c>
      <c r="G260" s="151"/>
      <c r="H260" s="160">
        <v>40100</v>
      </c>
      <c r="I260" s="151">
        <v>40100</v>
      </c>
      <c r="J260" s="151">
        <f t="shared" si="3"/>
        <v>0</v>
      </c>
      <c r="K260" s="155"/>
      <c r="L260" s="159"/>
    </row>
    <row r="261" spans="1:12">
      <c r="A261" s="173"/>
      <c r="B261" s="277" t="s">
        <v>818</v>
      </c>
      <c r="C261" s="274"/>
      <c r="D261" s="274"/>
      <c r="E261" s="275"/>
      <c r="F261" s="151">
        <v>11700</v>
      </c>
      <c r="G261" s="151"/>
      <c r="H261" s="160">
        <v>11700</v>
      </c>
      <c r="I261" s="151">
        <v>10200</v>
      </c>
      <c r="J261" s="151">
        <f t="shared" si="3"/>
        <v>1500</v>
      </c>
      <c r="K261" s="155"/>
      <c r="L261" s="159"/>
    </row>
    <row r="262" spans="1:12">
      <c r="A262" s="173"/>
      <c r="B262" s="277" t="s">
        <v>819</v>
      </c>
      <c r="C262" s="274"/>
      <c r="D262" s="274"/>
      <c r="E262" s="275"/>
      <c r="F262" s="151"/>
      <c r="G262" s="151"/>
      <c r="H262" s="160"/>
      <c r="I262" s="151"/>
      <c r="J262" s="151">
        <f t="shared" si="3"/>
        <v>0</v>
      </c>
      <c r="K262" s="155"/>
      <c r="L262" s="159"/>
    </row>
    <row r="263" spans="1:12">
      <c r="A263" s="173"/>
      <c r="B263" s="277" t="s">
        <v>861</v>
      </c>
      <c r="C263" s="274"/>
      <c r="D263" s="274"/>
      <c r="E263" s="275"/>
      <c r="F263" s="151">
        <v>1100</v>
      </c>
      <c r="G263" s="151"/>
      <c r="H263" s="160">
        <v>1100</v>
      </c>
      <c r="I263" s="151">
        <v>1100</v>
      </c>
      <c r="J263" s="151">
        <f t="shared" si="3"/>
        <v>0</v>
      </c>
      <c r="K263" s="155"/>
      <c r="L263" s="159"/>
    </row>
    <row r="264" spans="1:12">
      <c r="A264" s="173"/>
      <c r="B264" s="277" t="s">
        <v>820</v>
      </c>
      <c r="C264" s="274"/>
      <c r="D264" s="274"/>
      <c r="E264" s="275"/>
      <c r="F264" s="151">
        <v>500</v>
      </c>
      <c r="G264" s="151"/>
      <c r="H264" s="160">
        <v>500</v>
      </c>
      <c r="I264" s="151">
        <v>500</v>
      </c>
      <c r="J264" s="151">
        <f t="shared" si="3"/>
        <v>0</v>
      </c>
      <c r="K264" s="156"/>
      <c r="L264" s="159"/>
    </row>
    <row r="265" spans="1:12">
      <c r="A265" s="173"/>
      <c r="B265" s="277" t="s">
        <v>821</v>
      </c>
      <c r="C265" s="274"/>
      <c r="D265" s="274"/>
      <c r="E265" s="275"/>
      <c r="F265" s="151">
        <v>800</v>
      </c>
      <c r="G265" s="151"/>
      <c r="H265" s="160">
        <v>800</v>
      </c>
      <c r="I265" s="151">
        <v>500</v>
      </c>
      <c r="J265" s="151">
        <f t="shared" si="3"/>
        <v>300</v>
      </c>
      <c r="K265" s="156"/>
      <c r="L265" s="159"/>
    </row>
    <row r="266" spans="1:12">
      <c r="A266" s="173"/>
      <c r="B266" s="277" t="s">
        <v>822</v>
      </c>
      <c r="C266" s="274"/>
      <c r="D266" s="274"/>
      <c r="E266" s="275"/>
      <c r="F266" s="151">
        <v>550</v>
      </c>
      <c r="G266" s="151"/>
      <c r="H266" s="160">
        <v>550</v>
      </c>
      <c r="I266" s="151">
        <v>550</v>
      </c>
      <c r="J266" s="151">
        <f t="shared" si="3"/>
        <v>0</v>
      </c>
      <c r="K266" s="156"/>
      <c r="L266" s="159"/>
    </row>
    <row r="267" spans="1:12">
      <c r="A267" s="173"/>
      <c r="B267" s="529" t="s">
        <v>862</v>
      </c>
      <c r="C267" s="567"/>
      <c r="D267" s="567"/>
      <c r="E267" s="568"/>
      <c r="F267" s="151"/>
      <c r="G267" s="151"/>
      <c r="H267" s="160"/>
      <c r="I267" s="151"/>
      <c r="J267" s="151">
        <f t="shared" si="3"/>
        <v>0</v>
      </c>
      <c r="K267" s="156"/>
      <c r="L267" s="159"/>
    </row>
    <row r="268" spans="1:12">
      <c r="A268" s="173"/>
      <c r="B268" s="529" t="s">
        <v>863</v>
      </c>
      <c r="C268" s="567"/>
      <c r="D268" s="567"/>
      <c r="E268" s="568"/>
      <c r="F268" s="151"/>
      <c r="G268" s="151"/>
      <c r="H268" s="160"/>
      <c r="I268" s="151"/>
      <c r="J268" s="151">
        <f t="shared" si="3"/>
        <v>0</v>
      </c>
      <c r="K268" s="156"/>
      <c r="L268" s="159"/>
    </row>
    <row r="269" spans="1:12">
      <c r="A269" s="173"/>
      <c r="B269" s="529" t="s">
        <v>836</v>
      </c>
      <c r="C269" s="567"/>
      <c r="D269" s="567"/>
      <c r="E269" s="568"/>
      <c r="F269" s="151"/>
      <c r="G269" s="151"/>
      <c r="H269" s="160"/>
      <c r="I269" s="151"/>
      <c r="J269" s="151">
        <f t="shared" si="3"/>
        <v>0</v>
      </c>
      <c r="K269" s="156"/>
      <c r="L269" s="159"/>
    </row>
    <row r="270" spans="1:12">
      <c r="A270" s="173"/>
      <c r="B270" s="529" t="s">
        <v>864</v>
      </c>
      <c r="C270" s="567"/>
      <c r="D270" s="567"/>
      <c r="E270" s="568"/>
      <c r="F270" s="151"/>
      <c r="G270" s="151"/>
      <c r="H270" s="160"/>
      <c r="I270" s="151"/>
      <c r="J270" s="151">
        <f t="shared" si="3"/>
        <v>0</v>
      </c>
      <c r="K270" s="155"/>
      <c r="L270" s="159"/>
    </row>
    <row r="271" spans="1:12">
      <c r="A271" s="173"/>
      <c r="B271" s="529" t="s">
        <v>865</v>
      </c>
      <c r="C271" s="567"/>
      <c r="D271" s="567"/>
      <c r="E271" s="568"/>
      <c r="F271" s="151">
        <v>600</v>
      </c>
      <c r="G271" s="151"/>
      <c r="H271" s="160">
        <v>600</v>
      </c>
      <c r="I271" s="151">
        <v>600</v>
      </c>
      <c r="J271" s="151">
        <f t="shared" si="3"/>
        <v>0</v>
      </c>
      <c r="K271" s="155"/>
      <c r="L271" s="159"/>
    </row>
    <row r="272" spans="1:12">
      <c r="A272" s="173"/>
      <c r="B272" s="277" t="s">
        <v>866</v>
      </c>
      <c r="C272" s="281"/>
      <c r="D272" s="281"/>
      <c r="E272" s="282"/>
      <c r="F272" s="151"/>
      <c r="G272" s="151"/>
      <c r="H272" s="160"/>
      <c r="I272" s="151"/>
      <c r="J272" s="151">
        <f t="shared" si="3"/>
        <v>0</v>
      </c>
      <c r="K272" s="155"/>
      <c r="L272" s="159"/>
    </row>
    <row r="273" spans="1:12">
      <c r="A273" s="173"/>
      <c r="B273" s="277" t="s">
        <v>867</v>
      </c>
      <c r="C273" s="281"/>
      <c r="D273" s="281"/>
      <c r="E273" s="282"/>
      <c r="F273" s="151"/>
      <c r="G273" s="151"/>
      <c r="H273" s="160"/>
      <c r="I273" s="151"/>
      <c r="J273" s="151">
        <f t="shared" si="3"/>
        <v>0</v>
      </c>
      <c r="K273" s="156"/>
      <c r="L273" s="159"/>
    </row>
    <row r="274" spans="1:12">
      <c r="A274" s="173"/>
      <c r="B274" s="277" t="s">
        <v>868</v>
      </c>
      <c r="C274" s="281"/>
      <c r="D274" s="281"/>
      <c r="E274" s="282"/>
      <c r="F274" s="151">
        <v>700</v>
      </c>
      <c r="G274" s="151"/>
      <c r="H274" s="160">
        <v>700</v>
      </c>
      <c r="I274" s="151">
        <v>700</v>
      </c>
      <c r="J274" s="151">
        <f t="shared" si="3"/>
        <v>0</v>
      </c>
      <c r="K274" s="156"/>
      <c r="L274" s="159"/>
    </row>
    <row r="275" spans="1:12">
      <c r="A275" s="173"/>
      <c r="B275" s="277" t="s">
        <v>869</v>
      </c>
      <c r="C275" s="281"/>
      <c r="D275" s="281"/>
      <c r="E275" s="282"/>
      <c r="F275" s="151">
        <v>4000</v>
      </c>
      <c r="G275" s="151"/>
      <c r="H275" s="160">
        <v>4000</v>
      </c>
      <c r="I275" s="151">
        <v>1700</v>
      </c>
      <c r="J275" s="151">
        <f t="shared" si="3"/>
        <v>2300</v>
      </c>
      <c r="K275" s="156"/>
      <c r="L275" s="159"/>
    </row>
    <row r="276" spans="1:12">
      <c r="A276" s="173"/>
      <c r="B276" s="277" t="s">
        <v>870</v>
      </c>
      <c r="C276" s="281"/>
      <c r="D276" s="281"/>
      <c r="E276" s="282"/>
      <c r="F276" s="151">
        <v>3500</v>
      </c>
      <c r="G276" s="151"/>
      <c r="H276" s="160">
        <v>3500</v>
      </c>
      <c r="I276" s="151">
        <v>2700</v>
      </c>
      <c r="J276" s="151">
        <f t="shared" si="3"/>
        <v>800</v>
      </c>
      <c r="K276" s="156"/>
      <c r="L276" s="159"/>
    </row>
    <row r="277" spans="1:12">
      <c r="A277" s="173"/>
      <c r="B277" s="277" t="s">
        <v>871</v>
      </c>
      <c r="C277" s="281"/>
      <c r="D277" s="281"/>
      <c r="E277" s="282"/>
      <c r="F277" s="151">
        <v>4500</v>
      </c>
      <c r="G277" s="151"/>
      <c r="H277" s="160">
        <v>4500</v>
      </c>
      <c r="I277" s="151">
        <v>4500</v>
      </c>
      <c r="J277" s="151">
        <f t="shared" si="3"/>
        <v>0</v>
      </c>
      <c r="K277" s="156"/>
      <c r="L277" s="159"/>
    </row>
    <row r="278" spans="1:12">
      <c r="A278" s="173"/>
      <c r="B278" s="277" t="s">
        <v>872</v>
      </c>
      <c r="C278" s="281"/>
      <c r="D278" s="281"/>
      <c r="E278" s="282"/>
      <c r="F278" s="151">
        <v>100</v>
      </c>
      <c r="G278" s="151"/>
      <c r="H278" s="160">
        <v>100</v>
      </c>
      <c r="I278" s="151">
        <v>100</v>
      </c>
      <c r="J278" s="151">
        <f t="shared" ref="J278:J343" si="4">(H278-I278)</f>
        <v>0</v>
      </c>
      <c r="K278" s="156"/>
      <c r="L278" s="159"/>
    </row>
    <row r="279" spans="1:12">
      <c r="A279" s="173"/>
      <c r="B279" s="277" t="s">
        <v>873</v>
      </c>
      <c r="C279" s="281"/>
      <c r="D279" s="281"/>
      <c r="E279" s="282"/>
      <c r="F279" s="151">
        <v>500</v>
      </c>
      <c r="G279" s="151"/>
      <c r="H279" s="160">
        <v>500</v>
      </c>
      <c r="I279" s="151">
        <v>100</v>
      </c>
      <c r="J279" s="151">
        <f t="shared" si="4"/>
        <v>400</v>
      </c>
      <c r="K279" s="155"/>
      <c r="L279" s="159"/>
    </row>
    <row r="280" spans="1:12">
      <c r="A280" s="173"/>
      <c r="B280" s="277" t="s">
        <v>874</v>
      </c>
      <c r="C280" s="281"/>
      <c r="D280" s="281"/>
      <c r="E280" s="282"/>
      <c r="F280" s="151">
        <v>1500</v>
      </c>
      <c r="G280" s="151"/>
      <c r="H280" s="160">
        <v>1500</v>
      </c>
      <c r="I280" s="151">
        <v>1500</v>
      </c>
      <c r="J280" s="151">
        <f t="shared" si="4"/>
        <v>0</v>
      </c>
      <c r="K280" s="156"/>
      <c r="L280" s="159"/>
    </row>
    <row r="281" spans="1:12">
      <c r="A281" s="173"/>
      <c r="B281" s="277" t="s">
        <v>875</v>
      </c>
      <c r="C281" s="281"/>
      <c r="D281" s="281"/>
      <c r="E281" s="282"/>
      <c r="F281" s="151">
        <v>1000</v>
      </c>
      <c r="G281" s="151"/>
      <c r="H281" s="160">
        <v>1000</v>
      </c>
      <c r="I281" s="151">
        <v>700</v>
      </c>
      <c r="J281" s="151">
        <f t="shared" si="4"/>
        <v>300</v>
      </c>
      <c r="K281" s="156"/>
      <c r="L281" s="159"/>
    </row>
    <row r="282" spans="1:12">
      <c r="A282" s="173"/>
      <c r="B282" s="277" t="s">
        <v>876</v>
      </c>
      <c r="C282" s="281"/>
      <c r="D282" s="281"/>
      <c r="E282" s="282"/>
      <c r="F282" s="151">
        <v>2800</v>
      </c>
      <c r="G282" s="151"/>
      <c r="H282" s="160">
        <v>2800</v>
      </c>
      <c r="I282" s="151">
        <v>2200</v>
      </c>
      <c r="J282" s="151">
        <f t="shared" si="4"/>
        <v>600</v>
      </c>
      <c r="K282" s="156"/>
      <c r="L282" s="159"/>
    </row>
    <row r="283" spans="1:12">
      <c r="A283" s="173"/>
      <c r="B283" s="277" t="s">
        <v>877</v>
      </c>
      <c r="C283" s="281"/>
      <c r="D283" s="281"/>
      <c r="E283" s="282"/>
      <c r="F283" s="151">
        <v>5000</v>
      </c>
      <c r="G283" s="151"/>
      <c r="H283" s="160">
        <v>5000</v>
      </c>
      <c r="I283" s="151">
        <v>5000</v>
      </c>
      <c r="J283" s="151">
        <f t="shared" si="4"/>
        <v>0</v>
      </c>
      <c r="K283" s="156"/>
      <c r="L283" s="159"/>
    </row>
    <row r="284" spans="1:12">
      <c r="A284" s="173"/>
      <c r="B284" s="277" t="s">
        <v>878</v>
      </c>
      <c r="C284" s="281"/>
      <c r="D284" s="281"/>
      <c r="E284" s="282"/>
      <c r="F284" s="151">
        <v>400</v>
      </c>
      <c r="G284" s="151"/>
      <c r="H284" s="160">
        <v>400</v>
      </c>
      <c r="I284" s="151">
        <v>378</v>
      </c>
      <c r="J284" s="151">
        <f t="shared" si="4"/>
        <v>22</v>
      </c>
      <c r="K284" s="156"/>
      <c r="L284" s="159"/>
    </row>
    <row r="285" spans="1:12">
      <c r="A285" s="173"/>
      <c r="B285" s="529" t="s">
        <v>879</v>
      </c>
      <c r="C285" s="530"/>
      <c r="D285" s="530"/>
      <c r="E285" s="531"/>
      <c r="F285" s="151"/>
      <c r="G285" s="151"/>
      <c r="H285" s="160"/>
      <c r="I285" s="151"/>
      <c r="J285" s="151">
        <f t="shared" si="4"/>
        <v>0</v>
      </c>
      <c r="K285" s="156"/>
      <c r="L285" s="159"/>
    </row>
    <row r="286" spans="1:12">
      <c r="A286" s="173"/>
      <c r="B286" s="529" t="s">
        <v>880</v>
      </c>
      <c r="C286" s="530"/>
      <c r="D286" s="530"/>
      <c r="E286" s="531"/>
      <c r="F286" s="151">
        <v>1700</v>
      </c>
      <c r="G286" s="151"/>
      <c r="H286" s="160">
        <v>1700</v>
      </c>
      <c r="I286" s="151">
        <v>1700</v>
      </c>
      <c r="J286" s="151"/>
      <c r="K286" s="156"/>
      <c r="L286" s="159"/>
    </row>
    <row r="287" spans="1:12">
      <c r="A287" s="173"/>
      <c r="B287" s="278"/>
      <c r="C287" s="279"/>
      <c r="D287" s="279"/>
      <c r="E287" s="280"/>
      <c r="F287" s="151"/>
      <c r="G287" s="151"/>
      <c r="H287" s="160"/>
      <c r="I287" s="151"/>
      <c r="J287" s="151"/>
      <c r="K287" s="156"/>
      <c r="L287" s="159"/>
    </row>
    <row r="288" spans="1:12">
      <c r="A288" s="172" t="s">
        <v>438</v>
      </c>
      <c r="B288" s="551" t="s">
        <v>439</v>
      </c>
      <c r="C288" s="530"/>
      <c r="D288" s="530"/>
      <c r="E288" s="531"/>
      <c r="F288" s="151">
        <v>900</v>
      </c>
      <c r="G288" s="151"/>
      <c r="H288" s="160">
        <v>900</v>
      </c>
      <c r="I288" s="151">
        <v>176</v>
      </c>
      <c r="J288" s="151">
        <f t="shared" si="4"/>
        <v>724</v>
      </c>
      <c r="K288" s="156"/>
      <c r="L288" s="159"/>
    </row>
    <row r="289" spans="1:12">
      <c r="A289" s="181"/>
      <c r="B289" s="551" t="s">
        <v>440</v>
      </c>
      <c r="C289" s="530"/>
      <c r="D289" s="530"/>
      <c r="E289" s="531"/>
      <c r="F289" s="151"/>
      <c r="G289" s="151"/>
      <c r="H289" s="160"/>
      <c r="I289" s="151"/>
      <c r="J289" s="151">
        <f t="shared" si="4"/>
        <v>0</v>
      </c>
      <c r="K289" s="156"/>
      <c r="L289" s="159"/>
    </row>
    <row r="290" spans="1:12">
      <c r="A290" s="181"/>
      <c r="B290" s="551" t="s">
        <v>441</v>
      </c>
      <c r="C290" s="530"/>
      <c r="D290" s="530"/>
      <c r="E290" s="531"/>
      <c r="F290" s="151">
        <v>11000</v>
      </c>
      <c r="G290" s="151"/>
      <c r="H290" s="160">
        <v>11000</v>
      </c>
      <c r="I290" s="151">
        <v>4546</v>
      </c>
      <c r="J290" s="151">
        <f t="shared" si="4"/>
        <v>6454</v>
      </c>
      <c r="K290" s="156"/>
      <c r="L290" s="159"/>
    </row>
    <row r="291" spans="1:12">
      <c r="A291" s="181"/>
      <c r="B291" s="551" t="s">
        <v>442</v>
      </c>
      <c r="C291" s="530"/>
      <c r="D291" s="530"/>
      <c r="E291" s="531"/>
      <c r="F291" s="151"/>
      <c r="G291" s="151"/>
      <c r="H291" s="160"/>
      <c r="I291" s="151"/>
      <c r="J291" s="151">
        <f t="shared" si="4"/>
        <v>0</v>
      </c>
      <c r="K291" s="156"/>
      <c r="L291" s="159"/>
    </row>
    <row r="292" spans="1:12">
      <c r="A292" s="181"/>
      <c r="B292" s="561"/>
      <c r="C292" s="562"/>
      <c r="D292" s="562"/>
      <c r="E292" s="563"/>
      <c r="F292" s="151"/>
      <c r="G292" s="151"/>
      <c r="H292" s="160"/>
      <c r="I292" s="151"/>
      <c r="J292" s="151">
        <f t="shared" si="4"/>
        <v>0</v>
      </c>
      <c r="K292" s="156"/>
      <c r="L292" s="159"/>
    </row>
    <row r="293" spans="1:12">
      <c r="A293" s="181"/>
      <c r="B293" s="561"/>
      <c r="C293" s="562"/>
      <c r="D293" s="562"/>
      <c r="E293" s="563"/>
      <c r="F293" s="151"/>
      <c r="G293" s="151"/>
      <c r="H293" s="151"/>
      <c r="I293" s="151"/>
      <c r="J293" s="151">
        <f t="shared" si="4"/>
        <v>0</v>
      </c>
      <c r="K293" s="156"/>
      <c r="L293" s="159"/>
    </row>
    <row r="294" spans="1:12">
      <c r="A294" s="172" t="s">
        <v>263</v>
      </c>
      <c r="B294" s="551" t="s">
        <v>264</v>
      </c>
      <c r="C294" s="530"/>
      <c r="D294" s="530"/>
      <c r="E294" s="531"/>
      <c r="F294" s="182"/>
      <c r="G294" s="151"/>
      <c r="H294" s="182"/>
      <c r="I294" s="182"/>
      <c r="J294" s="151">
        <f t="shared" si="4"/>
        <v>0</v>
      </c>
      <c r="K294" s="156"/>
      <c r="L294" s="159"/>
    </row>
    <row r="295" spans="1:12">
      <c r="A295" s="181"/>
      <c r="B295" s="551" t="s">
        <v>265</v>
      </c>
      <c r="C295" s="530"/>
      <c r="D295" s="530"/>
      <c r="E295" s="531"/>
      <c r="F295" s="151"/>
      <c r="G295" s="151"/>
      <c r="H295" s="151"/>
      <c r="I295" s="182"/>
      <c r="J295" s="151">
        <f t="shared" si="4"/>
        <v>0</v>
      </c>
      <c r="K295" s="156"/>
      <c r="L295" s="159"/>
    </row>
    <row r="296" spans="1:12">
      <c r="A296" s="173"/>
      <c r="B296" s="551" t="s">
        <v>266</v>
      </c>
      <c r="C296" s="530"/>
      <c r="D296" s="530"/>
      <c r="E296" s="531"/>
      <c r="F296" s="151"/>
      <c r="G296" s="151"/>
      <c r="H296" s="151"/>
      <c r="I296" s="182"/>
      <c r="J296" s="151">
        <f t="shared" si="4"/>
        <v>0</v>
      </c>
      <c r="K296" s="156"/>
      <c r="L296" s="159"/>
    </row>
    <row r="297" spans="1:12">
      <c r="A297" s="173"/>
      <c r="B297" s="551" t="s">
        <v>267</v>
      </c>
      <c r="C297" s="530"/>
      <c r="D297" s="530"/>
      <c r="E297" s="531"/>
      <c r="F297" s="151"/>
      <c r="G297" s="151"/>
      <c r="H297" s="151"/>
      <c r="I297" s="182"/>
      <c r="J297" s="151">
        <f t="shared" si="4"/>
        <v>0</v>
      </c>
      <c r="K297" s="156"/>
      <c r="L297" s="159"/>
    </row>
    <row r="298" spans="1:12">
      <c r="A298" s="173"/>
      <c r="B298" s="551" t="s">
        <v>268</v>
      </c>
      <c r="C298" s="530"/>
      <c r="D298" s="530"/>
      <c r="E298" s="531"/>
      <c r="F298" s="151"/>
      <c r="G298" s="151"/>
      <c r="H298" s="151"/>
      <c r="I298" s="182"/>
      <c r="J298" s="151">
        <f t="shared" si="4"/>
        <v>0</v>
      </c>
      <c r="K298" s="156"/>
      <c r="L298" s="159"/>
    </row>
    <row r="299" spans="1:12">
      <c r="A299" s="173"/>
      <c r="B299" s="551" t="s">
        <v>269</v>
      </c>
      <c r="C299" s="530"/>
      <c r="D299" s="530"/>
      <c r="E299" s="531"/>
      <c r="F299" s="151"/>
      <c r="G299" s="151"/>
      <c r="H299" s="151"/>
      <c r="I299" s="182"/>
      <c r="J299" s="151">
        <f t="shared" si="4"/>
        <v>0</v>
      </c>
      <c r="K299" s="156"/>
      <c r="L299" s="159"/>
    </row>
    <row r="300" spans="1:12">
      <c r="A300" s="173"/>
      <c r="B300" s="551" t="s">
        <v>270</v>
      </c>
      <c r="C300" s="530"/>
      <c r="D300" s="530"/>
      <c r="E300" s="531"/>
      <c r="F300" s="151"/>
      <c r="G300" s="151"/>
      <c r="H300" s="151"/>
      <c r="I300" s="182"/>
      <c r="J300" s="151">
        <f t="shared" si="4"/>
        <v>0</v>
      </c>
      <c r="K300" s="156"/>
      <c r="L300" s="159"/>
    </row>
    <row r="301" spans="1:12">
      <c r="A301" s="173"/>
      <c r="B301" s="551" t="s">
        <v>260</v>
      </c>
      <c r="C301" s="530"/>
      <c r="D301" s="530"/>
      <c r="E301" s="531"/>
      <c r="F301" s="151"/>
      <c r="G301" s="151"/>
      <c r="H301" s="151"/>
      <c r="I301" s="182"/>
      <c r="J301" s="151">
        <f t="shared" si="4"/>
        <v>0</v>
      </c>
      <c r="K301" s="156"/>
      <c r="L301" s="159"/>
    </row>
    <row r="302" spans="1:12">
      <c r="A302" s="173"/>
      <c r="B302" s="551" t="s">
        <v>271</v>
      </c>
      <c r="C302" s="530"/>
      <c r="D302" s="530"/>
      <c r="E302" s="531"/>
      <c r="F302" s="151"/>
      <c r="G302" s="151"/>
      <c r="H302" s="151"/>
      <c r="I302" s="182"/>
      <c r="J302" s="151">
        <f t="shared" si="4"/>
        <v>0</v>
      </c>
      <c r="K302" s="156"/>
      <c r="L302" s="159"/>
    </row>
    <row r="303" spans="1:12">
      <c r="A303" s="173"/>
      <c r="B303" s="551" t="s">
        <v>272</v>
      </c>
      <c r="C303" s="530"/>
      <c r="D303" s="530"/>
      <c r="E303" s="531"/>
      <c r="F303" s="151"/>
      <c r="G303" s="151"/>
      <c r="H303" s="151"/>
      <c r="I303" s="182"/>
      <c r="J303" s="151">
        <f t="shared" si="4"/>
        <v>0</v>
      </c>
      <c r="K303" s="156"/>
      <c r="L303" s="159"/>
    </row>
    <row r="304" spans="1:12">
      <c r="A304" s="173"/>
      <c r="B304" s="551" t="s">
        <v>273</v>
      </c>
      <c r="C304" s="530"/>
      <c r="D304" s="530"/>
      <c r="E304" s="531"/>
      <c r="F304" s="151"/>
      <c r="G304" s="151"/>
      <c r="H304" s="151"/>
      <c r="I304" s="182"/>
      <c r="J304" s="151">
        <f t="shared" si="4"/>
        <v>0</v>
      </c>
      <c r="K304" s="156"/>
      <c r="L304" s="159"/>
    </row>
    <row r="305" spans="1:12">
      <c r="A305" s="173"/>
      <c r="B305" s="551" t="s">
        <v>261</v>
      </c>
      <c r="C305" s="530"/>
      <c r="D305" s="530"/>
      <c r="E305" s="531"/>
      <c r="F305" s="151"/>
      <c r="G305" s="151"/>
      <c r="H305" s="151"/>
      <c r="I305" s="151"/>
      <c r="J305" s="151">
        <f t="shared" si="4"/>
        <v>0</v>
      </c>
      <c r="K305" s="156"/>
      <c r="L305" s="159"/>
    </row>
    <row r="306" spans="1:12">
      <c r="A306" s="173"/>
      <c r="B306" s="551" t="s">
        <v>274</v>
      </c>
      <c r="C306" s="530"/>
      <c r="D306" s="530"/>
      <c r="E306" s="531"/>
      <c r="F306" s="151"/>
      <c r="G306" s="151"/>
      <c r="H306" s="151"/>
      <c r="I306" s="182"/>
      <c r="J306" s="151">
        <f t="shared" si="4"/>
        <v>0</v>
      </c>
      <c r="K306" s="156"/>
      <c r="L306" s="159"/>
    </row>
    <row r="307" spans="1:12">
      <c r="A307" s="173"/>
      <c r="B307" s="551" t="s">
        <v>646</v>
      </c>
      <c r="C307" s="530"/>
      <c r="D307" s="530"/>
      <c r="E307" s="531"/>
      <c r="F307" s="151"/>
      <c r="G307" s="151"/>
      <c r="H307" s="151"/>
      <c r="I307" s="182"/>
      <c r="J307" s="151">
        <f t="shared" si="4"/>
        <v>0</v>
      </c>
      <c r="K307" s="156"/>
      <c r="L307" s="159"/>
    </row>
    <row r="308" spans="1:12">
      <c r="A308" s="173"/>
      <c r="B308" s="551" t="s">
        <v>275</v>
      </c>
      <c r="C308" s="530"/>
      <c r="D308" s="530"/>
      <c r="E308" s="531"/>
      <c r="F308" s="151"/>
      <c r="G308" s="151"/>
      <c r="H308" s="151"/>
      <c r="I308" s="182"/>
      <c r="J308" s="151">
        <f t="shared" si="4"/>
        <v>0</v>
      </c>
      <c r="K308" s="156"/>
      <c r="L308" s="159"/>
    </row>
    <row r="309" spans="1:12">
      <c r="A309" s="173"/>
      <c r="B309" s="551" t="s">
        <v>262</v>
      </c>
      <c r="C309" s="530"/>
      <c r="D309" s="530"/>
      <c r="E309" s="531"/>
      <c r="F309" s="151"/>
      <c r="G309" s="151"/>
      <c r="H309" s="151"/>
      <c r="I309" s="182"/>
      <c r="J309" s="151">
        <f t="shared" si="4"/>
        <v>0</v>
      </c>
      <c r="K309" s="156"/>
      <c r="L309" s="159"/>
    </row>
    <row r="310" spans="1:12">
      <c r="A310" s="173"/>
      <c r="B310" s="551" t="s">
        <v>276</v>
      </c>
      <c r="C310" s="530"/>
      <c r="D310" s="530"/>
      <c r="E310" s="531"/>
      <c r="F310" s="151"/>
      <c r="G310" s="151"/>
      <c r="H310" s="151"/>
      <c r="I310" s="182"/>
      <c r="J310" s="151">
        <f t="shared" si="4"/>
        <v>0</v>
      </c>
      <c r="K310" s="156"/>
      <c r="L310" s="159"/>
    </row>
    <row r="311" spans="1:12">
      <c r="A311" s="173"/>
      <c r="B311" s="551" t="s">
        <v>277</v>
      </c>
      <c r="C311" s="530"/>
      <c r="D311" s="530"/>
      <c r="E311" s="531"/>
      <c r="F311" s="151"/>
      <c r="G311" s="151"/>
      <c r="H311" s="151"/>
      <c r="I311" s="182"/>
      <c r="J311" s="151">
        <f t="shared" si="4"/>
        <v>0</v>
      </c>
      <c r="K311" s="156"/>
      <c r="L311" s="159"/>
    </row>
    <row r="312" spans="1:12" ht="15.75" thickBot="1">
      <c r="A312" s="173"/>
      <c r="B312" s="561"/>
      <c r="C312" s="562"/>
      <c r="D312" s="562"/>
      <c r="E312" s="563"/>
      <c r="F312" s="151"/>
      <c r="G312" s="151"/>
      <c r="H312" s="151"/>
      <c r="I312" s="182"/>
      <c r="J312" s="151">
        <f t="shared" si="4"/>
        <v>0</v>
      </c>
      <c r="K312" s="156"/>
      <c r="L312" s="159"/>
    </row>
    <row r="313" spans="1:12" ht="15.75" thickBot="1">
      <c r="A313" s="183" t="s">
        <v>443</v>
      </c>
      <c r="B313" s="530" t="s">
        <v>444</v>
      </c>
      <c r="C313" s="530"/>
      <c r="D313" s="530"/>
      <c r="E313" s="531"/>
      <c r="F313" s="151"/>
      <c r="G313" s="151"/>
      <c r="H313" s="151"/>
      <c r="I313" s="151"/>
      <c r="J313" s="151">
        <f t="shared" si="4"/>
        <v>0</v>
      </c>
      <c r="K313" s="156"/>
      <c r="L313" s="159"/>
    </row>
    <row r="314" spans="1:12">
      <c r="A314" s="181"/>
      <c r="B314" s="551" t="s">
        <v>445</v>
      </c>
      <c r="C314" s="530"/>
      <c r="D314" s="530"/>
      <c r="E314" s="531"/>
      <c r="F314" s="151"/>
      <c r="G314" s="151"/>
      <c r="H314" s="151"/>
      <c r="I314" s="151"/>
      <c r="J314" s="151">
        <f t="shared" si="4"/>
        <v>0</v>
      </c>
      <c r="K314" s="156"/>
      <c r="L314" s="159"/>
    </row>
    <row r="315" spans="1:12">
      <c r="A315" s="181"/>
      <c r="B315" s="551" t="s">
        <v>446</v>
      </c>
      <c r="C315" s="530"/>
      <c r="D315" s="530"/>
      <c r="E315" s="531"/>
      <c r="F315" s="151"/>
      <c r="G315" s="151"/>
      <c r="H315" s="151"/>
      <c r="I315" s="151"/>
      <c r="J315" s="151">
        <f t="shared" si="4"/>
        <v>0</v>
      </c>
      <c r="K315" s="156"/>
      <c r="L315" s="159"/>
    </row>
    <row r="316" spans="1:12">
      <c r="A316" s="181"/>
      <c r="B316" s="551" t="s">
        <v>447</v>
      </c>
      <c r="C316" s="530"/>
      <c r="D316" s="530"/>
      <c r="E316" s="531"/>
      <c r="F316" s="151"/>
      <c r="G316" s="151"/>
      <c r="H316" s="151"/>
      <c r="I316" s="151"/>
      <c r="J316" s="151">
        <f t="shared" si="4"/>
        <v>0</v>
      </c>
      <c r="K316" s="156"/>
      <c r="L316" s="159"/>
    </row>
    <row r="317" spans="1:12">
      <c r="A317" s="181"/>
      <c r="B317" s="551" t="s">
        <v>448</v>
      </c>
      <c r="C317" s="530"/>
      <c r="D317" s="530"/>
      <c r="E317" s="531"/>
      <c r="F317" s="151"/>
      <c r="G317" s="151"/>
      <c r="H317" s="151"/>
      <c r="I317" s="151"/>
      <c r="J317" s="151">
        <f t="shared" si="4"/>
        <v>0</v>
      </c>
      <c r="K317" s="156"/>
      <c r="L317" s="159"/>
    </row>
    <row r="318" spans="1:12">
      <c r="A318" s="181"/>
      <c r="B318" s="551" t="s">
        <v>449</v>
      </c>
      <c r="C318" s="530"/>
      <c r="D318" s="530"/>
      <c r="E318" s="531"/>
      <c r="F318" s="151"/>
      <c r="G318" s="151"/>
      <c r="H318" s="151"/>
      <c r="I318" s="151"/>
      <c r="J318" s="151">
        <f t="shared" si="4"/>
        <v>0</v>
      </c>
      <c r="K318" s="156"/>
      <c r="L318" s="159"/>
    </row>
    <row r="319" spans="1:12">
      <c r="A319" s="181"/>
      <c r="B319" s="551" t="s">
        <v>450</v>
      </c>
      <c r="C319" s="530"/>
      <c r="D319" s="530"/>
      <c r="E319" s="531"/>
      <c r="F319" s="151"/>
      <c r="G319" s="151"/>
      <c r="H319" s="151"/>
      <c r="I319" s="151"/>
      <c r="J319" s="151">
        <f t="shared" si="4"/>
        <v>0</v>
      </c>
      <c r="K319" s="156"/>
      <c r="L319" s="159"/>
    </row>
    <row r="320" spans="1:12">
      <c r="A320" s="181"/>
      <c r="B320" s="273" t="s">
        <v>622</v>
      </c>
      <c r="C320" s="274"/>
      <c r="D320" s="274"/>
      <c r="E320" s="275"/>
      <c r="F320" s="151">
        <v>320</v>
      </c>
      <c r="G320" s="151"/>
      <c r="H320" s="151">
        <v>320</v>
      </c>
      <c r="I320" s="151"/>
      <c r="J320" s="151">
        <f t="shared" si="4"/>
        <v>320</v>
      </c>
      <c r="K320" s="156"/>
      <c r="L320" s="159"/>
    </row>
    <row r="321" spans="1:12">
      <c r="A321" s="181"/>
      <c r="B321" s="273" t="s">
        <v>154</v>
      </c>
      <c r="C321" s="274"/>
      <c r="D321" s="274"/>
      <c r="E321" s="275"/>
      <c r="F321" s="151">
        <v>320</v>
      </c>
      <c r="G321" s="151"/>
      <c r="H321" s="151">
        <v>320</v>
      </c>
      <c r="I321" s="151"/>
      <c r="J321" s="151">
        <f t="shared" si="4"/>
        <v>320</v>
      </c>
      <c r="K321" s="156"/>
      <c r="L321" s="159"/>
    </row>
    <row r="322" spans="1:12">
      <c r="A322" s="181"/>
      <c r="B322" s="273" t="s">
        <v>623</v>
      </c>
      <c r="C322" s="274"/>
      <c r="D322" s="274"/>
      <c r="E322" s="275"/>
      <c r="F322" s="151"/>
      <c r="G322" s="151"/>
      <c r="H322" s="151"/>
      <c r="I322" s="151"/>
      <c r="J322" s="151">
        <f t="shared" si="4"/>
        <v>0</v>
      </c>
      <c r="K322" s="156"/>
      <c r="L322" s="159"/>
    </row>
    <row r="323" spans="1:12">
      <c r="A323" s="181"/>
      <c r="B323" s="551" t="s">
        <v>634</v>
      </c>
      <c r="C323" s="530"/>
      <c r="D323" s="530"/>
      <c r="E323" s="531"/>
      <c r="F323" s="151"/>
      <c r="G323" s="151"/>
      <c r="H323" s="151"/>
      <c r="I323" s="151"/>
      <c r="J323" s="151">
        <f t="shared" si="4"/>
        <v>0</v>
      </c>
      <c r="K323" s="156"/>
      <c r="L323" s="159"/>
    </row>
    <row r="324" spans="1:12">
      <c r="A324" s="181"/>
      <c r="B324" s="551" t="s">
        <v>451</v>
      </c>
      <c r="C324" s="530"/>
      <c r="D324" s="530"/>
      <c r="E324" s="531"/>
      <c r="F324" s="151"/>
      <c r="G324" s="151"/>
      <c r="H324" s="151"/>
      <c r="I324" s="151"/>
      <c r="J324" s="151">
        <f t="shared" si="4"/>
        <v>0</v>
      </c>
      <c r="K324" s="156"/>
      <c r="L324" s="159"/>
    </row>
    <row r="325" spans="1:12">
      <c r="A325" s="181"/>
      <c r="B325" s="551" t="s">
        <v>452</v>
      </c>
      <c r="C325" s="530"/>
      <c r="D325" s="530"/>
      <c r="E325" s="531"/>
      <c r="F325" s="151"/>
      <c r="G325" s="151"/>
      <c r="H325" s="151"/>
      <c r="I325" s="151"/>
      <c r="J325" s="151">
        <f t="shared" si="4"/>
        <v>0</v>
      </c>
      <c r="K325" s="156"/>
      <c r="L325" s="159"/>
    </row>
    <row r="326" spans="1:12">
      <c r="A326" s="181"/>
      <c r="B326" s="551" t="s">
        <v>453</v>
      </c>
      <c r="C326" s="530"/>
      <c r="D326" s="530"/>
      <c r="E326" s="531"/>
      <c r="F326" s="151"/>
      <c r="G326" s="151"/>
      <c r="H326" s="151"/>
      <c r="I326" s="151"/>
      <c r="J326" s="151">
        <f t="shared" si="4"/>
        <v>0</v>
      </c>
      <c r="K326" s="156"/>
      <c r="L326" s="159"/>
    </row>
    <row r="327" spans="1:12">
      <c r="A327" s="181"/>
      <c r="B327" s="551" t="s">
        <v>454</v>
      </c>
      <c r="C327" s="530"/>
      <c r="D327" s="530"/>
      <c r="E327" s="531"/>
      <c r="F327" s="151"/>
      <c r="G327" s="151"/>
      <c r="H327" s="151"/>
      <c r="I327" s="151"/>
      <c r="J327" s="151">
        <f t="shared" si="4"/>
        <v>0</v>
      </c>
      <c r="K327" s="156"/>
      <c r="L327" s="159"/>
    </row>
    <row r="328" spans="1:12">
      <c r="A328" s="181"/>
      <c r="B328" s="551" t="s">
        <v>455</v>
      </c>
      <c r="C328" s="530"/>
      <c r="D328" s="530"/>
      <c r="E328" s="531"/>
      <c r="F328" s="151"/>
      <c r="G328" s="151"/>
      <c r="H328" s="151"/>
      <c r="I328" s="151"/>
      <c r="J328" s="151">
        <f t="shared" si="4"/>
        <v>0</v>
      </c>
      <c r="K328" s="156"/>
      <c r="L328" s="159"/>
    </row>
    <row r="329" spans="1:12">
      <c r="A329" s="181"/>
      <c r="B329" s="551" t="s">
        <v>456</v>
      </c>
      <c r="C329" s="530"/>
      <c r="D329" s="530"/>
      <c r="E329" s="531"/>
      <c r="F329" s="151"/>
      <c r="G329" s="151"/>
      <c r="H329" s="151"/>
      <c r="I329" s="151"/>
      <c r="J329" s="151">
        <f t="shared" si="4"/>
        <v>0</v>
      </c>
      <c r="K329" s="156"/>
      <c r="L329" s="159"/>
    </row>
    <row r="330" spans="1:12">
      <c r="A330" s="181"/>
      <c r="B330" s="551" t="s">
        <v>457</v>
      </c>
      <c r="C330" s="530"/>
      <c r="D330" s="530"/>
      <c r="E330" s="531"/>
      <c r="F330" s="151"/>
      <c r="G330" s="151"/>
      <c r="H330" s="151"/>
      <c r="I330" s="151"/>
      <c r="J330" s="151">
        <f t="shared" si="4"/>
        <v>0</v>
      </c>
      <c r="K330" s="156"/>
      <c r="L330" s="159"/>
    </row>
    <row r="331" spans="1:12">
      <c r="A331" s="181"/>
      <c r="B331" s="551" t="s">
        <v>458</v>
      </c>
      <c r="C331" s="530"/>
      <c r="D331" s="530"/>
      <c r="E331" s="531"/>
      <c r="F331" s="151"/>
      <c r="G331" s="151"/>
      <c r="H331" s="151"/>
      <c r="I331" s="151"/>
      <c r="J331" s="151">
        <f t="shared" si="4"/>
        <v>0</v>
      </c>
      <c r="K331" s="155"/>
      <c r="L331" s="159"/>
    </row>
    <row r="332" spans="1:12">
      <c r="A332" s="181"/>
      <c r="B332" s="551" t="s">
        <v>459</v>
      </c>
      <c r="C332" s="530"/>
      <c r="D332" s="530"/>
      <c r="E332" s="531"/>
      <c r="F332" s="151"/>
      <c r="G332" s="151"/>
      <c r="H332" s="151"/>
      <c r="I332" s="151"/>
      <c r="J332" s="151">
        <f t="shared" si="4"/>
        <v>0</v>
      </c>
      <c r="K332" s="156"/>
      <c r="L332" s="159"/>
    </row>
    <row r="333" spans="1:12">
      <c r="A333" s="181"/>
      <c r="B333" s="551" t="s">
        <v>460</v>
      </c>
      <c r="C333" s="530"/>
      <c r="D333" s="530"/>
      <c r="E333" s="531"/>
      <c r="F333" s="151"/>
      <c r="G333" s="151"/>
      <c r="H333" s="151"/>
      <c r="I333" s="151"/>
      <c r="J333" s="151">
        <f t="shared" si="4"/>
        <v>0</v>
      </c>
      <c r="K333" s="156"/>
      <c r="L333" s="159"/>
    </row>
    <row r="334" spans="1:12">
      <c r="A334" s="181"/>
      <c r="B334" s="551" t="s">
        <v>461</v>
      </c>
      <c r="C334" s="530"/>
      <c r="D334" s="530"/>
      <c r="E334" s="531"/>
      <c r="F334" s="151"/>
      <c r="G334" s="151"/>
      <c r="H334" s="151"/>
      <c r="I334" s="151"/>
      <c r="J334" s="151">
        <f t="shared" si="4"/>
        <v>0</v>
      </c>
      <c r="K334" s="156"/>
      <c r="L334" s="159"/>
    </row>
    <row r="335" spans="1:12">
      <c r="A335" s="181"/>
      <c r="B335" s="551" t="s">
        <v>462</v>
      </c>
      <c r="C335" s="530"/>
      <c r="D335" s="530"/>
      <c r="E335" s="531"/>
      <c r="F335" s="151"/>
      <c r="G335" s="151"/>
      <c r="H335" s="151"/>
      <c r="I335" s="151"/>
      <c r="J335" s="151">
        <f t="shared" si="4"/>
        <v>0</v>
      </c>
      <c r="K335" s="156"/>
      <c r="L335" s="159"/>
    </row>
    <row r="336" spans="1:12">
      <c r="A336" s="181"/>
      <c r="B336" s="551" t="s">
        <v>463</v>
      </c>
      <c r="C336" s="530"/>
      <c r="D336" s="530"/>
      <c r="E336" s="531"/>
      <c r="F336" s="151"/>
      <c r="G336" s="151"/>
      <c r="H336" s="151"/>
      <c r="I336" s="151"/>
      <c r="J336" s="151">
        <f t="shared" si="4"/>
        <v>0</v>
      </c>
      <c r="K336" s="156"/>
      <c r="L336" s="159"/>
    </row>
    <row r="337" spans="1:12">
      <c r="A337" s="181"/>
      <c r="B337" s="551" t="s">
        <v>464</v>
      </c>
      <c r="C337" s="530"/>
      <c r="D337" s="530"/>
      <c r="E337" s="531"/>
      <c r="F337" s="151"/>
      <c r="G337" s="151"/>
      <c r="H337" s="151"/>
      <c r="I337" s="151"/>
      <c r="J337" s="151">
        <f t="shared" si="4"/>
        <v>0</v>
      </c>
      <c r="K337" s="156"/>
      <c r="L337" s="171"/>
    </row>
    <row r="338" spans="1:12">
      <c r="A338" s="181"/>
      <c r="B338" s="551" t="s">
        <v>465</v>
      </c>
      <c r="C338" s="530"/>
      <c r="D338" s="530"/>
      <c r="E338" s="531"/>
      <c r="F338" s="151"/>
      <c r="G338" s="151"/>
      <c r="H338" s="151"/>
      <c r="I338" s="151"/>
      <c r="J338" s="151">
        <f t="shared" si="4"/>
        <v>0</v>
      </c>
      <c r="K338" s="156"/>
      <c r="L338" s="171"/>
    </row>
    <row r="339" spans="1:12">
      <c r="A339" s="181"/>
      <c r="B339" s="551" t="s">
        <v>466</v>
      </c>
      <c r="C339" s="530"/>
      <c r="D339" s="530"/>
      <c r="E339" s="531"/>
      <c r="F339" s="151"/>
      <c r="G339" s="151"/>
      <c r="H339" s="151"/>
      <c r="I339" s="151"/>
      <c r="J339" s="151">
        <f t="shared" si="4"/>
        <v>0</v>
      </c>
      <c r="K339" s="156"/>
      <c r="L339" s="159"/>
    </row>
    <row r="340" spans="1:12">
      <c r="A340" s="181"/>
      <c r="B340" s="551" t="s">
        <v>467</v>
      </c>
      <c r="C340" s="530"/>
      <c r="D340" s="530"/>
      <c r="E340" s="531"/>
      <c r="F340" s="151"/>
      <c r="G340" s="151"/>
      <c r="H340" s="151"/>
      <c r="I340" s="151"/>
      <c r="J340" s="151">
        <f t="shared" si="4"/>
        <v>0</v>
      </c>
      <c r="K340" s="156"/>
      <c r="L340" s="159"/>
    </row>
    <row r="341" spans="1:12">
      <c r="A341" s="181"/>
      <c r="B341" s="551" t="s">
        <v>468</v>
      </c>
      <c r="C341" s="530"/>
      <c r="D341" s="530"/>
      <c r="E341" s="531"/>
      <c r="F341" s="151"/>
      <c r="G341" s="151"/>
      <c r="H341" s="151"/>
      <c r="I341" s="151"/>
      <c r="J341" s="151">
        <f t="shared" si="4"/>
        <v>0</v>
      </c>
      <c r="K341" s="156"/>
      <c r="L341" s="159"/>
    </row>
    <row r="342" spans="1:12">
      <c r="A342" s="181"/>
      <c r="B342" s="551" t="s">
        <v>469</v>
      </c>
      <c r="C342" s="530"/>
      <c r="D342" s="530"/>
      <c r="E342" s="531"/>
      <c r="F342" s="151"/>
      <c r="G342" s="151"/>
      <c r="H342" s="151"/>
      <c r="I342" s="151"/>
      <c r="J342" s="151">
        <f t="shared" si="4"/>
        <v>0</v>
      </c>
      <c r="K342" s="155"/>
      <c r="L342" s="159"/>
    </row>
    <row r="343" spans="1:12">
      <c r="A343" s="181"/>
      <c r="B343" s="551" t="s">
        <v>470</v>
      </c>
      <c r="C343" s="530"/>
      <c r="D343" s="530"/>
      <c r="E343" s="531"/>
      <c r="F343" s="151"/>
      <c r="G343" s="151"/>
      <c r="H343" s="151"/>
      <c r="I343" s="151"/>
      <c r="J343" s="151">
        <f t="shared" si="4"/>
        <v>0</v>
      </c>
      <c r="K343" s="156"/>
      <c r="L343" s="159"/>
    </row>
    <row r="344" spans="1:12">
      <c r="A344" s="181"/>
      <c r="B344" s="551" t="s">
        <v>471</v>
      </c>
      <c r="C344" s="530"/>
      <c r="D344" s="530"/>
      <c r="E344" s="531"/>
      <c r="F344" s="151"/>
      <c r="G344" s="151"/>
      <c r="H344" s="151"/>
      <c r="I344" s="151"/>
      <c r="J344" s="151">
        <f t="shared" ref="J344:J411" si="5">(H344-I344)</f>
        <v>0</v>
      </c>
      <c r="K344" s="155"/>
      <c r="L344" s="159"/>
    </row>
    <row r="345" spans="1:12">
      <c r="A345" s="181"/>
      <c r="B345" s="551" t="s">
        <v>472</v>
      </c>
      <c r="C345" s="530"/>
      <c r="D345" s="530"/>
      <c r="E345" s="531"/>
      <c r="F345" s="151"/>
      <c r="G345" s="151"/>
      <c r="H345" s="151"/>
      <c r="I345" s="151"/>
      <c r="J345" s="151">
        <f t="shared" si="5"/>
        <v>0</v>
      </c>
      <c r="K345" s="155"/>
      <c r="L345" s="159"/>
    </row>
    <row r="346" spans="1:12">
      <c r="A346" s="181"/>
      <c r="B346" s="551" t="s">
        <v>473</v>
      </c>
      <c r="C346" s="530"/>
      <c r="D346" s="530"/>
      <c r="E346" s="531"/>
      <c r="F346" s="151"/>
      <c r="G346" s="151"/>
      <c r="H346" s="151"/>
      <c r="I346" s="151"/>
      <c r="J346" s="151">
        <f t="shared" si="5"/>
        <v>0</v>
      </c>
      <c r="K346" s="156"/>
      <c r="L346" s="159"/>
    </row>
    <row r="347" spans="1:12">
      <c r="A347" s="181"/>
      <c r="B347" s="551" t="s">
        <v>474</v>
      </c>
      <c r="C347" s="530"/>
      <c r="D347" s="530"/>
      <c r="E347" s="531"/>
      <c r="F347" s="151"/>
      <c r="G347" s="151"/>
      <c r="H347" s="151"/>
      <c r="I347" s="151"/>
      <c r="J347" s="151">
        <f t="shared" si="5"/>
        <v>0</v>
      </c>
      <c r="K347" s="156"/>
      <c r="L347" s="159"/>
    </row>
    <row r="348" spans="1:12">
      <c r="A348" s="173"/>
      <c r="B348" s="551" t="s">
        <v>475</v>
      </c>
      <c r="C348" s="530"/>
      <c r="D348" s="530"/>
      <c r="E348" s="531"/>
      <c r="F348" s="151"/>
      <c r="G348" s="151"/>
      <c r="H348" s="151"/>
      <c r="I348" s="151"/>
      <c r="J348" s="151">
        <f t="shared" si="5"/>
        <v>0</v>
      </c>
      <c r="K348" s="156"/>
      <c r="L348" s="159"/>
    </row>
    <row r="349" spans="1:12" ht="15.75" thickBot="1">
      <c r="A349" s="173"/>
      <c r="B349" s="561"/>
      <c r="C349" s="562"/>
      <c r="D349" s="562"/>
      <c r="E349" s="563"/>
      <c r="F349" s="151"/>
      <c r="G349" s="151"/>
      <c r="H349" s="151"/>
      <c r="I349" s="151"/>
      <c r="J349" s="151">
        <f t="shared" si="5"/>
        <v>0</v>
      </c>
      <c r="K349" s="156"/>
      <c r="L349" s="159"/>
    </row>
    <row r="350" spans="1:12" ht="15.75" thickBot="1">
      <c r="A350" s="183" t="s">
        <v>476</v>
      </c>
      <c r="B350" s="530" t="s">
        <v>477</v>
      </c>
      <c r="C350" s="530"/>
      <c r="D350" s="530"/>
      <c r="E350" s="531"/>
      <c r="F350" s="151"/>
      <c r="G350" s="151"/>
      <c r="H350" s="151"/>
      <c r="I350" s="151"/>
      <c r="J350" s="151">
        <f t="shared" si="5"/>
        <v>0</v>
      </c>
      <c r="K350" s="156"/>
      <c r="L350" s="159"/>
    </row>
    <row r="351" spans="1:12">
      <c r="A351" s="181"/>
      <c r="B351" s="273" t="s">
        <v>704</v>
      </c>
      <c r="C351" s="274"/>
      <c r="D351" s="274"/>
      <c r="E351" s="275"/>
      <c r="F351" s="151">
        <v>3100</v>
      </c>
      <c r="G351" s="151"/>
      <c r="H351" s="151">
        <v>3100</v>
      </c>
      <c r="I351" s="151">
        <v>3100</v>
      </c>
      <c r="J351" s="151">
        <f t="shared" si="5"/>
        <v>0</v>
      </c>
      <c r="K351" s="156"/>
      <c r="L351" s="159"/>
    </row>
    <row r="352" spans="1:12">
      <c r="A352" s="181"/>
      <c r="B352" s="273" t="s">
        <v>705</v>
      </c>
      <c r="C352" s="274"/>
      <c r="D352" s="274"/>
      <c r="E352" s="275"/>
      <c r="F352" s="151"/>
      <c r="G352" s="151"/>
      <c r="H352" s="151"/>
      <c r="I352" s="151"/>
      <c r="J352" s="151">
        <f t="shared" si="5"/>
        <v>0</v>
      </c>
      <c r="K352" s="156"/>
      <c r="L352" s="159"/>
    </row>
    <row r="353" spans="1:12">
      <c r="A353" s="181"/>
      <c r="B353" s="551" t="s">
        <v>478</v>
      </c>
      <c r="C353" s="530"/>
      <c r="D353" s="530"/>
      <c r="E353" s="531"/>
      <c r="F353" s="151"/>
      <c r="G353" s="151"/>
      <c r="H353" s="151"/>
      <c r="I353" s="151"/>
      <c r="J353" s="151">
        <f t="shared" si="5"/>
        <v>0</v>
      </c>
      <c r="K353" s="156"/>
      <c r="L353" s="159"/>
    </row>
    <row r="354" spans="1:12">
      <c r="A354" s="181"/>
      <c r="B354" s="551" t="s">
        <v>479</v>
      </c>
      <c r="C354" s="530"/>
      <c r="D354" s="530"/>
      <c r="E354" s="531"/>
      <c r="F354" s="151"/>
      <c r="G354" s="151"/>
      <c r="H354" s="151"/>
      <c r="I354" s="151"/>
      <c r="J354" s="151">
        <f t="shared" si="5"/>
        <v>0</v>
      </c>
      <c r="K354" s="156"/>
      <c r="L354" s="159"/>
    </row>
    <row r="355" spans="1:12">
      <c r="A355" s="181"/>
      <c r="B355" s="561"/>
      <c r="C355" s="562"/>
      <c r="D355" s="562"/>
      <c r="E355" s="563"/>
      <c r="F355" s="151"/>
      <c r="G355" s="151"/>
      <c r="H355" s="151"/>
      <c r="I355" s="151"/>
      <c r="J355" s="151">
        <f t="shared" si="5"/>
        <v>0</v>
      </c>
      <c r="K355" s="156"/>
      <c r="L355" s="171"/>
    </row>
    <row r="356" spans="1:12" ht="15.75" thickBot="1">
      <c r="A356" s="184"/>
      <c r="B356" s="561"/>
      <c r="C356" s="562"/>
      <c r="D356" s="562"/>
      <c r="E356" s="563"/>
      <c r="F356" s="151"/>
      <c r="G356" s="151"/>
      <c r="H356" s="151"/>
      <c r="I356" s="151"/>
      <c r="J356" s="151">
        <f t="shared" si="5"/>
        <v>0</v>
      </c>
      <c r="K356" s="156"/>
      <c r="L356" s="159"/>
    </row>
    <row r="357" spans="1:12" ht="15.75" thickBot="1">
      <c r="A357" s="183" t="s">
        <v>480</v>
      </c>
      <c r="B357" s="569" t="s">
        <v>481</v>
      </c>
      <c r="C357" s="569"/>
      <c r="D357" s="569"/>
      <c r="E357" s="570"/>
      <c r="F357" s="151"/>
      <c r="G357" s="151"/>
      <c r="H357" s="151"/>
      <c r="I357" s="151"/>
      <c r="J357" s="151">
        <f t="shared" si="5"/>
        <v>0</v>
      </c>
      <c r="K357" s="156"/>
      <c r="L357" s="159"/>
    </row>
    <row r="358" spans="1:12">
      <c r="A358" s="173"/>
      <c r="B358" s="571" t="s">
        <v>482</v>
      </c>
      <c r="C358" s="569"/>
      <c r="D358" s="569"/>
      <c r="E358" s="570"/>
      <c r="F358" s="151"/>
      <c r="G358" s="151"/>
      <c r="H358" s="151"/>
      <c r="I358" s="151"/>
      <c r="J358" s="151">
        <f t="shared" si="5"/>
        <v>0</v>
      </c>
      <c r="K358" s="156"/>
      <c r="L358" s="159"/>
    </row>
    <row r="359" spans="1:12">
      <c r="A359" s="173"/>
      <c r="B359" s="571" t="s">
        <v>483</v>
      </c>
      <c r="C359" s="569"/>
      <c r="D359" s="569"/>
      <c r="E359" s="570"/>
      <c r="F359" s="151"/>
      <c r="G359" s="151"/>
      <c r="H359" s="151"/>
      <c r="I359" s="151"/>
      <c r="J359" s="151">
        <f t="shared" si="5"/>
        <v>0</v>
      </c>
      <c r="K359" s="156"/>
      <c r="L359" s="159"/>
    </row>
    <row r="360" spans="1:12">
      <c r="A360" s="173"/>
      <c r="B360" s="571" t="s">
        <v>635</v>
      </c>
      <c r="C360" s="569"/>
      <c r="D360" s="569"/>
      <c r="E360" s="570"/>
      <c r="F360" s="151"/>
      <c r="G360" s="151"/>
      <c r="H360" s="151"/>
      <c r="I360" s="151"/>
      <c r="J360" s="151">
        <f t="shared" si="5"/>
        <v>0</v>
      </c>
      <c r="K360" s="155"/>
      <c r="L360" s="171"/>
    </row>
    <row r="361" spans="1:12">
      <c r="A361" s="173"/>
      <c r="B361" s="571" t="s">
        <v>484</v>
      </c>
      <c r="C361" s="569"/>
      <c r="D361" s="569"/>
      <c r="E361" s="570"/>
      <c r="F361" s="151"/>
      <c r="G361" s="151"/>
      <c r="H361" s="151"/>
      <c r="I361" s="151"/>
      <c r="J361" s="151">
        <f t="shared" si="5"/>
        <v>0</v>
      </c>
      <c r="K361" s="156"/>
      <c r="L361" s="159"/>
    </row>
    <row r="362" spans="1:12">
      <c r="A362" s="173"/>
      <c r="B362" s="285" t="s">
        <v>624</v>
      </c>
      <c r="C362" s="283"/>
      <c r="D362" s="283"/>
      <c r="E362" s="284"/>
      <c r="F362" s="151"/>
      <c r="G362" s="151"/>
      <c r="H362" s="151"/>
      <c r="I362" s="151"/>
      <c r="J362" s="151">
        <f t="shared" si="5"/>
        <v>0</v>
      </c>
      <c r="K362" s="156"/>
      <c r="L362" s="171"/>
    </row>
    <row r="363" spans="1:12">
      <c r="A363" s="173"/>
      <c r="B363" s="285" t="s">
        <v>625</v>
      </c>
      <c r="C363" s="283"/>
      <c r="D363" s="283"/>
      <c r="E363" s="284"/>
      <c r="F363" s="151"/>
      <c r="G363" s="151"/>
      <c r="H363" s="151"/>
      <c r="I363" s="151"/>
      <c r="J363" s="151">
        <f t="shared" si="5"/>
        <v>0</v>
      </c>
      <c r="K363" s="155"/>
      <c r="L363" s="171"/>
    </row>
    <row r="364" spans="1:12">
      <c r="A364" s="173"/>
      <c r="B364" s="285" t="s">
        <v>706</v>
      </c>
      <c r="C364" s="283"/>
      <c r="D364" s="283"/>
      <c r="E364" s="284"/>
      <c r="F364" s="151"/>
      <c r="G364" s="151"/>
      <c r="H364" s="151"/>
      <c r="I364" s="151"/>
      <c r="J364" s="151">
        <f t="shared" si="5"/>
        <v>0</v>
      </c>
      <c r="K364" s="156"/>
      <c r="L364" s="159"/>
    </row>
    <row r="365" spans="1:12">
      <c r="A365" s="173"/>
      <c r="B365" s="529" t="s">
        <v>881</v>
      </c>
      <c r="C365" s="530"/>
      <c r="D365" s="530"/>
      <c r="E365" s="531"/>
      <c r="F365" s="151"/>
      <c r="G365" s="151"/>
      <c r="H365" s="151"/>
      <c r="I365" s="151"/>
      <c r="J365" s="151">
        <f t="shared" si="5"/>
        <v>0</v>
      </c>
      <c r="K365" s="237"/>
      <c r="L365" s="171"/>
    </row>
    <row r="366" spans="1:12">
      <c r="A366" s="173"/>
      <c r="B366" s="277" t="s">
        <v>759</v>
      </c>
      <c r="C366" s="274"/>
      <c r="D366" s="274"/>
      <c r="E366" s="275"/>
      <c r="F366" s="151"/>
      <c r="G366" s="151"/>
      <c r="H366" s="151"/>
      <c r="I366" s="151"/>
      <c r="J366" s="151">
        <f t="shared" si="5"/>
        <v>0</v>
      </c>
      <c r="K366" s="156"/>
      <c r="L366" s="159"/>
    </row>
    <row r="367" spans="1:12">
      <c r="A367" s="173"/>
      <c r="B367" s="277"/>
      <c r="C367" s="274"/>
      <c r="D367" s="274"/>
      <c r="E367" s="275"/>
      <c r="F367" s="151"/>
      <c r="G367" s="151"/>
      <c r="H367" s="151"/>
      <c r="I367" s="151"/>
      <c r="J367" s="151">
        <f t="shared" si="5"/>
        <v>0</v>
      </c>
      <c r="K367" s="156"/>
      <c r="L367" s="159"/>
    </row>
    <row r="368" spans="1:12" ht="15.75" thickBot="1">
      <c r="A368" s="173"/>
      <c r="B368" s="273"/>
      <c r="C368" s="274"/>
      <c r="D368" s="274"/>
      <c r="E368" s="275"/>
      <c r="F368" s="151"/>
      <c r="G368" s="151"/>
      <c r="H368" s="151"/>
      <c r="I368" s="151"/>
      <c r="J368" s="151">
        <f t="shared" si="5"/>
        <v>0</v>
      </c>
      <c r="K368" s="156"/>
      <c r="L368" s="159"/>
    </row>
    <row r="369" spans="1:12" ht="15.75" thickBot="1">
      <c r="A369" s="183" t="s">
        <v>278</v>
      </c>
      <c r="B369" s="530" t="s">
        <v>279</v>
      </c>
      <c r="C369" s="530"/>
      <c r="D369" s="530"/>
      <c r="E369" s="531"/>
      <c r="F369" s="151">
        <v>5000</v>
      </c>
      <c r="G369" s="151"/>
      <c r="H369" s="151">
        <v>5000</v>
      </c>
      <c r="I369" s="151">
        <v>5000</v>
      </c>
      <c r="J369" s="151">
        <f t="shared" si="5"/>
        <v>0</v>
      </c>
      <c r="K369" s="156"/>
      <c r="L369" s="159"/>
    </row>
    <row r="370" spans="1:12">
      <c r="A370" s="173"/>
      <c r="B370" s="551" t="s">
        <v>280</v>
      </c>
      <c r="C370" s="530"/>
      <c r="D370" s="530"/>
      <c r="E370" s="531"/>
      <c r="F370" s="151"/>
      <c r="G370" s="151"/>
      <c r="H370" s="151"/>
      <c r="I370" s="151"/>
      <c r="J370" s="151">
        <f t="shared" si="5"/>
        <v>0</v>
      </c>
      <c r="K370" s="156"/>
      <c r="L370" s="159"/>
    </row>
    <row r="371" spans="1:12">
      <c r="A371" s="173"/>
      <c r="B371" s="551" t="s">
        <v>281</v>
      </c>
      <c r="C371" s="530"/>
      <c r="D371" s="530"/>
      <c r="E371" s="531"/>
      <c r="F371" s="151">
        <v>9500</v>
      </c>
      <c r="G371" s="151"/>
      <c r="H371" s="151">
        <v>9500</v>
      </c>
      <c r="I371" s="151">
        <v>9500</v>
      </c>
      <c r="J371" s="151">
        <f t="shared" si="5"/>
        <v>0</v>
      </c>
      <c r="K371" s="156"/>
      <c r="L371" s="159"/>
    </row>
    <row r="372" spans="1:12">
      <c r="A372" s="173"/>
      <c r="B372" s="551" t="s">
        <v>282</v>
      </c>
      <c r="C372" s="530"/>
      <c r="D372" s="530"/>
      <c r="E372" s="531"/>
      <c r="F372" s="151">
        <v>9600</v>
      </c>
      <c r="G372" s="151"/>
      <c r="H372" s="151">
        <v>9600</v>
      </c>
      <c r="I372" s="151">
        <v>9500</v>
      </c>
      <c r="J372" s="151">
        <f t="shared" si="5"/>
        <v>100</v>
      </c>
      <c r="K372" s="156"/>
      <c r="L372" s="159"/>
    </row>
    <row r="373" spans="1:12">
      <c r="A373" s="173"/>
      <c r="B373" s="551" t="s">
        <v>283</v>
      </c>
      <c r="C373" s="530"/>
      <c r="D373" s="530"/>
      <c r="E373" s="531"/>
      <c r="F373" s="151">
        <v>6000</v>
      </c>
      <c r="G373" s="151"/>
      <c r="H373" s="151">
        <v>6000</v>
      </c>
      <c r="I373" s="151">
        <v>6000</v>
      </c>
      <c r="J373" s="151">
        <f t="shared" si="5"/>
        <v>0</v>
      </c>
      <c r="K373" s="156"/>
      <c r="L373" s="159"/>
    </row>
    <row r="374" spans="1:12">
      <c r="A374" s="173"/>
      <c r="B374" s="551" t="s">
        <v>284</v>
      </c>
      <c r="C374" s="530"/>
      <c r="D374" s="530"/>
      <c r="E374" s="531"/>
      <c r="F374" s="151">
        <v>6000</v>
      </c>
      <c r="G374" s="151"/>
      <c r="H374" s="151">
        <v>6000</v>
      </c>
      <c r="I374" s="151">
        <v>5500</v>
      </c>
      <c r="J374" s="151">
        <f t="shared" si="5"/>
        <v>500</v>
      </c>
      <c r="K374" s="156"/>
      <c r="L374" s="159"/>
    </row>
    <row r="375" spans="1:12">
      <c r="A375" s="173"/>
      <c r="B375" s="551" t="s">
        <v>285</v>
      </c>
      <c r="C375" s="530"/>
      <c r="D375" s="530"/>
      <c r="E375" s="531"/>
      <c r="F375" s="151"/>
      <c r="G375" s="151"/>
      <c r="H375" s="151"/>
      <c r="I375" s="151"/>
      <c r="J375" s="151">
        <f t="shared" si="5"/>
        <v>0</v>
      </c>
      <c r="K375" s="156"/>
      <c r="L375" s="159"/>
    </row>
    <row r="376" spans="1:12">
      <c r="A376" s="173"/>
      <c r="B376" s="551" t="s">
        <v>286</v>
      </c>
      <c r="C376" s="530"/>
      <c r="D376" s="530"/>
      <c r="E376" s="531"/>
      <c r="F376" s="151"/>
      <c r="G376" s="151"/>
      <c r="H376" s="151"/>
      <c r="I376" s="151"/>
      <c r="J376" s="151">
        <f t="shared" si="5"/>
        <v>0</v>
      </c>
      <c r="K376" s="156"/>
      <c r="L376" s="159"/>
    </row>
    <row r="377" spans="1:12">
      <c r="A377" s="173"/>
      <c r="B377" s="551" t="s">
        <v>287</v>
      </c>
      <c r="C377" s="530"/>
      <c r="D377" s="530"/>
      <c r="E377" s="531"/>
      <c r="F377" s="151"/>
      <c r="G377" s="151"/>
      <c r="H377" s="151"/>
      <c r="I377" s="151"/>
      <c r="J377" s="151">
        <f t="shared" si="5"/>
        <v>0</v>
      </c>
      <c r="K377" s="156"/>
      <c r="L377" s="159"/>
    </row>
    <row r="378" spans="1:12">
      <c r="A378" s="173"/>
      <c r="B378" s="551" t="s">
        <v>288</v>
      </c>
      <c r="C378" s="530"/>
      <c r="D378" s="530"/>
      <c r="E378" s="531"/>
      <c r="F378" s="151"/>
      <c r="G378" s="151"/>
      <c r="H378" s="151"/>
      <c r="I378" s="151"/>
      <c r="J378" s="151">
        <f t="shared" si="5"/>
        <v>0</v>
      </c>
      <c r="K378" s="156"/>
      <c r="L378" s="159"/>
    </row>
    <row r="379" spans="1:12">
      <c r="A379" s="173"/>
      <c r="B379" s="551" t="s">
        <v>647</v>
      </c>
      <c r="C379" s="530"/>
      <c r="D379" s="530"/>
      <c r="E379" s="531"/>
      <c r="F379" s="151"/>
      <c r="G379" s="151"/>
      <c r="H379" s="151"/>
      <c r="I379" s="151"/>
      <c r="J379" s="151">
        <f t="shared" si="5"/>
        <v>0</v>
      </c>
      <c r="K379" s="156"/>
      <c r="L379" s="159"/>
    </row>
    <row r="380" spans="1:12">
      <c r="A380" s="173"/>
      <c r="B380" s="551" t="s">
        <v>289</v>
      </c>
      <c r="C380" s="530"/>
      <c r="D380" s="530"/>
      <c r="E380" s="531"/>
      <c r="F380" s="151"/>
      <c r="G380" s="151"/>
      <c r="H380" s="151"/>
      <c r="I380" s="151"/>
      <c r="J380" s="151">
        <f t="shared" si="5"/>
        <v>0</v>
      </c>
      <c r="K380" s="156"/>
      <c r="L380" s="159"/>
    </row>
    <row r="381" spans="1:12">
      <c r="A381" s="173"/>
      <c r="B381" s="529" t="s">
        <v>798</v>
      </c>
      <c r="C381" s="530"/>
      <c r="D381" s="530"/>
      <c r="E381" s="531"/>
      <c r="F381" s="151"/>
      <c r="G381" s="151"/>
      <c r="H381" s="151"/>
      <c r="I381" s="151"/>
      <c r="J381" s="151">
        <f t="shared" si="5"/>
        <v>0</v>
      </c>
      <c r="K381" s="156"/>
      <c r="L381" s="159"/>
    </row>
    <row r="382" spans="1:12" ht="15.75" thickBot="1">
      <c r="A382" s="181"/>
      <c r="B382" s="561"/>
      <c r="C382" s="562"/>
      <c r="D382" s="562"/>
      <c r="E382" s="563"/>
      <c r="F382" s="151"/>
      <c r="G382" s="151"/>
      <c r="H382" s="151"/>
      <c r="I382" s="151"/>
      <c r="J382" s="151">
        <f t="shared" si="5"/>
        <v>0</v>
      </c>
      <c r="K382" s="156"/>
      <c r="L382" s="159"/>
    </row>
    <row r="383" spans="1:12" ht="15.75" thickBot="1">
      <c r="A383" s="183" t="s">
        <v>485</v>
      </c>
      <c r="B383" s="530" t="s">
        <v>290</v>
      </c>
      <c r="C383" s="530"/>
      <c r="D383" s="530"/>
      <c r="E383" s="531"/>
      <c r="F383" s="151"/>
      <c r="G383" s="151"/>
      <c r="H383" s="151"/>
      <c r="I383" s="151"/>
      <c r="J383" s="151">
        <f t="shared" si="5"/>
        <v>0</v>
      </c>
      <c r="K383" s="156"/>
      <c r="L383" s="159"/>
    </row>
    <row r="384" spans="1:12">
      <c r="A384" s="181"/>
      <c r="B384" s="551" t="s">
        <v>607</v>
      </c>
      <c r="C384" s="530"/>
      <c r="D384" s="530"/>
      <c r="E384" s="531"/>
      <c r="F384" s="151">
        <v>8000</v>
      </c>
      <c r="G384" s="151"/>
      <c r="H384" s="151">
        <v>8000</v>
      </c>
      <c r="I384" s="151">
        <v>3000</v>
      </c>
      <c r="J384" s="151">
        <f t="shared" si="5"/>
        <v>5000</v>
      </c>
      <c r="K384" s="156"/>
      <c r="L384" s="159"/>
    </row>
    <row r="385" spans="1:12">
      <c r="A385" s="181"/>
      <c r="B385" s="551" t="s">
        <v>486</v>
      </c>
      <c r="C385" s="530"/>
      <c r="D385" s="530"/>
      <c r="E385" s="531"/>
      <c r="F385" s="151"/>
      <c r="G385" s="151"/>
      <c r="H385" s="151"/>
      <c r="I385" s="151"/>
      <c r="J385" s="151">
        <f t="shared" si="5"/>
        <v>0</v>
      </c>
      <c r="K385" s="156"/>
      <c r="L385" s="159"/>
    </row>
    <row r="386" spans="1:12" ht="15.75" thickBot="1">
      <c r="A386" s="181"/>
      <c r="B386" s="561"/>
      <c r="C386" s="562"/>
      <c r="D386" s="562"/>
      <c r="E386" s="563"/>
      <c r="F386" s="151"/>
      <c r="G386" s="151"/>
      <c r="H386" s="151"/>
      <c r="I386" s="151"/>
      <c r="J386" s="151">
        <f t="shared" si="5"/>
        <v>0</v>
      </c>
      <c r="K386" s="156"/>
      <c r="L386" s="159"/>
    </row>
    <row r="387" spans="1:12" ht="15.75" thickBot="1">
      <c r="A387" s="183" t="s">
        <v>676</v>
      </c>
      <c r="B387" s="530" t="s">
        <v>677</v>
      </c>
      <c r="C387" s="530"/>
      <c r="D387" s="530"/>
      <c r="E387" s="531"/>
      <c r="F387" s="151">
        <v>686</v>
      </c>
      <c r="G387" s="151"/>
      <c r="H387" s="151">
        <v>686</v>
      </c>
      <c r="I387" s="151">
        <v>686</v>
      </c>
      <c r="J387" s="151">
        <f t="shared" si="5"/>
        <v>0</v>
      </c>
      <c r="K387" s="156"/>
      <c r="L387" s="159"/>
    </row>
    <row r="388" spans="1:12">
      <c r="A388" s="181"/>
      <c r="B388" s="273" t="s">
        <v>741</v>
      </c>
      <c r="C388" s="274"/>
      <c r="D388" s="274"/>
      <c r="E388" s="275"/>
      <c r="F388" s="151"/>
      <c r="G388" s="151"/>
      <c r="H388" s="151"/>
      <c r="I388" s="151"/>
      <c r="J388" s="151">
        <f t="shared" si="5"/>
        <v>0</v>
      </c>
      <c r="K388" s="156"/>
      <c r="L388" s="159"/>
    </row>
    <row r="389" spans="1:12">
      <c r="A389" s="181"/>
      <c r="B389" s="277" t="s">
        <v>806</v>
      </c>
      <c r="C389" s="274"/>
      <c r="D389" s="274"/>
      <c r="E389" s="275"/>
      <c r="F389" s="151"/>
      <c r="G389" s="151"/>
      <c r="H389" s="151"/>
      <c r="I389" s="151"/>
      <c r="J389" s="151">
        <f t="shared" si="5"/>
        <v>0</v>
      </c>
      <c r="K389" s="156"/>
      <c r="L389" s="159"/>
    </row>
    <row r="390" spans="1:12" ht="15.75" thickBot="1">
      <c r="A390" s="181"/>
      <c r="B390" s="273"/>
      <c r="C390" s="274"/>
      <c r="D390" s="274"/>
      <c r="E390" s="275"/>
      <c r="F390" s="151"/>
      <c r="G390" s="151"/>
      <c r="H390" s="151"/>
      <c r="I390" s="151"/>
      <c r="J390" s="151">
        <f t="shared" si="5"/>
        <v>0</v>
      </c>
      <c r="K390" s="156"/>
      <c r="L390" s="159"/>
    </row>
    <row r="391" spans="1:12" ht="15.75" thickBot="1">
      <c r="A391" s="183" t="s">
        <v>292</v>
      </c>
      <c r="B391" s="530" t="s">
        <v>291</v>
      </c>
      <c r="C391" s="530"/>
      <c r="D391" s="530"/>
      <c r="E391" s="531"/>
      <c r="F391" s="151"/>
      <c r="G391" s="151"/>
      <c r="H391" s="151"/>
      <c r="I391" s="151"/>
      <c r="J391" s="151">
        <f t="shared" si="5"/>
        <v>0</v>
      </c>
      <c r="K391" s="156"/>
      <c r="L391" s="159"/>
    </row>
    <row r="392" spans="1:12">
      <c r="A392" s="181"/>
      <c r="B392" s="529" t="s">
        <v>937</v>
      </c>
      <c r="C392" s="530"/>
      <c r="D392" s="530"/>
      <c r="E392" s="531"/>
      <c r="F392" s="151"/>
      <c r="G392" s="151"/>
      <c r="H392" s="151"/>
      <c r="I392" s="151"/>
      <c r="J392" s="151">
        <f t="shared" si="5"/>
        <v>0</v>
      </c>
      <c r="K392" s="156"/>
      <c r="L392" s="159"/>
    </row>
    <row r="393" spans="1:12">
      <c r="A393" s="181"/>
      <c r="B393" s="529" t="s">
        <v>938</v>
      </c>
      <c r="C393" s="530"/>
      <c r="D393" s="530"/>
      <c r="E393" s="531"/>
      <c r="F393" s="151"/>
      <c r="G393" s="151"/>
      <c r="H393" s="151"/>
      <c r="I393" s="151"/>
      <c r="J393" s="151">
        <f t="shared" si="5"/>
        <v>0</v>
      </c>
      <c r="K393" s="156"/>
      <c r="L393" s="159"/>
    </row>
    <row r="394" spans="1:12">
      <c r="A394" s="181"/>
      <c r="B394" s="529" t="s">
        <v>939</v>
      </c>
      <c r="C394" s="530"/>
      <c r="D394" s="530"/>
      <c r="E394" s="531"/>
      <c r="F394" s="151"/>
      <c r="G394" s="151"/>
      <c r="H394" s="151"/>
      <c r="I394" s="151"/>
      <c r="J394" s="151">
        <f t="shared" si="5"/>
        <v>0</v>
      </c>
      <c r="K394" s="156"/>
      <c r="L394" s="159"/>
    </row>
    <row r="395" spans="1:12">
      <c r="A395" s="181"/>
      <c r="B395" s="529" t="s">
        <v>940</v>
      </c>
      <c r="C395" s="567"/>
      <c r="D395" s="567"/>
      <c r="E395" s="568"/>
      <c r="F395" s="151"/>
      <c r="G395" s="151"/>
      <c r="H395" s="151"/>
      <c r="I395" s="151"/>
      <c r="J395" s="151">
        <f t="shared" si="5"/>
        <v>0</v>
      </c>
      <c r="K395" s="156"/>
      <c r="L395" s="159"/>
    </row>
    <row r="396" spans="1:12">
      <c r="A396" s="201"/>
      <c r="B396" s="529" t="s">
        <v>941</v>
      </c>
      <c r="C396" s="567"/>
      <c r="D396" s="567"/>
      <c r="E396" s="568"/>
      <c r="F396" s="151"/>
      <c r="G396" s="151"/>
      <c r="H396" s="151"/>
      <c r="I396" s="151"/>
      <c r="J396" s="151">
        <f t="shared" si="5"/>
        <v>0</v>
      </c>
      <c r="K396" s="156"/>
      <c r="L396" s="159"/>
    </row>
    <row r="397" spans="1:12">
      <c r="A397" s="173"/>
      <c r="B397" s="572" t="s">
        <v>942</v>
      </c>
      <c r="C397" s="572"/>
      <c r="D397" s="572"/>
      <c r="E397" s="572"/>
      <c r="F397" s="151"/>
      <c r="G397" s="151"/>
      <c r="H397" s="151"/>
      <c r="I397" s="151"/>
      <c r="J397" s="151">
        <f t="shared" si="5"/>
        <v>0</v>
      </c>
      <c r="K397" s="156"/>
      <c r="L397" s="159"/>
    </row>
    <row r="398" spans="1:12" ht="15.75" thickBot="1">
      <c r="A398" s="186"/>
      <c r="B398" s="561"/>
      <c r="C398" s="562"/>
      <c r="D398" s="562"/>
      <c r="E398" s="563"/>
      <c r="F398" s="151"/>
      <c r="G398" s="151"/>
      <c r="H398" s="151"/>
      <c r="I398" s="151"/>
      <c r="J398" s="151">
        <f t="shared" si="5"/>
        <v>0</v>
      </c>
      <c r="K398" s="156"/>
      <c r="L398" s="159"/>
    </row>
    <row r="399" spans="1:12" ht="15.75" thickBot="1">
      <c r="A399" s="183" t="s">
        <v>293</v>
      </c>
      <c r="B399" s="530" t="s">
        <v>294</v>
      </c>
      <c r="C399" s="530"/>
      <c r="D399" s="530"/>
      <c r="E399" s="531"/>
      <c r="F399" s="151">
        <v>83000</v>
      </c>
      <c r="G399" s="151"/>
      <c r="H399" s="151">
        <v>83000</v>
      </c>
      <c r="I399" s="151">
        <v>83000</v>
      </c>
      <c r="J399" s="151">
        <f t="shared" si="5"/>
        <v>0</v>
      </c>
      <c r="K399" s="155"/>
      <c r="L399" s="159"/>
    </row>
    <row r="400" spans="1:12">
      <c r="A400" s="187"/>
      <c r="B400" s="529" t="s">
        <v>295</v>
      </c>
      <c r="C400" s="530"/>
      <c r="D400" s="530"/>
      <c r="E400" s="531"/>
      <c r="F400" s="151"/>
      <c r="G400" s="151"/>
      <c r="H400" s="151"/>
      <c r="I400" s="151"/>
      <c r="J400" s="151">
        <f t="shared" si="5"/>
        <v>0</v>
      </c>
      <c r="K400" s="156"/>
      <c r="L400" s="159"/>
    </row>
    <row r="401" spans="1:12">
      <c r="A401" s="187"/>
      <c r="B401" s="551" t="s">
        <v>296</v>
      </c>
      <c r="C401" s="530"/>
      <c r="D401" s="530"/>
      <c r="E401" s="531"/>
      <c r="F401" s="151"/>
      <c r="G401" s="151"/>
      <c r="H401" s="151"/>
      <c r="I401" s="151"/>
      <c r="J401" s="151">
        <f t="shared" si="5"/>
        <v>0</v>
      </c>
      <c r="K401" s="156"/>
      <c r="L401" s="159"/>
    </row>
    <row r="402" spans="1:12">
      <c r="A402" s="187"/>
      <c r="B402" s="551" t="s">
        <v>297</v>
      </c>
      <c r="C402" s="530"/>
      <c r="D402" s="530"/>
      <c r="E402" s="531"/>
      <c r="F402" s="151"/>
      <c r="G402" s="151"/>
      <c r="H402" s="151"/>
      <c r="I402" s="151"/>
      <c r="J402" s="151">
        <f t="shared" si="5"/>
        <v>0</v>
      </c>
      <c r="K402" s="155"/>
      <c r="L402" s="159"/>
    </row>
    <row r="403" spans="1:12">
      <c r="A403" s="187"/>
      <c r="B403" s="551" t="s">
        <v>298</v>
      </c>
      <c r="C403" s="530"/>
      <c r="D403" s="530"/>
      <c r="E403" s="531"/>
      <c r="F403" s="151">
        <v>200</v>
      </c>
      <c r="G403" s="151"/>
      <c r="H403" s="151">
        <v>200</v>
      </c>
      <c r="I403" s="151">
        <v>200</v>
      </c>
      <c r="J403" s="151">
        <f t="shared" si="5"/>
        <v>0</v>
      </c>
      <c r="K403" s="156"/>
      <c r="L403" s="159"/>
    </row>
    <row r="404" spans="1:12">
      <c r="A404" s="187"/>
      <c r="B404" s="551" t="s">
        <v>299</v>
      </c>
      <c r="C404" s="530"/>
      <c r="D404" s="530"/>
      <c r="E404" s="531"/>
      <c r="F404" s="151">
        <v>800</v>
      </c>
      <c r="G404" s="151"/>
      <c r="H404" s="151">
        <v>800</v>
      </c>
      <c r="I404" s="151"/>
      <c r="J404" s="151">
        <f t="shared" si="5"/>
        <v>800</v>
      </c>
      <c r="K404" s="156"/>
      <c r="L404" s="159"/>
    </row>
    <row r="405" spans="1:12">
      <c r="A405" s="187"/>
      <c r="B405" s="551" t="s">
        <v>300</v>
      </c>
      <c r="C405" s="530"/>
      <c r="D405" s="530"/>
      <c r="E405" s="531"/>
      <c r="F405" s="151"/>
      <c r="G405" s="151"/>
      <c r="H405" s="151"/>
      <c r="I405" s="151"/>
      <c r="J405" s="151">
        <f t="shared" si="5"/>
        <v>0</v>
      </c>
      <c r="K405" s="156"/>
      <c r="L405" s="159"/>
    </row>
    <row r="406" spans="1:12">
      <c r="A406" s="187"/>
      <c r="B406" s="551" t="s">
        <v>301</v>
      </c>
      <c r="C406" s="530"/>
      <c r="D406" s="530"/>
      <c r="E406" s="531"/>
      <c r="F406" s="151"/>
      <c r="G406" s="151"/>
      <c r="H406" s="151"/>
      <c r="I406" s="151"/>
      <c r="J406" s="151">
        <f t="shared" si="5"/>
        <v>0</v>
      </c>
      <c r="K406" s="156"/>
      <c r="L406" s="159"/>
    </row>
    <row r="407" spans="1:12">
      <c r="A407" s="187"/>
      <c r="B407" s="551" t="s">
        <v>302</v>
      </c>
      <c r="C407" s="530"/>
      <c r="D407" s="530"/>
      <c r="E407" s="531"/>
      <c r="F407" s="151">
        <v>6900</v>
      </c>
      <c r="G407" s="151"/>
      <c r="H407" s="151">
        <v>6900</v>
      </c>
      <c r="I407" s="151">
        <v>2509</v>
      </c>
      <c r="J407" s="151">
        <f t="shared" si="5"/>
        <v>4391</v>
      </c>
      <c r="K407" s="156"/>
      <c r="L407" s="159"/>
    </row>
    <row r="408" spans="1:12">
      <c r="A408" s="187"/>
      <c r="B408" s="551" t="s">
        <v>303</v>
      </c>
      <c r="C408" s="530"/>
      <c r="D408" s="530"/>
      <c r="E408" s="531"/>
      <c r="F408" s="151">
        <v>9700</v>
      </c>
      <c r="G408" s="151"/>
      <c r="H408" s="151">
        <v>9700</v>
      </c>
      <c r="I408" s="151">
        <v>5500</v>
      </c>
      <c r="J408" s="151">
        <f t="shared" si="5"/>
        <v>4200</v>
      </c>
      <c r="K408" s="156"/>
      <c r="L408" s="159"/>
    </row>
    <row r="409" spans="1:12">
      <c r="A409" s="187"/>
      <c r="B409" s="551" t="s">
        <v>304</v>
      </c>
      <c r="C409" s="530"/>
      <c r="D409" s="530"/>
      <c r="E409" s="531"/>
      <c r="F409" s="151">
        <v>1000</v>
      </c>
      <c r="G409" s="151"/>
      <c r="H409" s="151">
        <v>1000</v>
      </c>
      <c r="I409" s="151">
        <v>650</v>
      </c>
      <c r="J409" s="151">
        <f t="shared" si="5"/>
        <v>350</v>
      </c>
      <c r="K409" s="156"/>
      <c r="L409" s="159"/>
    </row>
    <row r="410" spans="1:12">
      <c r="A410" s="187"/>
      <c r="B410" s="551" t="s">
        <v>305</v>
      </c>
      <c r="C410" s="530"/>
      <c r="D410" s="530"/>
      <c r="E410" s="531"/>
      <c r="F410" s="151">
        <v>1000</v>
      </c>
      <c r="G410" s="151"/>
      <c r="H410" s="151">
        <v>1000</v>
      </c>
      <c r="I410" s="151">
        <v>650</v>
      </c>
      <c r="J410" s="151">
        <f t="shared" si="5"/>
        <v>350</v>
      </c>
      <c r="K410" s="156"/>
      <c r="L410" s="159"/>
    </row>
    <row r="411" spans="1:12">
      <c r="A411" s="187"/>
      <c r="B411" s="551" t="s">
        <v>306</v>
      </c>
      <c r="C411" s="530"/>
      <c r="D411" s="530"/>
      <c r="E411" s="531"/>
      <c r="F411" s="151"/>
      <c r="G411" s="151"/>
      <c r="H411" s="151"/>
      <c r="I411" s="151"/>
      <c r="J411" s="151">
        <f t="shared" si="5"/>
        <v>0</v>
      </c>
      <c r="K411" s="156"/>
      <c r="L411" s="159"/>
    </row>
    <row r="412" spans="1:12">
      <c r="A412" s="187"/>
      <c r="B412" s="551" t="s">
        <v>487</v>
      </c>
      <c r="C412" s="530"/>
      <c r="D412" s="530"/>
      <c r="E412" s="531"/>
      <c r="F412" s="151">
        <v>1700</v>
      </c>
      <c r="G412" s="151"/>
      <c r="H412" s="151">
        <v>1700</v>
      </c>
      <c r="I412" s="151">
        <v>1700</v>
      </c>
      <c r="J412" s="151">
        <f t="shared" ref="J412:J475" si="6">(H412-I412)</f>
        <v>0</v>
      </c>
      <c r="K412" s="156"/>
      <c r="L412" s="159"/>
    </row>
    <row r="413" spans="1:12">
      <c r="A413" s="187"/>
      <c r="B413" s="551" t="s">
        <v>307</v>
      </c>
      <c r="C413" s="530"/>
      <c r="D413" s="530"/>
      <c r="E413" s="531"/>
      <c r="F413" s="151">
        <v>2000</v>
      </c>
      <c r="G413" s="151"/>
      <c r="H413" s="151">
        <v>2000</v>
      </c>
      <c r="I413" s="151">
        <v>1225</v>
      </c>
      <c r="J413" s="151">
        <f t="shared" si="6"/>
        <v>775</v>
      </c>
      <c r="K413" s="156"/>
      <c r="L413" s="159"/>
    </row>
    <row r="414" spans="1:12">
      <c r="A414" s="187"/>
      <c r="B414" s="551" t="s">
        <v>308</v>
      </c>
      <c r="C414" s="530"/>
      <c r="D414" s="530"/>
      <c r="E414" s="531"/>
      <c r="F414" s="151">
        <v>2200</v>
      </c>
      <c r="G414" s="151"/>
      <c r="H414" s="151">
        <v>2200</v>
      </c>
      <c r="I414" s="151">
        <v>465</v>
      </c>
      <c r="J414" s="151">
        <f t="shared" si="6"/>
        <v>1735</v>
      </c>
      <c r="K414" s="156"/>
      <c r="L414" s="159"/>
    </row>
    <row r="415" spans="1:12">
      <c r="A415" s="187"/>
      <c r="B415" s="551" t="s">
        <v>309</v>
      </c>
      <c r="C415" s="530"/>
      <c r="D415" s="530"/>
      <c r="E415" s="531"/>
      <c r="F415" s="151">
        <v>100</v>
      </c>
      <c r="G415" s="151"/>
      <c r="H415" s="151">
        <v>100</v>
      </c>
      <c r="I415" s="151">
        <v>100</v>
      </c>
      <c r="J415" s="151">
        <f t="shared" si="6"/>
        <v>0</v>
      </c>
      <c r="K415" s="156"/>
      <c r="L415" s="159"/>
    </row>
    <row r="416" spans="1:12">
      <c r="A416" s="187"/>
      <c r="B416" s="551" t="s">
        <v>310</v>
      </c>
      <c r="C416" s="530"/>
      <c r="D416" s="530"/>
      <c r="E416" s="531"/>
      <c r="F416" s="151">
        <v>100</v>
      </c>
      <c r="G416" s="151"/>
      <c r="H416" s="151">
        <v>100</v>
      </c>
      <c r="I416" s="151"/>
      <c r="J416" s="151">
        <f t="shared" si="6"/>
        <v>100</v>
      </c>
      <c r="K416" s="156"/>
      <c r="L416" s="159"/>
    </row>
    <row r="417" spans="1:12">
      <c r="A417" s="187"/>
      <c r="B417" s="551" t="s">
        <v>311</v>
      </c>
      <c r="C417" s="530"/>
      <c r="D417" s="530"/>
      <c r="E417" s="531"/>
      <c r="F417" s="151"/>
      <c r="G417" s="151"/>
      <c r="H417" s="151"/>
      <c r="I417" s="151"/>
      <c r="J417" s="151">
        <f t="shared" si="6"/>
        <v>0</v>
      </c>
      <c r="K417" s="150"/>
      <c r="L417" s="162"/>
    </row>
    <row r="418" spans="1:12">
      <c r="A418" s="187"/>
      <c r="B418" s="551" t="s">
        <v>312</v>
      </c>
      <c r="C418" s="530"/>
      <c r="D418" s="530"/>
      <c r="E418" s="531"/>
      <c r="F418" s="151"/>
      <c r="G418" s="151"/>
      <c r="H418" s="151"/>
      <c r="I418" s="151"/>
      <c r="J418" s="151">
        <f t="shared" si="6"/>
        <v>0</v>
      </c>
      <c r="K418" s="156"/>
      <c r="L418" s="159"/>
    </row>
    <row r="419" spans="1:12">
      <c r="A419" s="187"/>
      <c r="B419" s="551" t="s">
        <v>313</v>
      </c>
      <c r="C419" s="530"/>
      <c r="D419" s="530"/>
      <c r="E419" s="531"/>
      <c r="F419" s="151"/>
      <c r="G419" s="151"/>
      <c r="H419" s="151"/>
      <c r="I419" s="151"/>
      <c r="J419" s="151">
        <f t="shared" si="6"/>
        <v>0</v>
      </c>
      <c r="K419" s="156"/>
      <c r="L419" s="159"/>
    </row>
    <row r="420" spans="1:12">
      <c r="A420" s="187"/>
      <c r="B420" s="551" t="s">
        <v>314</v>
      </c>
      <c r="C420" s="530"/>
      <c r="D420" s="530"/>
      <c r="E420" s="531"/>
      <c r="F420" s="151"/>
      <c r="G420" s="151"/>
      <c r="H420" s="151"/>
      <c r="I420" s="151"/>
      <c r="J420" s="151">
        <f t="shared" si="6"/>
        <v>0</v>
      </c>
      <c r="K420" s="156"/>
      <c r="L420" s="159"/>
    </row>
    <row r="421" spans="1:12">
      <c r="A421" s="187"/>
      <c r="B421" s="551" t="s">
        <v>488</v>
      </c>
      <c r="C421" s="530"/>
      <c r="D421" s="530"/>
      <c r="E421" s="531"/>
      <c r="F421" s="151">
        <v>2300</v>
      </c>
      <c r="G421" s="151"/>
      <c r="H421" s="151">
        <v>2300</v>
      </c>
      <c r="I421" s="151">
        <v>1669</v>
      </c>
      <c r="J421" s="151">
        <f t="shared" si="6"/>
        <v>631</v>
      </c>
      <c r="K421" s="156"/>
      <c r="L421" s="159"/>
    </row>
    <row r="422" spans="1:12">
      <c r="A422" s="187"/>
      <c r="B422" s="551" t="s">
        <v>489</v>
      </c>
      <c r="C422" s="530"/>
      <c r="D422" s="530"/>
      <c r="E422" s="531"/>
      <c r="F422" s="151"/>
      <c r="G422" s="151"/>
      <c r="H422" s="151"/>
      <c r="I422" s="151"/>
      <c r="J422" s="151">
        <f t="shared" si="6"/>
        <v>0</v>
      </c>
      <c r="K422" s="156"/>
      <c r="L422" s="159"/>
    </row>
    <row r="423" spans="1:12">
      <c r="A423" s="187"/>
      <c r="B423" s="551" t="s">
        <v>315</v>
      </c>
      <c r="C423" s="530"/>
      <c r="D423" s="530"/>
      <c r="E423" s="531"/>
      <c r="F423" s="151"/>
      <c r="G423" s="151"/>
      <c r="H423" s="151"/>
      <c r="I423" s="151"/>
      <c r="J423" s="151">
        <f t="shared" si="6"/>
        <v>0</v>
      </c>
      <c r="K423" s="156"/>
      <c r="L423" s="159"/>
    </row>
    <row r="424" spans="1:12">
      <c r="A424" s="187"/>
      <c r="B424" s="551" t="s">
        <v>316</v>
      </c>
      <c r="C424" s="530"/>
      <c r="D424" s="530"/>
      <c r="E424" s="531"/>
      <c r="F424" s="151"/>
      <c r="G424" s="151"/>
      <c r="H424" s="151"/>
      <c r="I424" s="151"/>
      <c r="J424" s="151">
        <f t="shared" si="6"/>
        <v>0</v>
      </c>
      <c r="K424" s="156"/>
      <c r="L424" s="159"/>
    </row>
    <row r="425" spans="1:12">
      <c r="A425" s="187"/>
      <c r="B425" s="551" t="s">
        <v>317</v>
      </c>
      <c r="C425" s="530"/>
      <c r="D425" s="530"/>
      <c r="E425" s="531"/>
      <c r="F425" s="151">
        <v>200</v>
      </c>
      <c r="G425" s="151"/>
      <c r="H425" s="151">
        <v>200</v>
      </c>
      <c r="I425" s="151">
        <v>143</v>
      </c>
      <c r="J425" s="151">
        <f t="shared" si="6"/>
        <v>57</v>
      </c>
      <c r="K425" s="156"/>
      <c r="L425" s="159"/>
    </row>
    <row r="426" spans="1:12">
      <c r="A426" s="187"/>
      <c r="B426" s="551" t="s">
        <v>318</v>
      </c>
      <c r="C426" s="530"/>
      <c r="D426" s="530"/>
      <c r="E426" s="531"/>
      <c r="F426" s="151">
        <v>200</v>
      </c>
      <c r="G426" s="151"/>
      <c r="H426" s="151">
        <v>200</v>
      </c>
      <c r="I426" s="151">
        <v>181</v>
      </c>
      <c r="J426" s="151">
        <f t="shared" si="6"/>
        <v>19</v>
      </c>
      <c r="K426" s="156"/>
      <c r="L426" s="159"/>
    </row>
    <row r="427" spans="1:12">
      <c r="A427" s="187"/>
      <c r="B427" s="551" t="s">
        <v>319</v>
      </c>
      <c r="C427" s="530"/>
      <c r="D427" s="530"/>
      <c r="E427" s="531"/>
      <c r="F427" s="151"/>
      <c r="G427" s="151"/>
      <c r="H427" s="151"/>
      <c r="I427" s="151"/>
      <c r="J427" s="151">
        <f t="shared" si="6"/>
        <v>0</v>
      </c>
      <c r="K427" s="155"/>
      <c r="L427" s="159"/>
    </row>
    <row r="428" spans="1:12">
      <c r="A428" s="187"/>
      <c r="B428" s="551" t="s">
        <v>320</v>
      </c>
      <c r="C428" s="530"/>
      <c r="D428" s="530"/>
      <c r="E428" s="531"/>
      <c r="F428" s="151"/>
      <c r="G428" s="151"/>
      <c r="H428" s="151"/>
      <c r="I428" s="151"/>
      <c r="J428" s="151">
        <f t="shared" si="6"/>
        <v>0</v>
      </c>
      <c r="K428" s="156"/>
      <c r="L428" s="159"/>
    </row>
    <row r="429" spans="1:12">
      <c r="A429" s="187"/>
      <c r="B429" s="551" t="s">
        <v>321</v>
      </c>
      <c r="C429" s="530"/>
      <c r="D429" s="530"/>
      <c r="E429" s="531"/>
      <c r="F429" s="151"/>
      <c r="G429" s="151"/>
      <c r="H429" s="151"/>
      <c r="I429" s="151"/>
      <c r="J429" s="151">
        <f t="shared" si="6"/>
        <v>0</v>
      </c>
      <c r="K429" s="155"/>
      <c r="L429" s="159"/>
    </row>
    <row r="430" spans="1:12">
      <c r="A430" s="187"/>
      <c r="B430" s="529" t="s">
        <v>885</v>
      </c>
      <c r="C430" s="530"/>
      <c r="D430" s="530"/>
      <c r="E430" s="531"/>
      <c r="F430" s="151"/>
      <c r="G430" s="151"/>
      <c r="H430" s="151"/>
      <c r="I430" s="151"/>
      <c r="J430" s="151">
        <f t="shared" si="6"/>
        <v>0</v>
      </c>
      <c r="K430" s="156"/>
      <c r="L430" s="159"/>
    </row>
    <row r="431" spans="1:12">
      <c r="A431" s="187"/>
      <c r="B431" s="529" t="s">
        <v>886</v>
      </c>
      <c r="C431" s="530"/>
      <c r="D431" s="530"/>
      <c r="E431" s="531"/>
      <c r="F431" s="151"/>
      <c r="G431" s="151"/>
      <c r="H431" s="151"/>
      <c r="I431" s="151"/>
      <c r="J431" s="151">
        <f t="shared" si="6"/>
        <v>0</v>
      </c>
      <c r="K431" s="156"/>
      <c r="L431" s="159"/>
    </row>
    <row r="432" spans="1:12">
      <c r="A432" s="187"/>
      <c r="B432" s="551" t="s">
        <v>636</v>
      </c>
      <c r="C432" s="530"/>
      <c r="D432" s="530"/>
      <c r="E432" s="531"/>
      <c r="F432" s="151"/>
      <c r="G432" s="151"/>
      <c r="H432" s="151"/>
      <c r="I432" s="151"/>
      <c r="J432" s="151">
        <f t="shared" si="6"/>
        <v>0</v>
      </c>
      <c r="K432" s="156"/>
      <c r="L432" s="159"/>
    </row>
    <row r="433" spans="1:12">
      <c r="A433" s="187"/>
      <c r="B433" s="273" t="s">
        <v>612</v>
      </c>
      <c r="C433" s="274"/>
      <c r="D433" s="274"/>
      <c r="E433" s="275"/>
      <c r="F433" s="151">
        <v>700</v>
      </c>
      <c r="G433" s="151"/>
      <c r="H433" s="151">
        <v>700</v>
      </c>
      <c r="I433" s="151"/>
      <c r="J433" s="151">
        <f t="shared" si="6"/>
        <v>700</v>
      </c>
      <c r="K433" s="156"/>
      <c r="L433" s="159"/>
    </row>
    <row r="434" spans="1:12">
      <c r="A434" s="187"/>
      <c r="B434" s="273" t="s">
        <v>613</v>
      </c>
      <c r="C434" s="274"/>
      <c r="D434" s="274"/>
      <c r="E434" s="275"/>
      <c r="F434" s="151">
        <v>600</v>
      </c>
      <c r="G434" s="151"/>
      <c r="H434" s="151">
        <v>600</v>
      </c>
      <c r="I434" s="151">
        <v>18</v>
      </c>
      <c r="J434" s="151">
        <f t="shared" si="6"/>
        <v>582</v>
      </c>
      <c r="K434" s="156"/>
      <c r="L434" s="159"/>
    </row>
    <row r="435" spans="1:12">
      <c r="A435" s="187"/>
      <c r="B435" s="273" t="s">
        <v>707</v>
      </c>
      <c r="C435" s="274"/>
      <c r="D435" s="274"/>
      <c r="E435" s="275"/>
      <c r="F435" s="151"/>
      <c r="G435" s="151"/>
      <c r="H435" s="151"/>
      <c r="I435" s="151"/>
      <c r="J435" s="151">
        <f t="shared" si="6"/>
        <v>0</v>
      </c>
      <c r="K435" s="156"/>
      <c r="L435" s="159"/>
    </row>
    <row r="436" spans="1:12">
      <c r="A436" s="187"/>
      <c r="B436" s="273" t="s">
        <v>737</v>
      </c>
      <c r="C436" s="274"/>
      <c r="D436" s="274"/>
      <c r="E436" s="275"/>
      <c r="F436" s="151"/>
      <c r="G436" s="151"/>
      <c r="H436" s="151"/>
      <c r="I436" s="151"/>
      <c r="J436" s="151">
        <f t="shared" si="6"/>
        <v>0</v>
      </c>
      <c r="K436" s="156"/>
      <c r="L436" s="159"/>
    </row>
    <row r="437" spans="1:12">
      <c r="A437" s="187"/>
      <c r="B437" s="561"/>
      <c r="C437" s="562"/>
      <c r="D437" s="562"/>
      <c r="E437" s="563"/>
      <c r="F437" s="151"/>
      <c r="G437" s="151"/>
      <c r="H437" s="151"/>
      <c r="I437" s="151"/>
      <c r="J437" s="151">
        <f t="shared" si="6"/>
        <v>0</v>
      </c>
      <c r="K437" s="156"/>
      <c r="L437" s="159"/>
    </row>
    <row r="438" spans="1:12" ht="15.75" thickBot="1">
      <c r="A438" s="184"/>
      <c r="B438" s="561"/>
      <c r="C438" s="562"/>
      <c r="D438" s="562"/>
      <c r="E438" s="563"/>
      <c r="F438" s="151"/>
      <c r="G438" s="151"/>
      <c r="H438" s="151"/>
      <c r="I438" s="151"/>
      <c r="J438" s="151">
        <f t="shared" si="6"/>
        <v>0</v>
      </c>
      <c r="K438" s="156"/>
      <c r="L438" s="159"/>
    </row>
    <row r="439" spans="1:12" ht="15.75" thickBot="1">
      <c r="A439" s="183" t="s">
        <v>390</v>
      </c>
      <c r="B439" s="530" t="s">
        <v>389</v>
      </c>
      <c r="C439" s="530"/>
      <c r="D439" s="530"/>
      <c r="E439" s="531"/>
      <c r="F439" s="151"/>
      <c r="G439" s="151"/>
      <c r="H439" s="151"/>
      <c r="I439" s="151"/>
      <c r="J439" s="151">
        <f t="shared" si="6"/>
        <v>0</v>
      </c>
      <c r="K439" s="156"/>
      <c r="L439" s="159"/>
    </row>
    <row r="440" spans="1:12">
      <c r="A440" s="181"/>
      <c r="B440" s="551" t="s">
        <v>388</v>
      </c>
      <c r="C440" s="530"/>
      <c r="D440" s="530"/>
      <c r="E440" s="531"/>
      <c r="F440" s="151">
        <v>10000</v>
      </c>
      <c r="G440" s="151"/>
      <c r="H440" s="151">
        <v>10000</v>
      </c>
      <c r="I440" s="151">
        <v>8145</v>
      </c>
      <c r="J440" s="151">
        <f t="shared" si="6"/>
        <v>1855</v>
      </c>
      <c r="K440" s="156"/>
      <c r="L440" s="159"/>
    </row>
    <row r="441" spans="1:12">
      <c r="A441" s="181"/>
      <c r="B441" s="551" t="s">
        <v>387</v>
      </c>
      <c r="C441" s="530"/>
      <c r="D441" s="530"/>
      <c r="E441" s="531"/>
      <c r="F441" s="151"/>
      <c r="G441" s="151"/>
      <c r="H441" s="151"/>
      <c r="I441" s="151"/>
      <c r="J441" s="151">
        <f t="shared" si="6"/>
        <v>0</v>
      </c>
      <c r="K441" s="156"/>
      <c r="L441" s="159"/>
    </row>
    <row r="442" spans="1:12">
      <c r="A442" s="181"/>
      <c r="B442" s="273" t="s">
        <v>626</v>
      </c>
      <c r="C442" s="274"/>
      <c r="D442" s="274"/>
      <c r="E442" s="275"/>
      <c r="F442" s="151"/>
      <c r="G442" s="151"/>
      <c r="H442" s="151"/>
      <c r="I442" s="151"/>
      <c r="J442" s="151">
        <f t="shared" si="6"/>
        <v>0</v>
      </c>
      <c r="K442" s="156"/>
      <c r="L442" s="159"/>
    </row>
    <row r="443" spans="1:12">
      <c r="A443" s="181"/>
      <c r="B443" s="551" t="s">
        <v>396</v>
      </c>
      <c r="C443" s="530"/>
      <c r="D443" s="530"/>
      <c r="E443" s="531"/>
      <c r="F443" s="151"/>
      <c r="G443" s="151"/>
      <c r="H443" s="151"/>
      <c r="I443" s="151"/>
      <c r="J443" s="151">
        <f t="shared" si="6"/>
        <v>0</v>
      </c>
      <c r="K443" s="156"/>
      <c r="L443" s="159"/>
    </row>
    <row r="444" spans="1:12">
      <c r="A444" s="181"/>
      <c r="B444" s="551" t="s">
        <v>386</v>
      </c>
      <c r="C444" s="530"/>
      <c r="D444" s="530"/>
      <c r="E444" s="531"/>
      <c r="F444" s="151"/>
      <c r="G444" s="151"/>
      <c r="H444" s="151"/>
      <c r="I444" s="151"/>
      <c r="J444" s="151">
        <f t="shared" si="6"/>
        <v>0</v>
      </c>
      <c r="K444" s="156"/>
      <c r="L444" s="159"/>
    </row>
    <row r="445" spans="1:12">
      <c r="A445" s="181"/>
      <c r="B445" s="551" t="s">
        <v>385</v>
      </c>
      <c r="C445" s="530"/>
      <c r="D445" s="530"/>
      <c r="E445" s="531"/>
      <c r="F445" s="151"/>
      <c r="G445" s="151"/>
      <c r="H445" s="151"/>
      <c r="I445" s="151"/>
      <c r="J445" s="151">
        <f t="shared" si="6"/>
        <v>0</v>
      </c>
      <c r="K445" s="156"/>
      <c r="L445" s="159"/>
    </row>
    <row r="446" spans="1:12">
      <c r="A446" s="181"/>
      <c r="B446" s="551" t="s">
        <v>384</v>
      </c>
      <c r="C446" s="530"/>
      <c r="D446" s="530"/>
      <c r="E446" s="531"/>
      <c r="F446" s="151"/>
      <c r="G446" s="151"/>
      <c r="H446" s="151"/>
      <c r="I446" s="151"/>
      <c r="J446" s="151">
        <f t="shared" si="6"/>
        <v>0</v>
      </c>
      <c r="K446" s="156"/>
      <c r="L446" s="159"/>
    </row>
    <row r="447" spans="1:12">
      <c r="A447" s="181"/>
      <c r="B447" s="551" t="s">
        <v>383</v>
      </c>
      <c r="C447" s="530"/>
      <c r="D447" s="530"/>
      <c r="E447" s="531"/>
      <c r="F447" s="151"/>
      <c r="G447" s="151"/>
      <c r="H447" s="151"/>
      <c r="I447" s="151"/>
      <c r="J447" s="151">
        <f t="shared" si="6"/>
        <v>0</v>
      </c>
      <c r="K447" s="156"/>
      <c r="L447" s="159"/>
    </row>
    <row r="448" spans="1:12">
      <c r="A448" s="181"/>
      <c r="B448" s="551" t="s">
        <v>382</v>
      </c>
      <c r="C448" s="530"/>
      <c r="D448" s="530"/>
      <c r="E448" s="531"/>
      <c r="F448" s="151"/>
      <c r="G448" s="151"/>
      <c r="H448" s="151"/>
      <c r="I448" s="151"/>
      <c r="J448" s="151">
        <f t="shared" si="6"/>
        <v>0</v>
      </c>
      <c r="K448" s="156"/>
      <c r="L448" s="159"/>
    </row>
    <row r="449" spans="1:12">
      <c r="A449" s="181"/>
      <c r="B449" s="529" t="s">
        <v>887</v>
      </c>
      <c r="C449" s="530"/>
      <c r="D449" s="530"/>
      <c r="E449" s="531"/>
      <c r="F449" s="151"/>
      <c r="G449" s="151"/>
      <c r="H449" s="151"/>
      <c r="I449" s="151"/>
      <c r="J449" s="151">
        <f t="shared" si="6"/>
        <v>0</v>
      </c>
      <c r="K449" s="156"/>
      <c r="L449" s="159"/>
    </row>
    <row r="450" spans="1:12">
      <c r="A450" s="181"/>
      <c r="B450" s="273" t="s">
        <v>490</v>
      </c>
      <c r="C450" s="274"/>
      <c r="D450" s="274"/>
      <c r="E450" s="275"/>
      <c r="F450" s="151"/>
      <c r="G450" s="151"/>
      <c r="H450" s="151"/>
      <c r="I450" s="151"/>
      <c r="J450" s="151">
        <f t="shared" si="6"/>
        <v>0</v>
      </c>
      <c r="K450" s="156"/>
      <c r="L450" s="159"/>
    </row>
    <row r="451" spans="1:12">
      <c r="A451" s="181"/>
      <c r="B451" s="273" t="s">
        <v>604</v>
      </c>
      <c r="C451" s="274"/>
      <c r="D451" s="274"/>
      <c r="E451" s="275"/>
      <c r="F451" s="151">
        <v>2000</v>
      </c>
      <c r="G451" s="151"/>
      <c r="H451" s="151">
        <v>2000</v>
      </c>
      <c r="I451" s="151">
        <v>800</v>
      </c>
      <c r="J451" s="151">
        <f t="shared" si="6"/>
        <v>1200</v>
      </c>
      <c r="K451" s="156"/>
      <c r="L451" s="159"/>
    </row>
    <row r="452" spans="1:12">
      <c r="A452" s="181"/>
      <c r="B452" s="273" t="s">
        <v>653</v>
      </c>
      <c r="C452" s="274"/>
      <c r="D452" s="274"/>
      <c r="E452" s="275"/>
      <c r="F452" s="151"/>
      <c r="G452" s="151"/>
      <c r="H452" s="151"/>
      <c r="I452" s="151"/>
      <c r="J452" s="151">
        <f t="shared" si="6"/>
        <v>0</v>
      </c>
      <c r="K452" s="156"/>
      <c r="L452" s="159"/>
    </row>
    <row r="453" spans="1:12">
      <c r="A453" s="181"/>
      <c r="B453" s="273" t="s">
        <v>654</v>
      </c>
      <c r="C453" s="274"/>
      <c r="D453" s="274"/>
      <c r="E453" s="275"/>
      <c r="F453" s="151"/>
      <c r="G453" s="151"/>
      <c r="H453" s="151"/>
      <c r="I453" s="151"/>
      <c r="J453" s="151">
        <f t="shared" si="6"/>
        <v>0</v>
      </c>
      <c r="K453" s="156"/>
      <c r="L453" s="159"/>
    </row>
    <row r="454" spans="1:12">
      <c r="A454" s="181"/>
      <c r="B454" s="273" t="s">
        <v>655</v>
      </c>
      <c r="C454" s="274"/>
      <c r="D454" s="274"/>
      <c r="E454" s="275"/>
      <c r="F454" s="151"/>
      <c r="G454" s="151"/>
      <c r="H454" s="151"/>
      <c r="I454" s="151"/>
      <c r="J454" s="151">
        <f t="shared" si="6"/>
        <v>0</v>
      </c>
      <c r="K454" s="156"/>
      <c r="L454" s="159"/>
    </row>
    <row r="455" spans="1:12">
      <c r="A455" s="181"/>
      <c r="B455" s="273" t="s">
        <v>673</v>
      </c>
      <c r="C455" s="274"/>
      <c r="D455" s="274"/>
      <c r="E455" s="275"/>
      <c r="F455" s="151"/>
      <c r="G455" s="151"/>
      <c r="H455" s="151"/>
      <c r="I455" s="151"/>
      <c r="J455" s="151">
        <f t="shared" si="6"/>
        <v>0</v>
      </c>
      <c r="K455" s="156"/>
      <c r="L455" s="159"/>
    </row>
    <row r="456" spans="1:12">
      <c r="A456" s="181"/>
      <c r="B456" s="273" t="s">
        <v>674</v>
      </c>
      <c r="C456" s="274"/>
      <c r="D456" s="274"/>
      <c r="E456" s="275"/>
      <c r="F456" s="151">
        <v>6000</v>
      </c>
      <c r="G456" s="151"/>
      <c r="H456" s="151">
        <v>6000</v>
      </c>
      <c r="I456" s="151">
        <v>1320</v>
      </c>
      <c r="J456" s="151">
        <f t="shared" si="6"/>
        <v>4680</v>
      </c>
      <c r="K456" s="156"/>
      <c r="L456" s="159"/>
    </row>
    <row r="457" spans="1:12">
      <c r="A457" s="181"/>
      <c r="B457" s="273" t="s">
        <v>708</v>
      </c>
      <c r="C457" s="274"/>
      <c r="D457" s="274"/>
      <c r="E457" s="275"/>
      <c r="F457" s="151">
        <v>5000</v>
      </c>
      <c r="G457" s="151"/>
      <c r="H457" s="151">
        <v>5000</v>
      </c>
      <c r="I457" s="151">
        <v>60</v>
      </c>
      <c r="J457" s="151">
        <f t="shared" si="6"/>
        <v>4940</v>
      </c>
      <c r="K457" s="156"/>
      <c r="L457" s="159"/>
    </row>
    <row r="458" spans="1:12">
      <c r="A458" s="181"/>
      <c r="B458" s="277" t="s">
        <v>768</v>
      </c>
      <c r="C458" s="274"/>
      <c r="D458" s="274"/>
      <c r="E458" s="275"/>
      <c r="F458" s="151"/>
      <c r="G458" s="151"/>
      <c r="H458" s="151"/>
      <c r="I458" s="151"/>
      <c r="J458" s="151">
        <f t="shared" si="6"/>
        <v>0</v>
      </c>
      <c r="K458" s="156"/>
      <c r="L458" s="159"/>
    </row>
    <row r="459" spans="1:12" ht="15.75" thickBot="1">
      <c r="A459" s="181"/>
      <c r="B459" s="561"/>
      <c r="C459" s="562"/>
      <c r="D459" s="562"/>
      <c r="E459" s="563"/>
      <c r="F459" s="151"/>
      <c r="G459" s="151"/>
      <c r="H459" s="151"/>
      <c r="I459" s="151"/>
      <c r="J459" s="151">
        <f t="shared" si="6"/>
        <v>0</v>
      </c>
      <c r="K459" s="156"/>
      <c r="L459" s="159"/>
    </row>
    <row r="460" spans="1:12" ht="15.75" thickBot="1">
      <c r="A460" s="183" t="s">
        <v>322</v>
      </c>
      <c r="B460" s="530" t="s">
        <v>323</v>
      </c>
      <c r="C460" s="530"/>
      <c r="D460" s="530"/>
      <c r="E460" s="531"/>
      <c r="F460" s="151"/>
      <c r="G460" s="151"/>
      <c r="H460" s="151"/>
      <c r="I460" s="151"/>
      <c r="J460" s="151">
        <f t="shared" si="6"/>
        <v>0</v>
      </c>
      <c r="K460" s="156"/>
      <c r="L460" s="159"/>
    </row>
    <row r="461" spans="1:12">
      <c r="A461" s="181"/>
      <c r="B461" s="551" t="s">
        <v>290</v>
      </c>
      <c r="C461" s="530"/>
      <c r="D461" s="530"/>
      <c r="E461" s="531"/>
      <c r="F461" s="151"/>
      <c r="G461" s="151"/>
      <c r="H461" s="151"/>
      <c r="I461" s="151"/>
      <c r="J461" s="151">
        <f t="shared" si="6"/>
        <v>0</v>
      </c>
      <c r="K461" s="156"/>
      <c r="L461" s="159"/>
    </row>
    <row r="462" spans="1:12">
      <c r="A462" s="187"/>
      <c r="B462" s="551" t="s">
        <v>324</v>
      </c>
      <c r="C462" s="530"/>
      <c r="D462" s="530"/>
      <c r="E462" s="531"/>
      <c r="F462" s="151"/>
      <c r="G462" s="151"/>
      <c r="H462" s="151"/>
      <c r="I462" s="151"/>
      <c r="J462" s="151">
        <f t="shared" si="6"/>
        <v>0</v>
      </c>
      <c r="K462" s="156"/>
      <c r="L462" s="159"/>
    </row>
    <row r="463" spans="1:12">
      <c r="A463" s="187"/>
      <c r="B463" s="551" t="s">
        <v>325</v>
      </c>
      <c r="C463" s="530"/>
      <c r="D463" s="530"/>
      <c r="E463" s="531"/>
      <c r="F463" s="151"/>
      <c r="G463" s="151"/>
      <c r="H463" s="151"/>
      <c r="I463" s="151"/>
      <c r="J463" s="151">
        <f t="shared" si="6"/>
        <v>0</v>
      </c>
      <c r="K463" s="156"/>
      <c r="L463" s="159"/>
    </row>
    <row r="464" spans="1:12">
      <c r="A464" s="187"/>
      <c r="B464" s="551" t="s">
        <v>326</v>
      </c>
      <c r="C464" s="530"/>
      <c r="D464" s="530"/>
      <c r="E464" s="531"/>
      <c r="F464" s="151"/>
      <c r="G464" s="151"/>
      <c r="H464" s="151"/>
      <c r="I464" s="151"/>
      <c r="J464" s="151">
        <f t="shared" si="6"/>
        <v>0</v>
      </c>
      <c r="K464" s="156"/>
      <c r="L464" s="159"/>
    </row>
    <row r="465" spans="1:12">
      <c r="A465" s="187"/>
      <c r="B465" s="551" t="s">
        <v>327</v>
      </c>
      <c r="C465" s="530"/>
      <c r="D465" s="530"/>
      <c r="E465" s="531"/>
      <c r="F465" s="151"/>
      <c r="G465" s="151"/>
      <c r="H465" s="151"/>
      <c r="I465" s="151"/>
      <c r="J465" s="151">
        <f t="shared" si="6"/>
        <v>0</v>
      </c>
      <c r="K465" s="156"/>
      <c r="L465" s="159"/>
    </row>
    <row r="466" spans="1:12">
      <c r="A466" s="187"/>
      <c r="B466" s="551" t="s">
        <v>328</v>
      </c>
      <c r="C466" s="530"/>
      <c r="D466" s="530"/>
      <c r="E466" s="531"/>
      <c r="F466" s="151"/>
      <c r="G466" s="151"/>
      <c r="H466" s="151"/>
      <c r="I466" s="151"/>
      <c r="J466" s="151">
        <f t="shared" si="6"/>
        <v>0</v>
      </c>
      <c r="K466" s="156"/>
      <c r="L466" s="159"/>
    </row>
    <row r="467" spans="1:12">
      <c r="A467" s="187"/>
      <c r="B467" s="551" t="s">
        <v>329</v>
      </c>
      <c r="C467" s="530"/>
      <c r="D467" s="530"/>
      <c r="E467" s="531"/>
      <c r="F467" s="151"/>
      <c r="G467" s="151"/>
      <c r="H467" s="151"/>
      <c r="I467" s="151"/>
      <c r="J467" s="151">
        <f t="shared" si="6"/>
        <v>0</v>
      </c>
      <c r="K467" s="156"/>
      <c r="L467" s="159"/>
    </row>
    <row r="468" spans="1:12">
      <c r="A468" s="187"/>
      <c r="B468" s="551" t="s">
        <v>330</v>
      </c>
      <c r="C468" s="530"/>
      <c r="D468" s="530"/>
      <c r="E468" s="531"/>
      <c r="F468" s="151"/>
      <c r="G468" s="151"/>
      <c r="H468" s="151"/>
      <c r="I468" s="151"/>
      <c r="J468" s="151">
        <f t="shared" si="6"/>
        <v>0</v>
      </c>
      <c r="K468" s="156"/>
      <c r="L468" s="159"/>
    </row>
    <row r="469" spans="1:12">
      <c r="A469" s="187"/>
      <c r="B469" s="273" t="s">
        <v>331</v>
      </c>
      <c r="C469" s="274"/>
      <c r="D469" s="274"/>
      <c r="E469" s="275"/>
      <c r="F469" s="151"/>
      <c r="G469" s="151"/>
      <c r="H469" s="151"/>
      <c r="I469" s="151"/>
      <c r="J469" s="151">
        <f t="shared" si="6"/>
        <v>0</v>
      </c>
      <c r="K469" s="156"/>
      <c r="L469" s="159"/>
    </row>
    <row r="470" spans="1:12">
      <c r="A470" s="187"/>
      <c r="B470" s="551" t="s">
        <v>332</v>
      </c>
      <c r="C470" s="530"/>
      <c r="D470" s="530"/>
      <c r="E470" s="531"/>
      <c r="F470" s="151"/>
      <c r="G470" s="151"/>
      <c r="H470" s="151"/>
      <c r="I470" s="151"/>
      <c r="J470" s="151">
        <f t="shared" si="6"/>
        <v>0</v>
      </c>
      <c r="K470" s="156"/>
      <c r="L470" s="159"/>
    </row>
    <row r="471" spans="1:12">
      <c r="A471" s="187"/>
      <c r="B471" s="551" t="s">
        <v>333</v>
      </c>
      <c r="C471" s="530"/>
      <c r="D471" s="530"/>
      <c r="E471" s="531"/>
      <c r="F471" s="151"/>
      <c r="G471" s="151"/>
      <c r="H471" s="151"/>
      <c r="I471" s="151"/>
      <c r="J471" s="151">
        <f t="shared" si="6"/>
        <v>0</v>
      </c>
      <c r="K471" s="156"/>
      <c r="L471" s="159"/>
    </row>
    <row r="472" spans="1:12">
      <c r="A472" s="187"/>
      <c r="B472" s="551" t="s">
        <v>334</v>
      </c>
      <c r="C472" s="530"/>
      <c r="D472" s="530"/>
      <c r="E472" s="531"/>
      <c r="F472" s="151"/>
      <c r="G472" s="151"/>
      <c r="H472" s="151"/>
      <c r="I472" s="151"/>
      <c r="J472" s="151">
        <f t="shared" si="6"/>
        <v>0</v>
      </c>
      <c r="K472" s="156"/>
      <c r="L472" s="159"/>
    </row>
    <row r="473" spans="1:12">
      <c r="A473" s="187"/>
      <c r="B473" s="551" t="s">
        <v>335</v>
      </c>
      <c r="C473" s="530"/>
      <c r="D473" s="530"/>
      <c r="E473" s="531"/>
      <c r="F473" s="151"/>
      <c r="G473" s="151"/>
      <c r="H473" s="151"/>
      <c r="I473" s="151"/>
      <c r="J473" s="151">
        <f t="shared" si="6"/>
        <v>0</v>
      </c>
      <c r="K473" s="156"/>
      <c r="L473" s="159"/>
    </row>
    <row r="474" spans="1:12">
      <c r="A474" s="187"/>
      <c r="B474" s="551" t="s">
        <v>336</v>
      </c>
      <c r="C474" s="530"/>
      <c r="D474" s="530"/>
      <c r="E474" s="531"/>
      <c r="F474" s="151"/>
      <c r="G474" s="151"/>
      <c r="H474" s="151"/>
      <c r="I474" s="151"/>
      <c r="J474" s="151">
        <f t="shared" si="6"/>
        <v>0</v>
      </c>
      <c r="K474" s="156"/>
      <c r="L474" s="159"/>
    </row>
    <row r="475" spans="1:12" ht="15.75" thickBot="1">
      <c r="A475" s="187"/>
      <c r="B475" s="561"/>
      <c r="C475" s="562"/>
      <c r="D475" s="562"/>
      <c r="E475" s="563"/>
      <c r="F475" s="151"/>
      <c r="G475" s="151"/>
      <c r="H475" s="151"/>
      <c r="I475" s="151"/>
      <c r="J475" s="151">
        <f t="shared" si="6"/>
        <v>0</v>
      </c>
      <c r="K475" s="156"/>
      <c r="L475" s="159"/>
    </row>
    <row r="476" spans="1:12" ht="15.75" thickBot="1">
      <c r="A476" s="183" t="s">
        <v>491</v>
      </c>
      <c r="B476" s="567" t="s">
        <v>788</v>
      </c>
      <c r="C476" s="530"/>
      <c r="D476" s="530"/>
      <c r="E476" s="531"/>
      <c r="F476" s="151"/>
      <c r="G476" s="151"/>
      <c r="H476" s="151"/>
      <c r="I476" s="151"/>
      <c r="J476" s="151">
        <f t="shared" ref="J476:J543" si="7">(H476-I476)</f>
        <v>0</v>
      </c>
      <c r="K476" s="156"/>
      <c r="L476" s="159"/>
    </row>
    <row r="477" spans="1:12">
      <c r="A477" s="187"/>
      <c r="B477" s="551" t="s">
        <v>492</v>
      </c>
      <c r="C477" s="530"/>
      <c r="D477" s="530"/>
      <c r="E477" s="531"/>
      <c r="F477" s="151"/>
      <c r="G477" s="151"/>
      <c r="H477" s="151"/>
      <c r="I477" s="151"/>
      <c r="J477" s="151">
        <f t="shared" si="7"/>
        <v>0</v>
      </c>
      <c r="K477" s="156"/>
      <c r="L477" s="159"/>
    </row>
    <row r="478" spans="1:12">
      <c r="A478" s="187"/>
      <c r="B478" s="551" t="s">
        <v>493</v>
      </c>
      <c r="C478" s="530"/>
      <c r="D478" s="530"/>
      <c r="E478" s="531"/>
      <c r="F478" s="151"/>
      <c r="G478" s="151"/>
      <c r="H478" s="151"/>
      <c r="I478" s="151"/>
      <c r="J478" s="151">
        <f t="shared" si="7"/>
        <v>0</v>
      </c>
      <c r="K478" s="156"/>
      <c r="L478" s="159"/>
    </row>
    <row r="479" spans="1:12">
      <c r="A479" s="187"/>
      <c r="B479" s="551" t="s">
        <v>494</v>
      </c>
      <c r="C479" s="530"/>
      <c r="D479" s="530"/>
      <c r="E479" s="531"/>
      <c r="F479" s="151"/>
      <c r="G479" s="151"/>
      <c r="H479" s="151"/>
      <c r="I479" s="151"/>
      <c r="J479" s="151">
        <f t="shared" si="7"/>
        <v>0</v>
      </c>
      <c r="K479" s="156"/>
      <c r="L479" s="159"/>
    </row>
    <row r="480" spans="1:12">
      <c r="A480" s="187"/>
      <c r="B480" s="529" t="s">
        <v>760</v>
      </c>
      <c r="C480" s="530"/>
      <c r="D480" s="530"/>
      <c r="E480" s="531"/>
      <c r="F480" s="151"/>
      <c r="G480" s="151"/>
      <c r="H480" s="151"/>
      <c r="I480" s="151"/>
      <c r="J480" s="151">
        <f t="shared" si="7"/>
        <v>0</v>
      </c>
      <c r="K480" s="156"/>
      <c r="L480" s="159"/>
    </row>
    <row r="481" spans="1:12">
      <c r="A481" s="187"/>
      <c r="B481" s="551" t="s">
        <v>495</v>
      </c>
      <c r="C481" s="530"/>
      <c r="D481" s="530"/>
      <c r="E481" s="531"/>
      <c r="F481" s="151"/>
      <c r="G481" s="151"/>
      <c r="H481" s="151"/>
      <c r="I481" s="151"/>
      <c r="J481" s="151">
        <f t="shared" si="7"/>
        <v>0</v>
      </c>
      <c r="K481" s="156"/>
      <c r="L481" s="159"/>
    </row>
    <row r="482" spans="1:12">
      <c r="A482" s="187"/>
      <c r="B482" s="551" t="s">
        <v>725</v>
      </c>
      <c r="C482" s="530"/>
      <c r="D482" s="530"/>
      <c r="E482" s="531"/>
      <c r="F482" s="151"/>
      <c r="G482" s="151"/>
      <c r="H482" s="151"/>
      <c r="I482" s="151"/>
      <c r="J482" s="151">
        <f t="shared" si="7"/>
        <v>0</v>
      </c>
      <c r="K482" s="156"/>
      <c r="L482" s="159"/>
    </row>
    <row r="483" spans="1:12">
      <c r="A483" s="187"/>
      <c r="B483" s="273" t="s">
        <v>584</v>
      </c>
      <c r="C483" s="274"/>
      <c r="D483" s="274"/>
      <c r="E483" s="275"/>
      <c r="F483" s="151"/>
      <c r="G483" s="151"/>
      <c r="H483" s="151"/>
      <c r="I483" s="151"/>
      <c r="J483" s="151">
        <f t="shared" si="7"/>
        <v>0</v>
      </c>
      <c r="K483" s="156"/>
      <c r="L483" s="159"/>
    </row>
    <row r="484" spans="1:12">
      <c r="A484" s="187"/>
      <c r="B484" s="273" t="s">
        <v>656</v>
      </c>
      <c r="C484" s="274"/>
      <c r="D484" s="274"/>
      <c r="E484" s="275"/>
      <c r="F484" s="151"/>
      <c r="G484" s="151"/>
      <c r="H484" s="151"/>
      <c r="I484" s="151"/>
      <c r="J484" s="151">
        <f t="shared" si="7"/>
        <v>0</v>
      </c>
      <c r="K484" s="156"/>
      <c r="L484" s="159"/>
    </row>
    <row r="485" spans="1:12" ht="15.75" thickBot="1">
      <c r="A485" s="187"/>
      <c r="B485" s="561"/>
      <c r="C485" s="562"/>
      <c r="D485" s="562"/>
      <c r="E485" s="563"/>
      <c r="F485" s="151"/>
      <c r="G485" s="151"/>
      <c r="H485" s="151"/>
      <c r="I485" s="151"/>
      <c r="J485" s="151">
        <f t="shared" si="7"/>
        <v>0</v>
      </c>
      <c r="K485" s="156"/>
      <c r="L485" s="159"/>
    </row>
    <row r="486" spans="1:12" ht="15.75" thickBot="1">
      <c r="A486" s="183" t="s">
        <v>397</v>
      </c>
      <c r="B486" s="569" t="s">
        <v>398</v>
      </c>
      <c r="C486" s="569"/>
      <c r="D486" s="569"/>
      <c r="E486" s="570"/>
      <c r="F486" s="151"/>
      <c r="G486" s="151"/>
      <c r="H486" s="151"/>
      <c r="I486" s="151"/>
      <c r="J486" s="151">
        <f t="shared" si="7"/>
        <v>0</v>
      </c>
      <c r="K486" s="156"/>
      <c r="L486" s="159"/>
    </row>
    <row r="487" spans="1:12">
      <c r="A487" s="188"/>
      <c r="B487" s="569" t="s">
        <v>496</v>
      </c>
      <c r="C487" s="569"/>
      <c r="D487" s="569"/>
      <c r="E487" s="570"/>
      <c r="F487" s="151"/>
      <c r="G487" s="151"/>
      <c r="H487" s="151"/>
      <c r="I487" s="151"/>
      <c r="J487" s="151">
        <f t="shared" si="7"/>
        <v>0</v>
      </c>
      <c r="K487" s="156"/>
      <c r="L487" s="159"/>
    </row>
    <row r="488" spans="1:12">
      <c r="A488" s="188"/>
      <c r="B488" s="569" t="s">
        <v>888</v>
      </c>
      <c r="C488" s="569"/>
      <c r="D488" s="569"/>
      <c r="E488" s="570"/>
      <c r="F488" s="151"/>
      <c r="G488" s="151"/>
      <c r="H488" s="151"/>
      <c r="I488" s="151"/>
      <c r="J488" s="151">
        <f t="shared" si="7"/>
        <v>0</v>
      </c>
      <c r="K488" s="155"/>
      <c r="L488" s="159"/>
    </row>
    <row r="489" spans="1:12">
      <c r="A489" s="188"/>
      <c r="B489" s="569" t="s">
        <v>497</v>
      </c>
      <c r="C489" s="569"/>
      <c r="D489" s="569"/>
      <c r="E489" s="570"/>
      <c r="F489" s="151"/>
      <c r="G489" s="151"/>
      <c r="H489" s="151"/>
      <c r="I489" s="151"/>
      <c r="J489" s="151">
        <f t="shared" si="7"/>
        <v>0</v>
      </c>
      <c r="K489" s="156"/>
      <c r="L489" s="159"/>
    </row>
    <row r="490" spans="1:12">
      <c r="A490" s="188"/>
      <c r="B490" s="569" t="s">
        <v>498</v>
      </c>
      <c r="C490" s="569"/>
      <c r="D490" s="569"/>
      <c r="E490" s="570"/>
      <c r="F490" s="151"/>
      <c r="G490" s="151"/>
      <c r="H490" s="151"/>
      <c r="I490" s="151"/>
      <c r="J490" s="151">
        <f t="shared" si="7"/>
        <v>0</v>
      </c>
      <c r="K490" s="156"/>
      <c r="L490" s="159"/>
    </row>
    <row r="491" spans="1:12">
      <c r="A491" s="188"/>
      <c r="B491" s="283" t="s">
        <v>648</v>
      </c>
      <c r="C491" s="283"/>
      <c r="D491" s="283"/>
      <c r="E491" s="284"/>
      <c r="F491" s="151">
        <v>2348</v>
      </c>
      <c r="G491" s="151"/>
      <c r="H491" s="151">
        <v>2348</v>
      </c>
      <c r="I491" s="151">
        <v>2348</v>
      </c>
      <c r="J491" s="151">
        <f t="shared" si="7"/>
        <v>0</v>
      </c>
      <c r="K491" s="156"/>
      <c r="L491" s="159"/>
    </row>
    <row r="492" spans="1:12">
      <c r="A492" s="188"/>
      <c r="B492" s="283" t="s">
        <v>649</v>
      </c>
      <c r="C492" s="283"/>
      <c r="D492" s="283"/>
      <c r="E492" s="284"/>
      <c r="F492" s="151"/>
      <c r="G492" s="151"/>
      <c r="H492" s="151"/>
      <c r="I492" s="151"/>
      <c r="J492" s="151">
        <f t="shared" si="7"/>
        <v>0</v>
      </c>
      <c r="K492" s="156"/>
      <c r="L492" s="159"/>
    </row>
    <row r="493" spans="1:12">
      <c r="A493" s="188"/>
      <c r="B493" s="283" t="s">
        <v>650</v>
      </c>
      <c r="C493" s="283"/>
      <c r="D493" s="283"/>
      <c r="E493" s="284"/>
      <c r="F493" s="151"/>
      <c r="G493" s="151"/>
      <c r="H493" s="151"/>
      <c r="I493" s="151"/>
      <c r="J493" s="151">
        <f t="shared" si="7"/>
        <v>0</v>
      </c>
      <c r="K493" s="156"/>
      <c r="L493" s="159"/>
    </row>
    <row r="494" spans="1:12">
      <c r="A494" s="188"/>
      <c r="B494" s="283" t="s">
        <v>657</v>
      </c>
      <c r="C494" s="283"/>
      <c r="D494" s="283"/>
      <c r="E494" s="284"/>
      <c r="F494" s="151"/>
      <c r="G494" s="151"/>
      <c r="H494" s="151"/>
      <c r="I494" s="151"/>
      <c r="J494" s="151">
        <f t="shared" si="7"/>
        <v>0</v>
      </c>
      <c r="K494" s="156"/>
      <c r="L494" s="159"/>
    </row>
    <row r="495" spans="1:12">
      <c r="A495" s="188"/>
      <c r="B495" s="283" t="s">
        <v>662</v>
      </c>
      <c r="C495" s="283"/>
      <c r="D495" s="283"/>
      <c r="E495" s="284"/>
      <c r="F495" s="151"/>
      <c r="G495" s="151"/>
      <c r="H495" s="151"/>
      <c r="I495" s="151"/>
      <c r="J495" s="151">
        <f t="shared" si="7"/>
        <v>0</v>
      </c>
      <c r="K495" s="156"/>
      <c r="L495" s="159"/>
    </row>
    <row r="496" spans="1:12">
      <c r="A496" s="188"/>
      <c r="B496" s="283" t="s">
        <v>671</v>
      </c>
      <c r="C496" s="283"/>
      <c r="D496" s="283"/>
      <c r="E496" s="284"/>
      <c r="F496" s="151"/>
      <c r="G496" s="151"/>
      <c r="H496" s="151"/>
      <c r="I496" s="151"/>
      <c r="J496" s="151">
        <f t="shared" si="7"/>
        <v>0</v>
      </c>
      <c r="K496" s="156"/>
      <c r="L496" s="159"/>
    </row>
    <row r="497" spans="1:12">
      <c r="A497" s="188"/>
      <c r="B497" s="283" t="s">
        <v>982</v>
      </c>
      <c r="C497" s="283"/>
      <c r="D497" s="283"/>
      <c r="E497" s="284"/>
      <c r="F497" s="151">
        <v>470</v>
      </c>
      <c r="G497" s="151"/>
      <c r="H497" s="151">
        <v>470</v>
      </c>
      <c r="I497" s="151"/>
      <c r="J497" s="151">
        <f t="shared" si="7"/>
        <v>470</v>
      </c>
      <c r="K497" s="156"/>
      <c r="L497" s="159"/>
    </row>
    <row r="498" spans="1:12" ht="15.75" thickBot="1">
      <c r="A498" s="188"/>
      <c r="B498" s="530"/>
      <c r="C498" s="530"/>
      <c r="D498" s="530"/>
      <c r="E498" s="531"/>
      <c r="F498" s="151"/>
      <c r="G498" s="151"/>
      <c r="H498" s="151"/>
      <c r="I498" s="151"/>
      <c r="J498" s="151">
        <f t="shared" si="7"/>
        <v>0</v>
      </c>
      <c r="K498" s="155"/>
      <c r="L498" s="159"/>
    </row>
    <row r="499" spans="1:12" ht="15.75" thickBot="1">
      <c r="A499" s="183" t="s">
        <v>499</v>
      </c>
      <c r="B499" s="530" t="s">
        <v>500</v>
      </c>
      <c r="C499" s="530"/>
      <c r="D499" s="530"/>
      <c r="E499" s="531"/>
      <c r="F499" s="151"/>
      <c r="G499" s="151"/>
      <c r="H499" s="151"/>
      <c r="I499" s="151"/>
      <c r="J499" s="151">
        <f t="shared" si="7"/>
        <v>0</v>
      </c>
      <c r="K499" s="155"/>
      <c r="L499" s="159"/>
    </row>
    <row r="500" spans="1:12">
      <c r="A500" s="187"/>
      <c r="B500" s="551" t="s">
        <v>501</v>
      </c>
      <c r="C500" s="530"/>
      <c r="D500" s="530"/>
      <c r="E500" s="531"/>
      <c r="F500" s="151"/>
      <c r="G500" s="151"/>
      <c r="H500" s="151"/>
      <c r="I500" s="151"/>
      <c r="J500" s="151">
        <f t="shared" si="7"/>
        <v>0</v>
      </c>
      <c r="K500" s="156"/>
      <c r="L500" s="159"/>
    </row>
    <row r="501" spans="1:12">
      <c r="A501" s="187"/>
      <c r="B501" s="551" t="s">
        <v>502</v>
      </c>
      <c r="C501" s="530"/>
      <c r="D501" s="530"/>
      <c r="E501" s="531"/>
      <c r="F501" s="151"/>
      <c r="G501" s="151"/>
      <c r="H501" s="151"/>
      <c r="I501" s="151"/>
      <c r="J501" s="151">
        <f t="shared" si="7"/>
        <v>0</v>
      </c>
      <c r="K501" s="156"/>
      <c r="L501" s="159"/>
    </row>
    <row r="502" spans="1:12" ht="15.75" thickBot="1">
      <c r="A502" s="187"/>
      <c r="B502" s="561"/>
      <c r="C502" s="562"/>
      <c r="D502" s="562"/>
      <c r="E502" s="563"/>
      <c r="F502" s="151"/>
      <c r="G502" s="151"/>
      <c r="H502" s="151"/>
      <c r="I502" s="151"/>
      <c r="J502" s="151">
        <f t="shared" si="7"/>
        <v>0</v>
      </c>
      <c r="K502" s="155"/>
      <c r="L502" s="159"/>
    </row>
    <row r="503" spans="1:12" ht="15.75" thickBot="1">
      <c r="A503" s="183" t="s">
        <v>503</v>
      </c>
      <c r="B503" s="530" t="s">
        <v>627</v>
      </c>
      <c r="C503" s="530"/>
      <c r="D503" s="530"/>
      <c r="E503" s="531"/>
      <c r="F503" s="151"/>
      <c r="G503" s="151"/>
      <c r="H503" s="151"/>
      <c r="I503" s="151"/>
      <c r="J503" s="151">
        <f t="shared" si="7"/>
        <v>0</v>
      </c>
      <c r="K503" s="156"/>
      <c r="L503" s="159"/>
    </row>
    <row r="504" spans="1:12">
      <c r="A504" s="181"/>
      <c r="B504" s="551" t="s">
        <v>663</v>
      </c>
      <c r="C504" s="530"/>
      <c r="D504" s="530"/>
      <c r="E504" s="531"/>
      <c r="F504" s="151"/>
      <c r="G504" s="151"/>
      <c r="H504" s="151"/>
      <c r="I504" s="151"/>
      <c r="J504" s="151">
        <f t="shared" si="7"/>
        <v>0</v>
      </c>
      <c r="K504" s="156"/>
      <c r="L504" s="159"/>
    </row>
    <row r="505" spans="1:12" ht="15.75" thickBot="1">
      <c r="A505" s="184"/>
      <c r="B505" s="561"/>
      <c r="C505" s="562"/>
      <c r="D505" s="562"/>
      <c r="E505" s="563"/>
      <c r="F505" s="151"/>
      <c r="G505" s="151"/>
      <c r="H505" s="151"/>
      <c r="I505" s="151"/>
      <c r="J505" s="151">
        <f t="shared" si="7"/>
        <v>0</v>
      </c>
      <c r="K505" s="156"/>
      <c r="L505" s="159"/>
    </row>
    <row r="506" spans="1:12" ht="15.75" thickBot="1">
      <c r="A506" s="183" t="s">
        <v>504</v>
      </c>
      <c r="B506" s="530" t="s">
        <v>505</v>
      </c>
      <c r="C506" s="530"/>
      <c r="D506" s="530"/>
      <c r="E506" s="531"/>
      <c r="F506" s="151"/>
      <c r="G506" s="151"/>
      <c r="H506" s="151"/>
      <c r="I506" s="151"/>
      <c r="J506" s="151">
        <f t="shared" si="7"/>
        <v>0</v>
      </c>
      <c r="K506" s="156"/>
      <c r="L506" s="159"/>
    </row>
    <row r="507" spans="1:12">
      <c r="A507" s="187"/>
      <c r="B507" s="551" t="s">
        <v>506</v>
      </c>
      <c r="C507" s="530"/>
      <c r="D507" s="530"/>
      <c r="E507" s="531"/>
      <c r="F507" s="151"/>
      <c r="G507" s="151"/>
      <c r="H507" s="151"/>
      <c r="I507" s="151"/>
      <c r="J507" s="151">
        <f t="shared" si="7"/>
        <v>0</v>
      </c>
      <c r="K507" s="156"/>
      <c r="L507" s="159"/>
    </row>
    <row r="508" spans="1:12">
      <c r="A508" s="187"/>
      <c r="B508" s="551" t="s">
        <v>507</v>
      </c>
      <c r="C508" s="530"/>
      <c r="D508" s="530"/>
      <c r="E508" s="531"/>
      <c r="F508" s="151"/>
      <c r="G508" s="151"/>
      <c r="H508" s="151"/>
      <c r="I508" s="151"/>
      <c r="J508" s="151">
        <f t="shared" si="7"/>
        <v>0</v>
      </c>
      <c r="K508" s="156"/>
      <c r="L508" s="159"/>
    </row>
    <row r="509" spans="1:12">
      <c r="A509" s="187"/>
      <c r="B509" s="551" t="s">
        <v>508</v>
      </c>
      <c r="C509" s="530"/>
      <c r="D509" s="530"/>
      <c r="E509" s="531"/>
      <c r="F509" s="151"/>
      <c r="G509" s="151"/>
      <c r="H509" s="151"/>
      <c r="I509" s="151"/>
      <c r="J509" s="151">
        <f t="shared" si="7"/>
        <v>0</v>
      </c>
      <c r="K509" s="156"/>
      <c r="L509" s="159"/>
    </row>
    <row r="510" spans="1:12">
      <c r="A510" s="187"/>
      <c r="B510" s="551" t="s">
        <v>509</v>
      </c>
      <c r="C510" s="530"/>
      <c r="D510" s="530"/>
      <c r="E510" s="531"/>
      <c r="F510" s="151"/>
      <c r="G510" s="151"/>
      <c r="H510" s="151"/>
      <c r="I510" s="151"/>
      <c r="J510" s="151">
        <f t="shared" si="7"/>
        <v>0</v>
      </c>
      <c r="K510" s="156"/>
      <c r="L510" s="159"/>
    </row>
    <row r="511" spans="1:12">
      <c r="A511" s="187"/>
      <c r="B511" s="551" t="s">
        <v>510</v>
      </c>
      <c r="C511" s="530"/>
      <c r="D511" s="530"/>
      <c r="E511" s="531"/>
      <c r="F511" s="151"/>
      <c r="G511" s="151"/>
      <c r="H511" s="151"/>
      <c r="I511" s="151"/>
      <c r="J511" s="151">
        <f t="shared" si="7"/>
        <v>0</v>
      </c>
      <c r="K511" s="156"/>
      <c r="L511" s="159"/>
    </row>
    <row r="512" spans="1:12">
      <c r="A512" s="187"/>
      <c r="B512" s="551" t="s">
        <v>511</v>
      </c>
      <c r="C512" s="530"/>
      <c r="D512" s="530"/>
      <c r="E512" s="531"/>
      <c r="F512" s="151"/>
      <c r="G512" s="151"/>
      <c r="H512" s="151"/>
      <c r="I512" s="151"/>
      <c r="J512" s="151">
        <f t="shared" si="7"/>
        <v>0</v>
      </c>
      <c r="K512" s="156"/>
      <c r="L512" s="159"/>
    </row>
    <row r="513" spans="1:12" ht="15.75" thickBot="1">
      <c r="A513" s="187"/>
      <c r="B513" s="561"/>
      <c r="C513" s="562"/>
      <c r="D513" s="562"/>
      <c r="E513" s="563"/>
      <c r="F513" s="151"/>
      <c r="G513" s="151"/>
      <c r="H513" s="151"/>
      <c r="I513" s="151"/>
      <c r="J513" s="151">
        <f t="shared" si="7"/>
        <v>0</v>
      </c>
      <c r="K513" s="156"/>
      <c r="L513" s="159"/>
    </row>
    <row r="514" spans="1:12" ht="15.75" thickBot="1">
      <c r="A514" s="183" t="s">
        <v>337</v>
      </c>
      <c r="B514" s="567" t="s">
        <v>837</v>
      </c>
      <c r="C514" s="530"/>
      <c r="D514" s="530"/>
      <c r="E514" s="531"/>
      <c r="F514" s="151"/>
      <c r="G514" s="151"/>
      <c r="H514" s="151"/>
      <c r="I514" s="151"/>
      <c r="J514" s="151">
        <f t="shared" si="7"/>
        <v>0</v>
      </c>
      <c r="K514" s="156"/>
      <c r="L514" s="159"/>
    </row>
    <row r="515" spans="1:12">
      <c r="A515" s="190"/>
      <c r="B515" s="551" t="s">
        <v>338</v>
      </c>
      <c r="C515" s="530"/>
      <c r="D515" s="530"/>
      <c r="E515" s="531"/>
      <c r="F515" s="151"/>
      <c r="G515" s="151"/>
      <c r="H515" s="151"/>
      <c r="I515" s="151"/>
      <c r="J515" s="151">
        <f t="shared" si="7"/>
        <v>0</v>
      </c>
      <c r="K515" s="155"/>
      <c r="L515" s="159"/>
    </row>
    <row r="516" spans="1:12">
      <c r="A516" s="191"/>
      <c r="B516" s="551" t="s">
        <v>339</v>
      </c>
      <c r="C516" s="530"/>
      <c r="D516" s="530"/>
      <c r="E516" s="531"/>
      <c r="F516" s="151"/>
      <c r="G516" s="151"/>
      <c r="H516" s="151"/>
      <c r="I516" s="151"/>
      <c r="J516" s="151">
        <f t="shared" si="7"/>
        <v>0</v>
      </c>
      <c r="K516" s="156"/>
      <c r="L516" s="159"/>
    </row>
    <row r="517" spans="1:12">
      <c r="A517" s="191"/>
      <c r="B517" s="551" t="s">
        <v>340</v>
      </c>
      <c r="C517" s="530"/>
      <c r="D517" s="530"/>
      <c r="E517" s="531"/>
      <c r="F517" s="151"/>
      <c r="G517" s="151"/>
      <c r="H517" s="151"/>
      <c r="I517" s="151"/>
      <c r="J517" s="151">
        <f t="shared" si="7"/>
        <v>0</v>
      </c>
      <c r="K517" s="155"/>
      <c r="L517" s="159"/>
    </row>
    <row r="518" spans="1:12">
      <c r="A518" s="191"/>
      <c r="B518" s="551" t="s">
        <v>672</v>
      </c>
      <c r="C518" s="530"/>
      <c r="D518" s="530"/>
      <c r="E518" s="531"/>
      <c r="F518" s="151"/>
      <c r="G518" s="151"/>
      <c r="H518" s="151"/>
      <c r="I518" s="151"/>
      <c r="J518" s="151">
        <f t="shared" si="7"/>
        <v>0</v>
      </c>
      <c r="K518" s="155"/>
      <c r="L518" s="159"/>
    </row>
    <row r="519" spans="1:12">
      <c r="A519" s="191"/>
      <c r="B519" s="551" t="s">
        <v>341</v>
      </c>
      <c r="C519" s="530"/>
      <c r="D519" s="530"/>
      <c r="E519" s="531"/>
      <c r="F519" s="151"/>
      <c r="G519" s="151"/>
      <c r="H519" s="151"/>
      <c r="I519" s="151"/>
      <c r="J519" s="151">
        <f t="shared" si="7"/>
        <v>0</v>
      </c>
      <c r="K519" s="155"/>
      <c r="L519" s="159"/>
    </row>
    <row r="520" spans="1:12">
      <c r="A520" s="192"/>
      <c r="B520" s="277" t="s">
        <v>968</v>
      </c>
      <c r="C520" s="274"/>
      <c r="D520" s="274"/>
      <c r="E520" s="275"/>
      <c r="F520" s="151"/>
      <c r="G520" s="151"/>
      <c r="H520" s="151"/>
      <c r="I520" s="151"/>
      <c r="J520" s="151">
        <f t="shared" si="7"/>
        <v>0</v>
      </c>
      <c r="K520" s="156"/>
      <c r="L520" s="159"/>
    </row>
    <row r="521" spans="1:12">
      <c r="A521" s="192"/>
      <c r="B521" s="277" t="s">
        <v>890</v>
      </c>
      <c r="C521" s="274"/>
      <c r="D521" s="274"/>
      <c r="E521" s="275"/>
      <c r="F521" s="151"/>
      <c r="G521" s="151"/>
      <c r="H521" s="151"/>
      <c r="I521" s="151"/>
      <c r="J521" s="151">
        <f t="shared" si="7"/>
        <v>0</v>
      </c>
      <c r="K521" s="156"/>
      <c r="L521" s="159"/>
    </row>
    <row r="522" spans="1:12">
      <c r="A522" s="192"/>
      <c r="B522" s="529" t="s">
        <v>891</v>
      </c>
      <c r="C522" s="530"/>
      <c r="D522" s="530"/>
      <c r="E522" s="531"/>
      <c r="F522" s="151"/>
      <c r="G522" s="151"/>
      <c r="H522" s="151"/>
      <c r="I522" s="151"/>
      <c r="J522" s="151">
        <f t="shared" si="7"/>
        <v>0</v>
      </c>
      <c r="K522" s="156"/>
      <c r="L522" s="159"/>
    </row>
    <row r="523" spans="1:12">
      <c r="A523" s="187"/>
      <c r="B523" s="529" t="s">
        <v>892</v>
      </c>
      <c r="C523" s="530"/>
      <c r="D523" s="530"/>
      <c r="E523" s="531"/>
      <c r="F523" s="151"/>
      <c r="G523" s="151"/>
      <c r="H523" s="151"/>
      <c r="I523" s="151"/>
      <c r="J523" s="151">
        <f t="shared" si="7"/>
        <v>0</v>
      </c>
      <c r="K523" s="156"/>
      <c r="L523" s="159"/>
    </row>
    <row r="524" spans="1:12">
      <c r="A524" s="187"/>
      <c r="B524" s="529" t="s">
        <v>893</v>
      </c>
      <c r="C524" s="530"/>
      <c r="D524" s="530"/>
      <c r="E524" s="531"/>
      <c r="F524" s="151"/>
      <c r="G524" s="151"/>
      <c r="H524" s="151"/>
      <c r="I524" s="151"/>
      <c r="J524" s="151">
        <f t="shared" si="7"/>
        <v>0</v>
      </c>
      <c r="K524" s="156"/>
      <c r="L524" s="159"/>
    </row>
    <row r="525" spans="1:12">
      <c r="A525" s="187"/>
      <c r="B525" s="529" t="s">
        <v>894</v>
      </c>
      <c r="C525" s="530"/>
      <c r="D525" s="530"/>
      <c r="E525" s="531"/>
      <c r="F525" s="151"/>
      <c r="G525" s="151"/>
      <c r="H525" s="151"/>
      <c r="I525" s="151"/>
      <c r="J525" s="151">
        <f t="shared" si="7"/>
        <v>0</v>
      </c>
      <c r="K525" s="156"/>
      <c r="L525" s="159"/>
    </row>
    <row r="526" spans="1:12" ht="15.75" thickBot="1">
      <c r="A526" s="187"/>
      <c r="B526" s="266"/>
      <c r="C526" s="279"/>
      <c r="D526" s="279"/>
      <c r="E526" s="280"/>
      <c r="F526" s="151"/>
      <c r="G526" s="151"/>
      <c r="H526" s="151"/>
      <c r="I526" s="151"/>
      <c r="J526" s="151">
        <f t="shared" si="7"/>
        <v>0</v>
      </c>
      <c r="K526" s="156"/>
      <c r="L526" s="159"/>
    </row>
    <row r="527" spans="1:12" ht="15.75" thickBot="1">
      <c r="A527" s="183" t="s">
        <v>895</v>
      </c>
      <c r="B527" s="530" t="s">
        <v>280</v>
      </c>
      <c r="C527" s="530"/>
      <c r="D527" s="530"/>
      <c r="E527" s="531"/>
      <c r="F527" s="151"/>
      <c r="G527" s="151"/>
      <c r="H527" s="151"/>
      <c r="I527" s="151"/>
      <c r="J527" s="151">
        <f t="shared" si="7"/>
        <v>0</v>
      </c>
      <c r="K527" s="156"/>
      <c r="L527" s="159"/>
    </row>
    <row r="528" spans="1:12">
      <c r="A528" s="181"/>
      <c r="B528" s="551" t="s">
        <v>342</v>
      </c>
      <c r="C528" s="530"/>
      <c r="D528" s="530"/>
      <c r="E528" s="531"/>
      <c r="F528" s="151"/>
      <c r="G528" s="151"/>
      <c r="H528" s="151"/>
      <c r="I528" s="151"/>
      <c r="J528" s="151">
        <f t="shared" si="7"/>
        <v>0</v>
      </c>
      <c r="K528" s="156"/>
      <c r="L528" s="159"/>
    </row>
    <row r="529" spans="1:12">
      <c r="A529" s="181"/>
      <c r="B529" s="551" t="s">
        <v>343</v>
      </c>
      <c r="C529" s="530"/>
      <c r="D529" s="530"/>
      <c r="E529" s="531"/>
      <c r="F529" s="151"/>
      <c r="G529" s="151"/>
      <c r="H529" s="151"/>
      <c r="I529" s="151"/>
      <c r="J529" s="151">
        <f t="shared" si="7"/>
        <v>0</v>
      </c>
      <c r="K529" s="156"/>
      <c r="L529" s="159"/>
    </row>
    <row r="530" spans="1:12">
      <c r="A530" s="181"/>
      <c r="B530" s="551" t="s">
        <v>651</v>
      </c>
      <c r="C530" s="530"/>
      <c r="D530" s="530"/>
      <c r="E530" s="531"/>
      <c r="F530" s="151"/>
      <c r="G530" s="151"/>
      <c r="H530" s="151"/>
      <c r="I530" s="151"/>
      <c r="J530" s="151">
        <f t="shared" si="7"/>
        <v>0</v>
      </c>
      <c r="K530" s="156"/>
      <c r="L530" s="159"/>
    </row>
    <row r="531" spans="1:12">
      <c r="A531" s="181"/>
      <c r="B531" s="551" t="s">
        <v>344</v>
      </c>
      <c r="C531" s="530"/>
      <c r="D531" s="530"/>
      <c r="E531" s="531"/>
      <c r="F531" s="151"/>
      <c r="G531" s="151"/>
      <c r="H531" s="151"/>
      <c r="I531" s="151"/>
      <c r="J531" s="151">
        <f t="shared" si="7"/>
        <v>0</v>
      </c>
      <c r="K531" s="156"/>
      <c r="L531" s="159"/>
    </row>
    <row r="532" spans="1:12">
      <c r="A532" s="181"/>
      <c r="B532" s="551" t="s">
        <v>345</v>
      </c>
      <c r="C532" s="530"/>
      <c r="D532" s="530"/>
      <c r="E532" s="531"/>
      <c r="F532" s="151"/>
      <c r="G532" s="151"/>
      <c r="H532" s="151"/>
      <c r="I532" s="151"/>
      <c r="J532" s="151">
        <f t="shared" si="7"/>
        <v>0</v>
      </c>
      <c r="K532" s="156"/>
      <c r="L532" s="159"/>
    </row>
    <row r="533" spans="1:12" ht="15.75" thickBot="1">
      <c r="A533" s="181"/>
      <c r="B533" s="561"/>
      <c r="C533" s="562"/>
      <c r="D533" s="562"/>
      <c r="E533" s="563"/>
      <c r="F533" s="151"/>
      <c r="G533" s="151"/>
      <c r="H533" s="151"/>
      <c r="I533" s="151"/>
      <c r="J533" s="151">
        <f t="shared" si="7"/>
        <v>0</v>
      </c>
      <c r="K533" s="156"/>
      <c r="L533" s="159"/>
    </row>
    <row r="534" spans="1:12" ht="15.75" thickBot="1">
      <c r="A534" s="183" t="s">
        <v>399</v>
      </c>
      <c r="B534" s="530" t="s">
        <v>512</v>
      </c>
      <c r="C534" s="530"/>
      <c r="D534" s="530"/>
      <c r="E534" s="531"/>
      <c r="F534" s="151"/>
      <c r="G534" s="151"/>
      <c r="H534" s="151"/>
      <c r="I534" s="151"/>
      <c r="J534" s="151">
        <f t="shared" si="7"/>
        <v>0</v>
      </c>
      <c r="K534" s="156"/>
      <c r="L534" s="159"/>
    </row>
    <row r="535" spans="1:12">
      <c r="A535" s="187"/>
      <c r="B535" s="551" t="s">
        <v>513</v>
      </c>
      <c r="C535" s="530"/>
      <c r="D535" s="530"/>
      <c r="E535" s="531"/>
      <c r="F535" s="151"/>
      <c r="G535" s="151"/>
      <c r="H535" s="151"/>
      <c r="I535" s="151"/>
      <c r="J535" s="151">
        <f t="shared" si="7"/>
        <v>0</v>
      </c>
      <c r="K535" s="156"/>
      <c r="L535" s="159"/>
    </row>
    <row r="536" spans="1:12">
      <c r="A536" s="187"/>
      <c r="B536" s="551" t="s">
        <v>514</v>
      </c>
      <c r="C536" s="530"/>
      <c r="D536" s="530"/>
      <c r="E536" s="531"/>
      <c r="F536" s="151"/>
      <c r="G536" s="151"/>
      <c r="H536" s="151"/>
      <c r="I536" s="151"/>
      <c r="J536" s="151">
        <f t="shared" si="7"/>
        <v>0</v>
      </c>
      <c r="K536" s="156"/>
      <c r="L536" s="159"/>
    </row>
    <row r="537" spans="1:12">
      <c r="A537" s="187"/>
      <c r="B537" s="551" t="s">
        <v>515</v>
      </c>
      <c r="C537" s="530"/>
      <c r="D537" s="530"/>
      <c r="E537" s="531"/>
      <c r="F537" s="151"/>
      <c r="G537" s="151"/>
      <c r="H537" s="151"/>
      <c r="I537" s="151"/>
      <c r="J537" s="151">
        <f t="shared" si="7"/>
        <v>0</v>
      </c>
      <c r="K537" s="156"/>
      <c r="L537" s="159"/>
    </row>
    <row r="538" spans="1:12">
      <c r="A538" s="187"/>
      <c r="B538" s="551" t="s">
        <v>516</v>
      </c>
      <c r="C538" s="530"/>
      <c r="D538" s="530"/>
      <c r="E538" s="531"/>
      <c r="F538" s="151"/>
      <c r="G538" s="151"/>
      <c r="H538" s="151"/>
      <c r="I538" s="151"/>
      <c r="J538" s="151">
        <f t="shared" si="7"/>
        <v>0</v>
      </c>
      <c r="K538" s="156"/>
      <c r="L538" s="159"/>
    </row>
    <row r="539" spans="1:12">
      <c r="A539" s="187"/>
      <c r="B539" s="551" t="s">
        <v>517</v>
      </c>
      <c r="C539" s="530"/>
      <c r="D539" s="530"/>
      <c r="E539" s="531"/>
      <c r="F539" s="151"/>
      <c r="G539" s="151"/>
      <c r="H539" s="151"/>
      <c r="I539" s="151"/>
      <c r="J539" s="151">
        <f t="shared" si="7"/>
        <v>0</v>
      </c>
      <c r="K539" s="156"/>
      <c r="L539" s="159"/>
    </row>
    <row r="540" spans="1:12">
      <c r="A540" s="187"/>
      <c r="B540" s="551" t="s">
        <v>518</v>
      </c>
      <c r="C540" s="530"/>
      <c r="D540" s="530"/>
      <c r="E540" s="531"/>
      <c r="F540" s="151"/>
      <c r="G540" s="151"/>
      <c r="H540" s="151"/>
      <c r="I540" s="151"/>
      <c r="J540" s="151">
        <f t="shared" si="7"/>
        <v>0</v>
      </c>
      <c r="K540" s="156"/>
      <c r="L540" s="159"/>
    </row>
    <row r="541" spans="1:12">
      <c r="A541" s="187"/>
      <c r="B541" s="571" t="s">
        <v>519</v>
      </c>
      <c r="C541" s="530"/>
      <c r="D541" s="530"/>
      <c r="E541" s="531"/>
      <c r="F541" s="151"/>
      <c r="G541" s="151"/>
      <c r="H541" s="151"/>
      <c r="I541" s="151"/>
      <c r="J541" s="151">
        <f t="shared" si="7"/>
        <v>0</v>
      </c>
      <c r="K541" s="156"/>
      <c r="L541" s="159"/>
    </row>
    <row r="542" spans="1:12">
      <c r="A542" s="187"/>
      <c r="B542" s="551" t="s">
        <v>520</v>
      </c>
      <c r="C542" s="530"/>
      <c r="D542" s="530"/>
      <c r="E542" s="531"/>
      <c r="F542" s="151"/>
      <c r="G542" s="151"/>
      <c r="H542" s="151"/>
      <c r="I542" s="151"/>
      <c r="J542" s="151">
        <f t="shared" si="7"/>
        <v>0</v>
      </c>
      <c r="K542" s="156"/>
      <c r="L542" s="159"/>
    </row>
    <row r="543" spans="1:12">
      <c r="A543" s="187"/>
      <c r="B543" s="551" t="s">
        <v>400</v>
      </c>
      <c r="C543" s="530"/>
      <c r="D543" s="530"/>
      <c r="E543" s="531"/>
      <c r="F543" s="151"/>
      <c r="G543" s="151"/>
      <c r="H543" s="151"/>
      <c r="I543" s="151"/>
      <c r="J543" s="151">
        <f t="shared" si="7"/>
        <v>0</v>
      </c>
      <c r="K543" s="156"/>
      <c r="L543" s="159"/>
    </row>
    <row r="544" spans="1:12">
      <c r="A544" s="181"/>
      <c r="B544" s="551" t="s">
        <v>407</v>
      </c>
      <c r="C544" s="530"/>
      <c r="D544" s="530"/>
      <c r="E544" s="531"/>
      <c r="F544" s="151"/>
      <c r="G544" s="151"/>
      <c r="H544" s="151"/>
      <c r="I544" s="151"/>
      <c r="J544" s="151">
        <f t="shared" ref="J544:J607" si="8">(H544-I544)</f>
        <v>0</v>
      </c>
      <c r="K544" s="156"/>
      <c r="L544" s="159"/>
    </row>
    <row r="545" spans="1:12" ht="15.75" thickBot="1">
      <c r="A545" s="193"/>
      <c r="B545" s="279"/>
      <c r="C545" s="279"/>
      <c r="D545" s="279"/>
      <c r="E545" s="280"/>
      <c r="F545" s="151"/>
      <c r="G545" s="151"/>
      <c r="H545" s="151"/>
      <c r="I545" s="151"/>
      <c r="J545" s="151">
        <f t="shared" si="8"/>
        <v>0</v>
      </c>
      <c r="K545" s="156"/>
      <c r="L545" s="159"/>
    </row>
    <row r="546" spans="1:12" ht="15.75" thickBot="1">
      <c r="A546" s="183" t="s">
        <v>521</v>
      </c>
      <c r="B546" s="530" t="s">
        <v>522</v>
      </c>
      <c r="C546" s="530"/>
      <c r="D546" s="530"/>
      <c r="E546" s="531"/>
      <c r="F546" s="151"/>
      <c r="G546" s="151"/>
      <c r="H546" s="151"/>
      <c r="I546" s="151"/>
      <c r="J546" s="151">
        <f t="shared" si="8"/>
        <v>0</v>
      </c>
      <c r="K546" s="155"/>
      <c r="L546" s="159"/>
    </row>
    <row r="547" spans="1:12">
      <c r="A547" s="187"/>
      <c r="B547" s="551" t="s">
        <v>523</v>
      </c>
      <c r="C547" s="530"/>
      <c r="D547" s="530"/>
      <c r="E547" s="531"/>
      <c r="F547" s="151"/>
      <c r="G547" s="151"/>
      <c r="H547" s="151"/>
      <c r="I547" s="151"/>
      <c r="J547" s="151">
        <f t="shared" si="8"/>
        <v>0</v>
      </c>
      <c r="K547" s="156"/>
      <c r="L547" s="159"/>
    </row>
    <row r="548" spans="1:12">
      <c r="A548" s="187"/>
      <c r="B548" s="551" t="s">
        <v>524</v>
      </c>
      <c r="C548" s="530"/>
      <c r="D548" s="530"/>
      <c r="E548" s="531"/>
      <c r="F548" s="151"/>
      <c r="G548" s="151"/>
      <c r="H548" s="151"/>
      <c r="I548" s="151"/>
      <c r="J548" s="151">
        <f t="shared" si="8"/>
        <v>0</v>
      </c>
      <c r="K548" s="156"/>
      <c r="L548" s="159"/>
    </row>
    <row r="549" spans="1:12">
      <c r="A549" s="187"/>
      <c r="B549" s="551" t="s">
        <v>525</v>
      </c>
      <c r="C549" s="530"/>
      <c r="D549" s="530"/>
      <c r="E549" s="531"/>
      <c r="F549" s="151"/>
      <c r="G549" s="151"/>
      <c r="H549" s="151"/>
      <c r="I549" s="151"/>
      <c r="J549" s="151">
        <f t="shared" si="8"/>
        <v>0</v>
      </c>
      <c r="K549" s="156"/>
      <c r="L549" s="159"/>
    </row>
    <row r="550" spans="1:12">
      <c r="A550" s="187"/>
      <c r="B550" s="551" t="s">
        <v>526</v>
      </c>
      <c r="C550" s="530"/>
      <c r="D550" s="530"/>
      <c r="E550" s="531"/>
      <c r="F550" s="151"/>
      <c r="G550" s="151"/>
      <c r="H550" s="151"/>
      <c r="I550" s="151"/>
      <c r="J550" s="151">
        <f t="shared" si="8"/>
        <v>0</v>
      </c>
      <c r="K550" s="156"/>
      <c r="L550" s="159"/>
    </row>
    <row r="551" spans="1:12">
      <c r="A551" s="187"/>
      <c r="B551" s="551" t="s">
        <v>527</v>
      </c>
      <c r="C551" s="530"/>
      <c r="D551" s="530"/>
      <c r="E551" s="531"/>
      <c r="F551" s="151"/>
      <c r="G551" s="151"/>
      <c r="H551" s="151"/>
      <c r="I551" s="151"/>
      <c r="J551" s="151">
        <f t="shared" si="8"/>
        <v>0</v>
      </c>
      <c r="K551" s="156"/>
      <c r="L551" s="159"/>
    </row>
    <row r="552" spans="1:12">
      <c r="A552" s="187"/>
      <c r="B552" s="551" t="s">
        <v>658</v>
      </c>
      <c r="C552" s="530"/>
      <c r="D552" s="530"/>
      <c r="E552" s="531"/>
      <c r="F552" s="151"/>
      <c r="G552" s="151"/>
      <c r="H552" s="151"/>
      <c r="I552" s="151"/>
      <c r="J552" s="151">
        <f t="shared" si="8"/>
        <v>0</v>
      </c>
      <c r="K552" s="156"/>
      <c r="L552" s="159"/>
    </row>
    <row r="553" spans="1:12" ht="15.75" thickBot="1">
      <c r="A553" s="187"/>
      <c r="B553" s="561"/>
      <c r="C553" s="562"/>
      <c r="D553" s="562"/>
      <c r="E553" s="563"/>
      <c r="F553" s="151"/>
      <c r="G553" s="151"/>
      <c r="H553" s="151"/>
      <c r="I553" s="151"/>
      <c r="J553" s="151">
        <f t="shared" si="8"/>
        <v>0</v>
      </c>
      <c r="K553" s="155"/>
      <c r="L553" s="159"/>
    </row>
    <row r="554" spans="1:12" ht="15.75" thickBot="1">
      <c r="A554" s="183" t="s">
        <v>346</v>
      </c>
      <c r="B554" s="569" t="s">
        <v>347</v>
      </c>
      <c r="C554" s="569"/>
      <c r="D554" s="569"/>
      <c r="E554" s="570"/>
      <c r="F554" s="151">
        <v>400</v>
      </c>
      <c r="G554" s="151"/>
      <c r="H554" s="151">
        <v>400</v>
      </c>
      <c r="I554" s="151">
        <v>50</v>
      </c>
      <c r="J554" s="151">
        <f t="shared" si="8"/>
        <v>350</v>
      </c>
      <c r="K554" s="155"/>
      <c r="L554" s="159"/>
    </row>
    <row r="555" spans="1:12">
      <c r="A555" s="187"/>
      <c r="B555" s="571" t="s">
        <v>348</v>
      </c>
      <c r="C555" s="569"/>
      <c r="D555" s="569"/>
      <c r="E555" s="570"/>
      <c r="F555" s="151">
        <v>600</v>
      </c>
      <c r="G555" s="151"/>
      <c r="H555" s="151">
        <v>600</v>
      </c>
      <c r="I555" s="151">
        <v>600</v>
      </c>
      <c r="J555" s="151">
        <f t="shared" si="8"/>
        <v>0</v>
      </c>
      <c r="K555" s="156"/>
      <c r="L555" s="159"/>
    </row>
    <row r="556" spans="1:12">
      <c r="A556" s="187"/>
      <c r="B556" s="571" t="s">
        <v>896</v>
      </c>
      <c r="C556" s="569"/>
      <c r="D556" s="569"/>
      <c r="E556" s="570"/>
      <c r="F556" s="151"/>
      <c r="G556" s="151"/>
      <c r="H556" s="151"/>
      <c r="I556" s="151"/>
      <c r="J556" s="151">
        <f t="shared" si="8"/>
        <v>0</v>
      </c>
      <c r="K556" s="155"/>
      <c r="L556" s="159"/>
    </row>
    <row r="557" spans="1:12">
      <c r="A557" s="187"/>
      <c r="B557" s="571" t="s">
        <v>349</v>
      </c>
      <c r="C557" s="569"/>
      <c r="D557" s="569"/>
      <c r="E557" s="570"/>
      <c r="F557" s="151">
        <v>15000</v>
      </c>
      <c r="G557" s="151"/>
      <c r="H557" s="151">
        <v>15000</v>
      </c>
      <c r="I557" s="151"/>
      <c r="J557" s="151">
        <f t="shared" si="8"/>
        <v>15000</v>
      </c>
      <c r="K557" s="155"/>
      <c r="L557" s="159"/>
    </row>
    <row r="558" spans="1:12">
      <c r="A558" s="187"/>
      <c r="B558" s="571" t="s">
        <v>350</v>
      </c>
      <c r="C558" s="569"/>
      <c r="D558" s="569"/>
      <c r="E558" s="570"/>
      <c r="F558" s="151">
        <v>600</v>
      </c>
      <c r="G558" s="151"/>
      <c r="H558" s="151">
        <v>600</v>
      </c>
      <c r="I558" s="151">
        <v>600</v>
      </c>
      <c r="J558" s="151">
        <f t="shared" si="8"/>
        <v>0</v>
      </c>
      <c r="K558" s="156"/>
      <c r="L558" s="159"/>
    </row>
    <row r="559" spans="1:12">
      <c r="A559" s="187"/>
      <c r="B559" s="571" t="s">
        <v>351</v>
      </c>
      <c r="C559" s="569"/>
      <c r="D559" s="569"/>
      <c r="E559" s="570"/>
      <c r="F559" s="151">
        <v>600</v>
      </c>
      <c r="G559" s="151"/>
      <c r="H559" s="151">
        <v>600</v>
      </c>
      <c r="I559" s="151"/>
      <c r="J559" s="151">
        <f t="shared" si="8"/>
        <v>600</v>
      </c>
      <c r="K559" s="155"/>
      <c r="L559" s="159"/>
    </row>
    <row r="560" spans="1:12">
      <c r="A560" s="187"/>
      <c r="B560" s="571" t="s">
        <v>352</v>
      </c>
      <c r="C560" s="569"/>
      <c r="D560" s="569"/>
      <c r="E560" s="570"/>
      <c r="F560" s="151">
        <v>160</v>
      </c>
      <c r="G560" s="151"/>
      <c r="H560" s="151">
        <v>160</v>
      </c>
      <c r="I560" s="151">
        <v>160</v>
      </c>
      <c r="J560" s="151">
        <f t="shared" si="8"/>
        <v>0</v>
      </c>
      <c r="K560" s="156"/>
      <c r="L560" s="159"/>
    </row>
    <row r="561" spans="1:12">
      <c r="A561" s="187"/>
      <c r="B561" s="571" t="s">
        <v>353</v>
      </c>
      <c r="C561" s="569"/>
      <c r="D561" s="569"/>
      <c r="E561" s="570"/>
      <c r="F561" s="151">
        <v>300</v>
      </c>
      <c r="G561" s="151"/>
      <c r="H561" s="151">
        <v>300</v>
      </c>
      <c r="I561" s="151"/>
      <c r="J561" s="151">
        <f t="shared" si="8"/>
        <v>300</v>
      </c>
      <c r="K561" s="156"/>
      <c r="L561" s="159"/>
    </row>
    <row r="562" spans="1:12">
      <c r="A562" s="187"/>
      <c r="B562" s="571" t="s">
        <v>354</v>
      </c>
      <c r="C562" s="569"/>
      <c r="D562" s="569"/>
      <c r="E562" s="570"/>
      <c r="F562" s="151">
        <v>300</v>
      </c>
      <c r="G562" s="151"/>
      <c r="H562" s="151">
        <v>300</v>
      </c>
      <c r="I562" s="151"/>
      <c r="J562" s="151">
        <f t="shared" si="8"/>
        <v>300</v>
      </c>
      <c r="K562" s="155"/>
      <c r="L562" s="159"/>
    </row>
    <row r="563" spans="1:12">
      <c r="A563" s="187"/>
      <c r="B563" s="571" t="s">
        <v>355</v>
      </c>
      <c r="C563" s="569"/>
      <c r="D563" s="569"/>
      <c r="E563" s="570"/>
      <c r="F563" s="151">
        <v>300</v>
      </c>
      <c r="G563" s="151"/>
      <c r="H563" s="151">
        <v>300</v>
      </c>
      <c r="I563" s="151">
        <v>130</v>
      </c>
      <c r="J563" s="151">
        <f t="shared" si="8"/>
        <v>170</v>
      </c>
      <c r="K563" s="156"/>
      <c r="L563" s="159"/>
    </row>
    <row r="564" spans="1:12">
      <c r="A564" s="187"/>
      <c r="B564" s="571" t="s">
        <v>356</v>
      </c>
      <c r="C564" s="569"/>
      <c r="D564" s="569"/>
      <c r="E564" s="570"/>
      <c r="F564" s="151"/>
      <c r="G564" s="151"/>
      <c r="H564" s="151"/>
      <c r="I564" s="151"/>
      <c r="J564" s="151">
        <f t="shared" si="8"/>
        <v>0</v>
      </c>
      <c r="K564" s="156"/>
      <c r="L564" s="159"/>
    </row>
    <row r="565" spans="1:12">
      <c r="A565" s="187"/>
      <c r="B565" s="571" t="s">
        <v>357</v>
      </c>
      <c r="C565" s="569"/>
      <c r="D565" s="569"/>
      <c r="E565" s="570"/>
      <c r="F565" s="151">
        <v>30</v>
      </c>
      <c r="G565" s="151"/>
      <c r="H565" s="151">
        <v>30</v>
      </c>
      <c r="I565" s="151">
        <v>30</v>
      </c>
      <c r="J565" s="151">
        <f t="shared" si="8"/>
        <v>0</v>
      </c>
      <c r="K565" s="156"/>
      <c r="L565" s="159"/>
    </row>
    <row r="566" spans="1:12">
      <c r="A566" s="187"/>
      <c r="B566" s="571" t="s">
        <v>358</v>
      </c>
      <c r="C566" s="569"/>
      <c r="D566" s="569"/>
      <c r="E566" s="570"/>
      <c r="F566" s="151">
        <v>15</v>
      </c>
      <c r="G566" s="151"/>
      <c r="H566" s="151">
        <v>15</v>
      </c>
      <c r="I566" s="151"/>
      <c r="J566" s="151">
        <f t="shared" si="8"/>
        <v>15</v>
      </c>
      <c r="K566" s="156"/>
      <c r="L566" s="159"/>
    </row>
    <row r="567" spans="1:12">
      <c r="A567" s="187"/>
      <c r="B567" s="571" t="s">
        <v>359</v>
      </c>
      <c r="C567" s="569"/>
      <c r="D567" s="569"/>
      <c r="E567" s="570"/>
      <c r="F567" s="151">
        <v>15</v>
      </c>
      <c r="G567" s="151"/>
      <c r="H567" s="151">
        <v>15</v>
      </c>
      <c r="I567" s="151"/>
      <c r="J567" s="151">
        <f t="shared" si="8"/>
        <v>15</v>
      </c>
      <c r="K567" s="156"/>
      <c r="L567" s="159"/>
    </row>
    <row r="568" spans="1:12">
      <c r="A568" s="187"/>
      <c r="B568" s="194" t="s">
        <v>360</v>
      </c>
      <c r="C568" s="274"/>
      <c r="D568" s="274"/>
      <c r="E568" s="275"/>
      <c r="F568" s="151"/>
      <c r="G568" s="151"/>
      <c r="H568" s="151"/>
      <c r="I568" s="151"/>
      <c r="J568" s="151">
        <f t="shared" si="8"/>
        <v>0</v>
      </c>
      <c r="K568" s="156"/>
      <c r="L568" s="159"/>
    </row>
    <row r="569" spans="1:12">
      <c r="A569" s="187"/>
      <c r="B569" s="573" t="s">
        <v>528</v>
      </c>
      <c r="C569" s="574"/>
      <c r="D569" s="574"/>
      <c r="E569" s="575"/>
      <c r="F569" s="151">
        <v>60</v>
      </c>
      <c r="G569" s="151"/>
      <c r="H569" s="151">
        <v>60</v>
      </c>
      <c r="I569" s="151"/>
      <c r="J569" s="151">
        <f t="shared" si="8"/>
        <v>60</v>
      </c>
      <c r="K569" s="156"/>
      <c r="L569" s="159"/>
    </row>
    <row r="570" spans="1:12">
      <c r="A570" s="187"/>
      <c r="B570" s="194" t="s">
        <v>807</v>
      </c>
      <c r="C570" s="286"/>
      <c r="D570" s="286"/>
      <c r="E570" s="287"/>
      <c r="F570" s="151">
        <v>30</v>
      </c>
      <c r="G570" s="151"/>
      <c r="H570" s="151">
        <v>30</v>
      </c>
      <c r="I570" s="151">
        <v>30</v>
      </c>
      <c r="J570" s="151">
        <f t="shared" si="8"/>
        <v>0</v>
      </c>
      <c r="K570" s="156"/>
      <c r="L570" s="159"/>
    </row>
    <row r="571" spans="1:12">
      <c r="A571" s="187"/>
      <c r="B571" s="561"/>
      <c r="C571" s="562"/>
      <c r="D571" s="562"/>
      <c r="E571" s="563"/>
      <c r="F571" s="151"/>
      <c r="G571" s="151"/>
      <c r="H571" s="151"/>
      <c r="I571" s="151"/>
      <c r="J571" s="151">
        <f t="shared" si="8"/>
        <v>0</v>
      </c>
      <c r="K571" s="156"/>
      <c r="L571" s="159"/>
    </row>
    <row r="572" spans="1:12">
      <c r="A572" s="172" t="s">
        <v>395</v>
      </c>
      <c r="B572" s="551" t="s">
        <v>291</v>
      </c>
      <c r="C572" s="530"/>
      <c r="D572" s="530"/>
      <c r="E572" s="531"/>
      <c r="F572" s="151"/>
      <c r="G572" s="151"/>
      <c r="H572" s="151"/>
      <c r="I572" s="151"/>
      <c r="J572" s="151">
        <f t="shared" si="8"/>
        <v>0</v>
      </c>
      <c r="K572" s="156"/>
      <c r="L572" s="159"/>
    </row>
    <row r="573" spans="1:12" ht="15.75" thickBot="1">
      <c r="A573" s="192"/>
      <c r="B573" s="561"/>
      <c r="C573" s="562"/>
      <c r="D573" s="562"/>
      <c r="E573" s="563"/>
      <c r="F573" s="151"/>
      <c r="G573" s="151"/>
      <c r="H573" s="151"/>
      <c r="I573" s="151"/>
      <c r="J573" s="151">
        <f t="shared" si="8"/>
        <v>0</v>
      </c>
      <c r="K573" s="156"/>
      <c r="L573" s="159"/>
    </row>
    <row r="574" spans="1:12" ht="15.75" thickBot="1">
      <c r="A574" s="183" t="s">
        <v>529</v>
      </c>
      <c r="B574" s="567" t="s">
        <v>838</v>
      </c>
      <c r="C574" s="530"/>
      <c r="D574" s="530"/>
      <c r="E574" s="531"/>
      <c r="F574" s="151"/>
      <c r="G574" s="151"/>
      <c r="H574" s="151"/>
      <c r="I574" s="151"/>
      <c r="J574" s="151">
        <f t="shared" si="8"/>
        <v>0</v>
      </c>
      <c r="K574" s="156"/>
      <c r="L574" s="159"/>
    </row>
    <row r="575" spans="1:12">
      <c r="A575" s="190"/>
      <c r="B575" s="529" t="s">
        <v>823</v>
      </c>
      <c r="C575" s="530"/>
      <c r="D575" s="530"/>
      <c r="E575" s="531"/>
      <c r="F575" s="151"/>
      <c r="G575" s="151"/>
      <c r="H575" s="151"/>
      <c r="I575" s="151"/>
      <c r="J575" s="151">
        <f t="shared" si="8"/>
        <v>0</v>
      </c>
      <c r="K575" s="156"/>
      <c r="L575" s="159"/>
    </row>
    <row r="576" spans="1:12">
      <c r="A576" s="191"/>
      <c r="B576" s="551" t="s">
        <v>530</v>
      </c>
      <c r="C576" s="530"/>
      <c r="D576" s="530"/>
      <c r="E576" s="531"/>
      <c r="F576" s="151"/>
      <c r="G576" s="151"/>
      <c r="H576" s="151"/>
      <c r="I576" s="151"/>
      <c r="J576" s="151">
        <f t="shared" si="8"/>
        <v>0</v>
      </c>
      <c r="K576" s="156"/>
      <c r="L576" s="159"/>
    </row>
    <row r="577" spans="1:12">
      <c r="A577" s="191"/>
      <c r="B577" s="529" t="s">
        <v>799</v>
      </c>
      <c r="C577" s="530"/>
      <c r="D577" s="530"/>
      <c r="E577" s="531"/>
      <c r="F577" s="151"/>
      <c r="G577" s="151"/>
      <c r="H577" s="151"/>
      <c r="I577" s="151"/>
      <c r="J577" s="151">
        <f t="shared" si="8"/>
        <v>0</v>
      </c>
      <c r="K577" s="156"/>
      <c r="L577" s="159"/>
    </row>
    <row r="578" spans="1:12">
      <c r="A578" s="191"/>
      <c r="B578" s="529" t="s">
        <v>790</v>
      </c>
      <c r="C578" s="530"/>
      <c r="D578" s="530"/>
      <c r="E578" s="531"/>
      <c r="F578" s="151"/>
      <c r="G578" s="151"/>
      <c r="H578" s="151"/>
      <c r="I578" s="151"/>
      <c r="J578" s="151">
        <f t="shared" si="8"/>
        <v>0</v>
      </c>
      <c r="K578" s="156"/>
      <c r="L578" s="159"/>
    </row>
    <row r="579" spans="1:12">
      <c r="A579" s="191"/>
      <c r="B579" s="551" t="s">
        <v>531</v>
      </c>
      <c r="C579" s="530"/>
      <c r="D579" s="530"/>
      <c r="E579" s="531"/>
      <c r="F579" s="151"/>
      <c r="G579" s="151"/>
      <c r="H579" s="151"/>
      <c r="I579" s="151"/>
      <c r="J579" s="151">
        <f t="shared" si="8"/>
        <v>0</v>
      </c>
      <c r="K579" s="156"/>
      <c r="L579" s="159"/>
    </row>
    <row r="580" spans="1:12" ht="15.75">
      <c r="A580" s="191"/>
      <c r="B580" s="576" t="s">
        <v>532</v>
      </c>
      <c r="C580" s="577"/>
      <c r="D580" s="577"/>
      <c r="E580" s="578"/>
      <c r="F580" s="151"/>
      <c r="G580" s="151"/>
      <c r="H580" s="151"/>
      <c r="I580" s="151"/>
      <c r="J580" s="151">
        <f t="shared" si="8"/>
        <v>0</v>
      </c>
      <c r="K580" s="156"/>
      <c r="L580" s="159"/>
    </row>
    <row r="581" spans="1:12">
      <c r="A581" s="192"/>
      <c r="B581" s="567" t="s">
        <v>808</v>
      </c>
      <c r="C581" s="530"/>
      <c r="D581" s="530"/>
      <c r="E581" s="531"/>
      <c r="F581" s="151"/>
      <c r="G581" s="151"/>
      <c r="H581" s="151"/>
      <c r="I581" s="151"/>
      <c r="J581" s="151">
        <f t="shared" si="8"/>
        <v>0</v>
      </c>
      <c r="K581" s="156"/>
      <c r="L581" s="159"/>
    </row>
    <row r="582" spans="1:12">
      <c r="A582" s="192"/>
      <c r="B582" s="281" t="s">
        <v>809</v>
      </c>
      <c r="C582" s="274"/>
      <c r="D582" s="274"/>
      <c r="E582" s="275"/>
      <c r="F582" s="151"/>
      <c r="G582" s="151"/>
      <c r="H582" s="151"/>
      <c r="I582" s="151"/>
      <c r="J582" s="151">
        <f t="shared" si="8"/>
        <v>0</v>
      </c>
      <c r="K582" s="156"/>
      <c r="L582" s="159"/>
    </row>
    <row r="583" spans="1:12" ht="15.75" thickBot="1">
      <c r="A583" s="192"/>
      <c r="B583" s="561"/>
      <c r="C583" s="562"/>
      <c r="D583" s="562"/>
      <c r="E583" s="563"/>
      <c r="F583" s="151"/>
      <c r="G583" s="151"/>
      <c r="H583" s="151"/>
      <c r="I583" s="151"/>
      <c r="J583" s="151">
        <f t="shared" si="8"/>
        <v>0</v>
      </c>
      <c r="K583" s="155"/>
      <c r="L583" s="159"/>
    </row>
    <row r="584" spans="1:12" ht="15.75" thickBot="1">
      <c r="A584" s="183" t="s">
        <v>533</v>
      </c>
      <c r="B584" s="530" t="s">
        <v>534</v>
      </c>
      <c r="C584" s="530"/>
      <c r="D584" s="530"/>
      <c r="E584" s="531"/>
      <c r="F584" s="151"/>
      <c r="G584" s="151"/>
      <c r="H584" s="151"/>
      <c r="I584" s="151"/>
      <c r="J584" s="151">
        <f t="shared" si="8"/>
        <v>0</v>
      </c>
      <c r="K584" s="155"/>
      <c r="L584" s="159"/>
    </row>
    <row r="585" spans="1:12">
      <c r="A585" s="181"/>
      <c r="B585" s="551" t="s">
        <v>716</v>
      </c>
      <c r="C585" s="530"/>
      <c r="D585" s="530"/>
      <c r="E585" s="531"/>
      <c r="F585" s="151"/>
      <c r="G585" s="151"/>
      <c r="H585" s="151"/>
      <c r="I585" s="151"/>
      <c r="J585" s="151">
        <f t="shared" si="8"/>
        <v>0</v>
      </c>
      <c r="K585" s="156"/>
      <c r="L585" s="159"/>
    </row>
    <row r="586" spans="1:12">
      <c r="A586" s="181"/>
      <c r="B586" s="551" t="s">
        <v>717</v>
      </c>
      <c r="C586" s="530"/>
      <c r="D586" s="530"/>
      <c r="E586" s="531"/>
      <c r="F586" s="151">
        <v>2000</v>
      </c>
      <c r="G586" s="151"/>
      <c r="H586" s="151">
        <v>2000</v>
      </c>
      <c r="I586" s="151">
        <v>1346</v>
      </c>
      <c r="J586" s="151">
        <f t="shared" si="8"/>
        <v>654</v>
      </c>
      <c r="K586" s="155"/>
      <c r="L586" s="159"/>
    </row>
    <row r="587" spans="1:12">
      <c r="A587" s="181"/>
      <c r="B587" s="551" t="s">
        <v>718</v>
      </c>
      <c r="C587" s="530"/>
      <c r="D587" s="530"/>
      <c r="E587" s="531"/>
      <c r="F587" s="151"/>
      <c r="G587" s="151"/>
      <c r="H587" s="151"/>
      <c r="I587" s="151"/>
      <c r="J587" s="151">
        <f t="shared" si="8"/>
        <v>0</v>
      </c>
      <c r="K587" s="155"/>
      <c r="L587" s="159"/>
    </row>
    <row r="588" spans="1:12" ht="15.75" thickBot="1">
      <c r="A588" s="173"/>
      <c r="B588" s="561"/>
      <c r="C588" s="562"/>
      <c r="D588" s="562"/>
      <c r="E588" s="563"/>
      <c r="F588" s="151"/>
      <c r="G588" s="151"/>
      <c r="H588" s="151"/>
      <c r="I588" s="151"/>
      <c r="J588" s="151">
        <f t="shared" si="8"/>
        <v>0</v>
      </c>
      <c r="K588" s="155"/>
      <c r="L588" s="159"/>
    </row>
    <row r="589" spans="1:12" ht="15.75" thickBot="1">
      <c r="A589" s="189" t="s">
        <v>535</v>
      </c>
      <c r="B589" s="530" t="s">
        <v>536</v>
      </c>
      <c r="C589" s="530"/>
      <c r="D589" s="530"/>
      <c r="E589" s="531"/>
      <c r="F589" s="151"/>
      <c r="G589" s="151"/>
      <c r="H589" s="151"/>
      <c r="I589" s="151"/>
      <c r="J589" s="151">
        <f t="shared" si="8"/>
        <v>0</v>
      </c>
      <c r="K589" s="156"/>
      <c r="L589" s="159"/>
    </row>
    <row r="590" spans="1:12">
      <c r="A590" s="195"/>
      <c r="B590" s="273" t="s">
        <v>614</v>
      </c>
      <c r="C590" s="274"/>
      <c r="D590" s="274"/>
      <c r="E590" s="275"/>
      <c r="F590" s="151"/>
      <c r="G590" s="151"/>
      <c r="H590" s="151"/>
      <c r="I590" s="151"/>
      <c r="J590" s="151">
        <f t="shared" si="8"/>
        <v>0</v>
      </c>
      <c r="K590" s="156"/>
      <c r="L590" s="159"/>
    </row>
    <row r="591" spans="1:12">
      <c r="A591" s="195"/>
      <c r="B591" s="273" t="s">
        <v>628</v>
      </c>
      <c r="C591" s="274"/>
      <c r="D591" s="274"/>
      <c r="E591" s="275"/>
      <c r="F591" s="151"/>
      <c r="G591" s="151"/>
      <c r="H591" s="151"/>
      <c r="I591" s="151"/>
      <c r="J591" s="151">
        <f t="shared" si="8"/>
        <v>0</v>
      </c>
      <c r="K591" s="156"/>
      <c r="L591" s="159"/>
    </row>
    <row r="592" spans="1:12" ht="15.75" thickBot="1">
      <c r="A592" s="195"/>
      <c r="B592" s="561"/>
      <c r="C592" s="562"/>
      <c r="D592" s="562"/>
      <c r="E592" s="563"/>
      <c r="F592" s="151"/>
      <c r="G592" s="151"/>
      <c r="H592" s="151"/>
      <c r="I592" s="151"/>
      <c r="J592" s="151">
        <f t="shared" si="8"/>
        <v>0</v>
      </c>
      <c r="K592" s="156"/>
      <c r="L592" s="159"/>
    </row>
    <row r="593" spans="1:12" ht="15.75" thickBot="1">
      <c r="A593" s="196" t="s">
        <v>688</v>
      </c>
      <c r="B593" s="579" t="s">
        <v>690</v>
      </c>
      <c r="C593" s="530"/>
      <c r="D593" s="530"/>
      <c r="E593" s="531"/>
      <c r="F593" s="151"/>
      <c r="G593" s="151"/>
      <c r="H593" s="151"/>
      <c r="I593" s="151"/>
      <c r="J593" s="151">
        <f t="shared" si="8"/>
        <v>0</v>
      </c>
      <c r="K593" s="156"/>
      <c r="L593" s="159"/>
    </row>
    <row r="594" spans="1:12">
      <c r="A594" s="197" t="s">
        <v>689</v>
      </c>
      <c r="B594" s="579" t="s">
        <v>709</v>
      </c>
      <c r="C594" s="530"/>
      <c r="D594" s="530"/>
      <c r="E594" s="531"/>
      <c r="F594" s="151"/>
      <c r="G594" s="151"/>
      <c r="H594" s="151"/>
      <c r="I594" s="151"/>
      <c r="J594" s="151">
        <f t="shared" si="8"/>
        <v>0</v>
      </c>
      <c r="K594" s="156"/>
      <c r="L594" s="159"/>
    </row>
    <row r="595" spans="1:12" ht="15.75" thickBot="1">
      <c r="A595" s="198"/>
      <c r="B595" s="279"/>
      <c r="C595" s="279"/>
      <c r="D595" s="279"/>
      <c r="E595" s="280"/>
      <c r="F595" s="151"/>
      <c r="G595" s="151"/>
      <c r="H595" s="151"/>
      <c r="I595" s="151"/>
      <c r="J595" s="151">
        <f t="shared" si="8"/>
        <v>0</v>
      </c>
      <c r="K595" s="156"/>
      <c r="L595" s="159"/>
    </row>
    <row r="596" spans="1:12" ht="15.75" thickBot="1">
      <c r="A596" s="183" t="s">
        <v>537</v>
      </c>
      <c r="B596" s="530" t="s">
        <v>538</v>
      </c>
      <c r="C596" s="530"/>
      <c r="D596" s="530"/>
      <c r="E596" s="531"/>
      <c r="F596" s="151"/>
      <c r="G596" s="151"/>
      <c r="H596" s="151"/>
      <c r="I596" s="151"/>
      <c r="J596" s="151">
        <f t="shared" si="8"/>
        <v>0</v>
      </c>
      <c r="K596" s="156"/>
      <c r="L596" s="159"/>
    </row>
    <row r="597" spans="1:12" ht="15.75" thickBot="1">
      <c r="A597" s="181"/>
      <c r="B597" s="561"/>
      <c r="C597" s="562"/>
      <c r="D597" s="562"/>
      <c r="E597" s="563"/>
      <c r="F597" s="151"/>
      <c r="G597" s="151"/>
      <c r="H597" s="151"/>
      <c r="I597" s="151"/>
      <c r="J597" s="151">
        <f t="shared" si="8"/>
        <v>0</v>
      </c>
      <c r="K597" s="156"/>
      <c r="L597" s="159"/>
    </row>
    <row r="598" spans="1:12" ht="15.75" thickBot="1">
      <c r="A598" s="183" t="s">
        <v>539</v>
      </c>
      <c r="B598" s="530" t="s">
        <v>286</v>
      </c>
      <c r="C598" s="530"/>
      <c r="D598" s="530"/>
      <c r="E598" s="531"/>
      <c r="F598" s="151"/>
      <c r="G598" s="151"/>
      <c r="H598" s="151"/>
      <c r="I598" s="151"/>
      <c r="J598" s="151">
        <f t="shared" si="8"/>
        <v>0</v>
      </c>
      <c r="K598" s="156"/>
      <c r="L598" s="159"/>
    </row>
    <row r="599" spans="1:12">
      <c r="A599" s="199"/>
      <c r="B599" s="551" t="s">
        <v>285</v>
      </c>
      <c r="C599" s="530"/>
      <c r="D599" s="530"/>
      <c r="E599" s="531"/>
      <c r="F599" s="151"/>
      <c r="G599" s="151"/>
      <c r="H599" s="151"/>
      <c r="I599" s="151"/>
      <c r="J599" s="151">
        <f t="shared" si="8"/>
        <v>0</v>
      </c>
      <c r="K599" s="156"/>
      <c r="L599" s="159"/>
    </row>
    <row r="600" spans="1:12">
      <c r="A600" s="181"/>
      <c r="B600" s="273" t="s">
        <v>710</v>
      </c>
      <c r="C600" s="274"/>
      <c r="D600" s="274"/>
      <c r="E600" s="275"/>
      <c r="F600" s="151"/>
      <c r="G600" s="151"/>
      <c r="H600" s="151"/>
      <c r="I600" s="151"/>
      <c r="J600" s="151">
        <f t="shared" si="8"/>
        <v>0</v>
      </c>
      <c r="K600" s="156"/>
      <c r="L600" s="159"/>
    </row>
    <row r="601" spans="1:12" ht="15.75" thickBot="1">
      <c r="A601" s="181"/>
      <c r="B601" s="561"/>
      <c r="C601" s="562"/>
      <c r="D601" s="562"/>
      <c r="E601" s="563"/>
      <c r="F601" s="151"/>
      <c r="G601" s="151"/>
      <c r="H601" s="151"/>
      <c r="I601" s="151"/>
      <c r="J601" s="151">
        <f t="shared" si="8"/>
        <v>0</v>
      </c>
      <c r="K601" s="156"/>
      <c r="L601" s="159"/>
    </row>
    <row r="602" spans="1:12" ht="15.75" thickBot="1">
      <c r="A602" s="189" t="s">
        <v>540</v>
      </c>
      <c r="B602" s="530" t="s">
        <v>541</v>
      </c>
      <c r="C602" s="530"/>
      <c r="D602" s="530"/>
      <c r="E602" s="531"/>
      <c r="F602" s="151">
        <v>2500</v>
      </c>
      <c r="G602" s="151"/>
      <c r="H602" s="151">
        <v>2500</v>
      </c>
      <c r="I602" s="151">
        <v>500</v>
      </c>
      <c r="J602" s="151">
        <f t="shared" si="8"/>
        <v>2000</v>
      </c>
      <c r="K602" s="156"/>
      <c r="L602" s="159"/>
    </row>
    <row r="603" spans="1:12" ht="15.75" thickBot="1">
      <c r="A603" s="200"/>
      <c r="B603" s="561"/>
      <c r="C603" s="562"/>
      <c r="D603" s="562"/>
      <c r="E603" s="563"/>
      <c r="F603" s="151"/>
      <c r="G603" s="151"/>
      <c r="H603" s="151"/>
      <c r="I603" s="151"/>
      <c r="J603" s="151">
        <f t="shared" si="8"/>
        <v>0</v>
      </c>
      <c r="K603" s="156"/>
      <c r="L603" s="159"/>
    </row>
    <row r="604" spans="1:12" ht="15.75" thickBot="1">
      <c r="A604" s="183" t="s">
        <v>542</v>
      </c>
      <c r="B604" s="530" t="s">
        <v>543</v>
      </c>
      <c r="C604" s="530"/>
      <c r="D604" s="530"/>
      <c r="E604" s="531"/>
      <c r="F604" s="151"/>
      <c r="G604" s="151"/>
      <c r="H604" s="151"/>
      <c r="I604" s="151"/>
      <c r="J604" s="151">
        <f t="shared" si="8"/>
        <v>0</v>
      </c>
      <c r="K604" s="156"/>
      <c r="L604" s="159"/>
    </row>
    <row r="605" spans="1:12">
      <c r="A605" s="199"/>
      <c r="B605" s="551" t="s">
        <v>544</v>
      </c>
      <c r="C605" s="530"/>
      <c r="D605" s="530"/>
      <c r="E605" s="531"/>
      <c r="F605" s="151"/>
      <c r="G605" s="151"/>
      <c r="H605" s="151"/>
      <c r="I605" s="151"/>
      <c r="J605" s="151">
        <f t="shared" si="8"/>
        <v>0</v>
      </c>
      <c r="K605" s="156"/>
      <c r="L605" s="159"/>
    </row>
    <row r="606" spans="1:12" ht="15.75" thickBot="1">
      <c r="A606" s="181"/>
      <c r="B606" s="561"/>
      <c r="C606" s="562"/>
      <c r="D606" s="562"/>
      <c r="E606" s="563"/>
      <c r="F606" s="151"/>
      <c r="G606" s="151"/>
      <c r="H606" s="151"/>
      <c r="I606" s="151"/>
      <c r="J606" s="151">
        <f t="shared" si="8"/>
        <v>0</v>
      </c>
      <c r="K606" s="156"/>
      <c r="L606" s="159"/>
    </row>
    <row r="607" spans="1:12" ht="15.75" thickBot="1">
      <c r="A607" s="204" t="s">
        <v>381</v>
      </c>
      <c r="B607" s="285" t="s">
        <v>380</v>
      </c>
      <c r="C607" s="283"/>
      <c r="D607" s="283"/>
      <c r="E607" s="284"/>
      <c r="F607" s="151"/>
      <c r="G607" s="151"/>
      <c r="H607" s="151"/>
      <c r="I607" s="151"/>
      <c r="J607" s="151">
        <f t="shared" si="8"/>
        <v>0</v>
      </c>
      <c r="K607" s="156"/>
      <c r="L607" s="159"/>
    </row>
    <row r="608" spans="1:12">
      <c r="A608" s="201"/>
      <c r="B608" s="285" t="s">
        <v>379</v>
      </c>
      <c r="C608" s="283"/>
      <c r="D608" s="283"/>
      <c r="E608" s="284"/>
      <c r="F608" s="151"/>
      <c r="G608" s="151"/>
      <c r="H608" s="151"/>
      <c r="I608" s="151"/>
      <c r="J608" s="151">
        <f t="shared" ref="J608:J671" si="9">(H608-I608)</f>
        <v>0</v>
      </c>
      <c r="K608" s="156"/>
      <c r="L608" s="159"/>
    </row>
    <row r="609" spans="1:12">
      <c r="A609" s="201"/>
      <c r="B609" s="551" t="s">
        <v>378</v>
      </c>
      <c r="C609" s="530"/>
      <c r="D609" s="530"/>
      <c r="E609" s="531"/>
      <c r="F609" s="151">
        <v>2000</v>
      </c>
      <c r="G609" s="151"/>
      <c r="H609" s="151">
        <v>2000</v>
      </c>
      <c r="I609" s="151">
        <v>1020</v>
      </c>
      <c r="J609" s="151">
        <f t="shared" si="9"/>
        <v>980</v>
      </c>
      <c r="K609" s="156"/>
      <c r="L609" s="159"/>
    </row>
    <row r="610" spans="1:12">
      <c r="A610" s="201"/>
      <c r="B610" s="551" t="s">
        <v>377</v>
      </c>
      <c r="C610" s="530"/>
      <c r="D610" s="530"/>
      <c r="E610" s="531"/>
      <c r="F610" s="151"/>
      <c r="G610" s="151"/>
      <c r="H610" s="151"/>
      <c r="I610" s="151"/>
      <c r="J610" s="151">
        <f t="shared" si="9"/>
        <v>0</v>
      </c>
      <c r="K610" s="156"/>
      <c r="L610" s="159"/>
    </row>
    <row r="611" spans="1:12">
      <c r="A611" s="201"/>
      <c r="B611" s="551" t="s">
        <v>376</v>
      </c>
      <c r="C611" s="530"/>
      <c r="D611" s="530"/>
      <c r="E611" s="531"/>
      <c r="F611" s="151"/>
      <c r="G611" s="151"/>
      <c r="H611" s="151"/>
      <c r="I611" s="151"/>
      <c r="J611" s="151">
        <f t="shared" si="9"/>
        <v>0</v>
      </c>
      <c r="K611" s="156"/>
      <c r="L611" s="159"/>
    </row>
    <row r="612" spans="1:12">
      <c r="A612" s="201"/>
      <c r="B612" s="551" t="s">
        <v>375</v>
      </c>
      <c r="C612" s="530"/>
      <c r="D612" s="530"/>
      <c r="E612" s="531"/>
      <c r="F612" s="151"/>
      <c r="G612" s="151"/>
      <c r="H612" s="151"/>
      <c r="I612" s="151"/>
      <c r="J612" s="151">
        <f t="shared" si="9"/>
        <v>0</v>
      </c>
      <c r="K612" s="156"/>
      <c r="L612" s="159"/>
    </row>
    <row r="613" spans="1:12">
      <c r="A613" s="201"/>
      <c r="B613" s="551" t="s">
        <v>545</v>
      </c>
      <c r="C613" s="530"/>
      <c r="D613" s="530"/>
      <c r="E613" s="531"/>
      <c r="F613" s="151">
        <v>3000</v>
      </c>
      <c r="G613" s="151"/>
      <c r="H613" s="151">
        <v>3000</v>
      </c>
      <c r="I613" s="151">
        <v>2800</v>
      </c>
      <c r="J613" s="151">
        <f t="shared" si="9"/>
        <v>200</v>
      </c>
      <c r="K613" s="156"/>
      <c r="L613" s="159"/>
    </row>
    <row r="614" spans="1:12">
      <c r="A614" s="201"/>
      <c r="B614" s="273" t="s">
        <v>629</v>
      </c>
      <c r="C614" s="274"/>
      <c r="D614" s="274"/>
      <c r="E614" s="275"/>
      <c r="F614" s="151">
        <v>3000</v>
      </c>
      <c r="G614" s="151"/>
      <c r="H614" s="151">
        <v>3000</v>
      </c>
      <c r="I614" s="151">
        <v>2740</v>
      </c>
      <c r="J614" s="151">
        <f t="shared" si="9"/>
        <v>260</v>
      </c>
      <c r="K614" s="156"/>
      <c r="L614" s="159"/>
    </row>
    <row r="615" spans="1:12">
      <c r="A615" s="201"/>
      <c r="B615" s="277" t="s">
        <v>777</v>
      </c>
      <c r="C615" s="274"/>
      <c r="D615" s="274"/>
      <c r="E615" s="275"/>
      <c r="F615" s="151"/>
      <c r="G615" s="151"/>
      <c r="H615" s="151"/>
      <c r="I615" s="151"/>
      <c r="J615" s="151">
        <f t="shared" si="9"/>
        <v>0</v>
      </c>
      <c r="K615" s="156"/>
      <c r="L615" s="159"/>
    </row>
    <row r="616" spans="1:12">
      <c r="A616" s="201"/>
      <c r="B616" s="277" t="s">
        <v>897</v>
      </c>
      <c r="C616" s="274"/>
      <c r="D616" s="274"/>
      <c r="E616" s="275"/>
      <c r="F616" s="151"/>
      <c r="G616" s="151"/>
      <c r="H616" s="151"/>
      <c r="I616" s="151"/>
      <c r="J616" s="151">
        <f t="shared" si="9"/>
        <v>0</v>
      </c>
      <c r="K616" s="156"/>
      <c r="L616" s="159"/>
    </row>
    <row r="617" spans="1:12">
      <c r="A617" s="201"/>
      <c r="B617" s="273" t="s">
        <v>637</v>
      </c>
      <c r="C617" s="274"/>
      <c r="D617" s="274"/>
      <c r="E617" s="275"/>
      <c r="F617" s="151"/>
      <c r="G617" s="151"/>
      <c r="H617" s="151"/>
      <c r="I617" s="151"/>
      <c r="J617" s="151">
        <f t="shared" si="9"/>
        <v>0</v>
      </c>
      <c r="K617" s="156"/>
      <c r="L617" s="159"/>
    </row>
    <row r="618" spans="1:12">
      <c r="A618" s="201"/>
      <c r="B618" s="273" t="s">
        <v>726</v>
      </c>
      <c r="C618" s="274"/>
      <c r="D618" s="274"/>
      <c r="E618" s="275"/>
      <c r="F618" s="151">
        <v>1000</v>
      </c>
      <c r="G618" s="151"/>
      <c r="H618" s="151">
        <v>1000</v>
      </c>
      <c r="I618" s="151"/>
      <c r="J618" s="151">
        <f t="shared" si="9"/>
        <v>1000</v>
      </c>
      <c r="K618" s="156"/>
      <c r="L618" s="159"/>
    </row>
    <row r="619" spans="1:12">
      <c r="A619" s="201"/>
      <c r="B619" s="277" t="s">
        <v>779</v>
      </c>
      <c r="C619" s="274"/>
      <c r="D619" s="274"/>
      <c r="E619" s="275"/>
      <c r="F619" s="151">
        <v>1500</v>
      </c>
      <c r="G619" s="151"/>
      <c r="H619" s="151">
        <v>1500</v>
      </c>
      <c r="I619" s="151">
        <v>1500</v>
      </c>
      <c r="J619" s="151">
        <f t="shared" si="9"/>
        <v>0</v>
      </c>
      <c r="K619" s="156"/>
      <c r="L619" s="159"/>
    </row>
    <row r="620" spans="1:12">
      <c r="A620" s="201"/>
      <c r="B620" s="277" t="s">
        <v>969</v>
      </c>
      <c r="C620" s="274"/>
      <c r="D620" s="274"/>
      <c r="E620" s="275"/>
      <c r="F620" s="151"/>
      <c r="G620" s="151"/>
      <c r="H620" s="151"/>
      <c r="I620" s="151"/>
      <c r="J620" s="151">
        <f t="shared" si="9"/>
        <v>0</v>
      </c>
      <c r="K620" s="156"/>
      <c r="L620" s="159"/>
    </row>
    <row r="621" spans="1:12" ht="15.75" thickBot="1">
      <c r="A621" s="201"/>
      <c r="B621" s="551"/>
      <c r="C621" s="530"/>
      <c r="D621" s="530"/>
      <c r="E621" s="531"/>
      <c r="F621" s="151"/>
      <c r="G621" s="151"/>
      <c r="H621" s="151"/>
      <c r="I621" s="151"/>
      <c r="J621" s="151">
        <f t="shared" si="9"/>
        <v>0</v>
      </c>
      <c r="K621" s="156"/>
      <c r="L621" s="159"/>
    </row>
    <row r="622" spans="1:12">
      <c r="A622" s="202" t="s">
        <v>401</v>
      </c>
      <c r="B622" s="163" t="s">
        <v>546</v>
      </c>
      <c r="C622" s="163"/>
      <c r="D622" s="163"/>
      <c r="E622" s="163"/>
      <c r="F622" s="151"/>
      <c r="G622" s="151"/>
      <c r="H622" s="151"/>
      <c r="I622" s="151"/>
      <c r="J622" s="151">
        <f t="shared" si="9"/>
        <v>0</v>
      </c>
      <c r="K622" s="156"/>
      <c r="L622" s="159"/>
    </row>
    <row r="623" spans="1:12" ht="15.75" thickBot="1">
      <c r="A623" s="203" t="s">
        <v>402</v>
      </c>
      <c r="B623" s="580" t="s">
        <v>547</v>
      </c>
      <c r="C623" s="569"/>
      <c r="D623" s="569"/>
      <c r="E623" s="570"/>
      <c r="F623" s="151"/>
      <c r="G623" s="151"/>
      <c r="H623" s="151"/>
      <c r="I623" s="151"/>
      <c r="J623" s="151">
        <f t="shared" si="9"/>
        <v>0</v>
      </c>
      <c r="K623" s="156"/>
      <c r="L623" s="159"/>
    </row>
    <row r="624" spans="1:12">
      <c r="A624" s="201"/>
      <c r="B624" s="580" t="s">
        <v>548</v>
      </c>
      <c r="C624" s="569"/>
      <c r="D624" s="569"/>
      <c r="E624" s="570"/>
      <c r="F624" s="151"/>
      <c r="G624" s="151"/>
      <c r="H624" s="151"/>
      <c r="I624" s="151"/>
      <c r="J624" s="151">
        <f t="shared" si="9"/>
        <v>0</v>
      </c>
      <c r="K624" s="156"/>
      <c r="L624" s="159"/>
    </row>
    <row r="625" spans="1:12">
      <c r="A625" s="173"/>
      <c r="B625" s="580" t="s">
        <v>548</v>
      </c>
      <c r="C625" s="569"/>
      <c r="D625" s="569"/>
      <c r="E625" s="570"/>
      <c r="F625" s="151"/>
      <c r="G625" s="151"/>
      <c r="H625" s="151"/>
      <c r="I625" s="151"/>
      <c r="J625" s="151">
        <f t="shared" si="9"/>
        <v>0</v>
      </c>
      <c r="K625" s="156"/>
      <c r="L625" s="159"/>
    </row>
    <row r="626" spans="1:12">
      <c r="A626" s="173"/>
      <c r="B626" s="291" t="s">
        <v>549</v>
      </c>
      <c r="C626" s="283"/>
      <c r="D626" s="283"/>
      <c r="E626" s="284"/>
      <c r="F626" s="151">
        <v>5000</v>
      </c>
      <c r="G626" s="151"/>
      <c r="H626" s="151">
        <v>5000</v>
      </c>
      <c r="I626" s="151">
        <v>2966</v>
      </c>
      <c r="J626" s="151">
        <f t="shared" si="9"/>
        <v>2034</v>
      </c>
      <c r="K626" s="156"/>
      <c r="L626" s="159"/>
    </row>
    <row r="627" spans="1:12">
      <c r="A627" s="173"/>
      <c r="B627" s="291" t="s">
        <v>550</v>
      </c>
      <c r="C627" s="283"/>
      <c r="D627" s="283"/>
      <c r="E627" s="284"/>
      <c r="F627" s="151">
        <v>4000</v>
      </c>
      <c r="G627" s="151"/>
      <c r="H627" s="151">
        <v>4000</v>
      </c>
      <c r="I627" s="151">
        <v>600</v>
      </c>
      <c r="J627" s="151">
        <f t="shared" si="9"/>
        <v>3400</v>
      </c>
      <c r="K627" s="156"/>
      <c r="L627" s="159"/>
    </row>
    <row r="628" spans="1:12">
      <c r="A628" s="173"/>
      <c r="B628" s="291" t="s">
        <v>551</v>
      </c>
      <c r="C628" s="283"/>
      <c r="D628" s="283"/>
      <c r="E628" s="284"/>
      <c r="F628" s="151"/>
      <c r="G628" s="151"/>
      <c r="H628" s="151"/>
      <c r="I628" s="151"/>
      <c r="J628" s="151">
        <f t="shared" si="9"/>
        <v>0</v>
      </c>
      <c r="K628" s="156"/>
      <c r="L628" s="159"/>
    </row>
    <row r="629" spans="1:12">
      <c r="A629" s="173"/>
      <c r="B629" s="291" t="s">
        <v>403</v>
      </c>
      <c r="C629" s="283"/>
      <c r="D629" s="283"/>
      <c r="E629" s="284"/>
      <c r="F629" s="151">
        <v>2000</v>
      </c>
      <c r="G629" s="151"/>
      <c r="H629" s="151">
        <v>2000</v>
      </c>
      <c r="I629" s="151"/>
      <c r="J629" s="151">
        <f t="shared" si="9"/>
        <v>2000</v>
      </c>
      <c r="K629" s="156"/>
      <c r="L629" s="159"/>
    </row>
    <row r="630" spans="1:12">
      <c r="A630" s="173"/>
      <c r="B630" s="291" t="s">
        <v>581</v>
      </c>
      <c r="C630" s="283"/>
      <c r="D630" s="283"/>
      <c r="E630" s="284"/>
      <c r="F630" s="151"/>
      <c r="G630" s="151"/>
      <c r="H630" s="151"/>
      <c r="I630" s="151"/>
      <c r="J630" s="151">
        <f t="shared" si="9"/>
        <v>0</v>
      </c>
      <c r="K630" s="156"/>
      <c r="L630" s="159"/>
    </row>
    <row r="631" spans="1:12">
      <c r="A631" s="173"/>
      <c r="B631" s="291" t="s">
        <v>404</v>
      </c>
      <c r="C631" s="283"/>
      <c r="D631" s="283"/>
      <c r="E631" s="284"/>
      <c r="F631" s="151"/>
      <c r="G631" s="151"/>
      <c r="H631" s="151"/>
      <c r="I631" s="151"/>
      <c r="J631" s="151">
        <f t="shared" si="9"/>
        <v>0</v>
      </c>
      <c r="K631" s="156"/>
      <c r="L631" s="159"/>
    </row>
    <row r="632" spans="1:12">
      <c r="A632" s="173"/>
      <c r="B632" s="291" t="s">
        <v>552</v>
      </c>
      <c r="C632" s="283"/>
      <c r="D632" s="283"/>
      <c r="E632" s="284"/>
      <c r="F632" s="151"/>
      <c r="G632" s="151"/>
      <c r="H632" s="151"/>
      <c r="I632" s="151"/>
      <c r="J632" s="151">
        <f t="shared" si="9"/>
        <v>0</v>
      </c>
      <c r="K632" s="156"/>
      <c r="L632" s="159"/>
    </row>
    <row r="633" spans="1:12">
      <c r="A633" s="173"/>
      <c r="B633" s="291" t="s">
        <v>553</v>
      </c>
      <c r="C633" s="283"/>
      <c r="D633" s="283"/>
      <c r="E633" s="284"/>
      <c r="F633" s="151"/>
      <c r="G633" s="151"/>
      <c r="H633" s="151"/>
      <c r="I633" s="151"/>
      <c r="J633" s="151">
        <f t="shared" si="9"/>
        <v>0</v>
      </c>
      <c r="K633" s="156"/>
      <c r="L633" s="159"/>
    </row>
    <row r="634" spans="1:12">
      <c r="A634" s="173"/>
      <c r="B634" s="580" t="s">
        <v>839</v>
      </c>
      <c r="C634" s="569"/>
      <c r="D634" s="569"/>
      <c r="E634" s="570"/>
      <c r="F634" s="151"/>
      <c r="G634" s="151"/>
      <c r="H634" s="151"/>
      <c r="I634" s="151"/>
      <c r="J634" s="151">
        <f t="shared" si="9"/>
        <v>0</v>
      </c>
      <c r="K634" s="156"/>
      <c r="L634" s="159"/>
    </row>
    <row r="635" spans="1:12">
      <c r="A635" s="173"/>
      <c r="B635" s="291" t="s">
        <v>554</v>
      </c>
      <c r="C635" s="283"/>
      <c r="D635" s="283"/>
      <c r="E635" s="284"/>
      <c r="F635" s="151">
        <v>1000</v>
      </c>
      <c r="G635" s="151"/>
      <c r="H635" s="151">
        <v>1000</v>
      </c>
      <c r="I635" s="151"/>
      <c r="J635" s="151">
        <f t="shared" si="9"/>
        <v>1000</v>
      </c>
      <c r="K635" s="156"/>
      <c r="L635" s="159"/>
    </row>
    <row r="636" spans="1:12">
      <c r="A636" s="173"/>
      <c r="B636" s="291" t="s">
        <v>555</v>
      </c>
      <c r="C636" s="283"/>
      <c r="D636" s="283"/>
      <c r="E636" s="284"/>
      <c r="F636" s="151"/>
      <c r="G636" s="151"/>
      <c r="H636" s="151"/>
      <c r="I636" s="151"/>
      <c r="J636" s="151">
        <f t="shared" si="9"/>
        <v>0</v>
      </c>
      <c r="K636" s="156"/>
      <c r="L636" s="159"/>
    </row>
    <row r="637" spans="1:12">
      <c r="A637" s="173"/>
      <c r="B637" s="291" t="s">
        <v>556</v>
      </c>
      <c r="C637" s="283"/>
      <c r="D637" s="283"/>
      <c r="E637" s="284"/>
      <c r="F637" s="151"/>
      <c r="G637" s="151"/>
      <c r="H637" s="151"/>
      <c r="I637" s="151"/>
      <c r="J637" s="151">
        <f t="shared" si="9"/>
        <v>0</v>
      </c>
      <c r="K637" s="156"/>
      <c r="L637" s="159"/>
    </row>
    <row r="638" spans="1:12">
      <c r="A638" s="173"/>
      <c r="B638" s="291" t="s">
        <v>738</v>
      </c>
      <c r="C638" s="283"/>
      <c r="D638" s="283"/>
      <c r="E638" s="284"/>
      <c r="F638" s="151"/>
      <c r="G638" s="151"/>
      <c r="H638" s="151"/>
      <c r="I638" s="151"/>
      <c r="J638" s="151">
        <f t="shared" si="9"/>
        <v>0</v>
      </c>
      <c r="K638" s="156"/>
      <c r="L638" s="159"/>
    </row>
    <row r="639" spans="1:12">
      <c r="A639" s="173"/>
      <c r="B639" s="205" t="s">
        <v>557</v>
      </c>
      <c r="C639" s="283"/>
      <c r="D639" s="283"/>
      <c r="E639" s="284"/>
      <c r="F639" s="151">
        <v>2000</v>
      </c>
      <c r="G639" s="151"/>
      <c r="H639" s="151">
        <v>2000</v>
      </c>
      <c r="I639" s="151"/>
      <c r="J639" s="151">
        <f t="shared" si="9"/>
        <v>2000</v>
      </c>
      <c r="K639" s="156"/>
      <c r="L639" s="159"/>
    </row>
    <row r="640" spans="1:12">
      <c r="A640" s="201"/>
      <c r="B640" s="571" t="s">
        <v>558</v>
      </c>
      <c r="C640" s="569"/>
      <c r="D640" s="569"/>
      <c r="E640" s="570"/>
      <c r="F640" s="151">
        <v>15000</v>
      </c>
      <c r="G640" s="151"/>
      <c r="H640" s="151">
        <v>15000</v>
      </c>
      <c r="I640" s="151">
        <v>15000</v>
      </c>
      <c r="J640" s="151">
        <f t="shared" si="9"/>
        <v>0</v>
      </c>
      <c r="K640" s="156"/>
      <c r="L640" s="159"/>
    </row>
    <row r="641" spans="1:12">
      <c r="A641" s="206"/>
      <c r="B641" s="285" t="s">
        <v>630</v>
      </c>
      <c r="C641" s="283"/>
      <c r="D641" s="283"/>
      <c r="E641" s="284"/>
      <c r="F641" s="151">
        <v>3000</v>
      </c>
      <c r="G641" s="151"/>
      <c r="H641" s="151">
        <v>3000</v>
      </c>
      <c r="I641" s="151">
        <v>2000</v>
      </c>
      <c r="J641" s="151">
        <f t="shared" si="9"/>
        <v>1000</v>
      </c>
      <c r="K641" s="156"/>
      <c r="L641" s="159"/>
    </row>
    <row r="642" spans="1:12">
      <c r="A642" s="206"/>
      <c r="B642" s="285" t="s">
        <v>638</v>
      </c>
      <c r="C642" s="283"/>
      <c r="D642" s="283"/>
      <c r="E642" s="284"/>
      <c r="F642" s="151">
        <v>500</v>
      </c>
      <c r="G642" s="151"/>
      <c r="H642" s="151">
        <v>500</v>
      </c>
      <c r="I642" s="151">
        <v>500</v>
      </c>
      <c r="J642" s="151">
        <f t="shared" si="9"/>
        <v>0</v>
      </c>
      <c r="K642" s="156"/>
      <c r="L642" s="159"/>
    </row>
    <row r="643" spans="1:12">
      <c r="A643" s="206"/>
      <c r="B643" s="285" t="s">
        <v>639</v>
      </c>
      <c r="C643" s="283"/>
      <c r="D643" s="283"/>
      <c r="E643" s="284"/>
      <c r="F643" s="151"/>
      <c r="G643" s="151"/>
      <c r="H643" s="151"/>
      <c r="I643" s="151"/>
      <c r="J643" s="151">
        <f t="shared" si="9"/>
        <v>0</v>
      </c>
      <c r="K643" s="156"/>
      <c r="L643" s="159"/>
    </row>
    <row r="644" spans="1:12">
      <c r="A644" s="206"/>
      <c r="B644" s="285" t="s">
        <v>590</v>
      </c>
      <c r="C644" s="283"/>
      <c r="D644" s="283"/>
      <c r="E644" s="284"/>
      <c r="F644" s="151"/>
      <c r="G644" s="151"/>
      <c r="H644" s="151"/>
      <c r="I644" s="151"/>
      <c r="J644" s="151">
        <f t="shared" si="9"/>
        <v>0</v>
      </c>
      <c r="K644" s="156"/>
      <c r="L644" s="159"/>
    </row>
    <row r="645" spans="1:12">
      <c r="A645" s="206"/>
      <c r="B645" s="285" t="s">
        <v>582</v>
      </c>
      <c r="C645" s="283"/>
      <c r="D645" s="283"/>
      <c r="E645" s="284"/>
      <c r="F645" s="151"/>
      <c r="G645" s="151"/>
      <c r="H645" s="151"/>
      <c r="I645" s="151"/>
      <c r="J645" s="151">
        <f t="shared" si="9"/>
        <v>0</v>
      </c>
      <c r="K645" s="156"/>
      <c r="L645" s="159"/>
    </row>
    <row r="646" spans="1:12">
      <c r="A646" s="206"/>
      <c r="B646" s="285" t="s">
        <v>769</v>
      </c>
      <c r="C646" s="283"/>
      <c r="D646" s="283"/>
      <c r="E646" s="284"/>
      <c r="F646" s="151"/>
      <c r="G646" s="151"/>
      <c r="H646" s="151"/>
      <c r="I646" s="151"/>
      <c r="J646" s="151">
        <f t="shared" si="9"/>
        <v>0</v>
      </c>
      <c r="K646" s="156"/>
      <c r="L646" s="159"/>
    </row>
    <row r="647" spans="1:12">
      <c r="A647" s="178"/>
      <c r="B647" s="285" t="s">
        <v>761</v>
      </c>
      <c r="C647" s="283"/>
      <c r="D647" s="283"/>
      <c r="E647" s="284"/>
      <c r="F647" s="151"/>
      <c r="G647" s="151"/>
      <c r="H647" s="151"/>
      <c r="I647" s="151"/>
      <c r="J647" s="151">
        <f t="shared" si="9"/>
        <v>0</v>
      </c>
      <c r="K647" s="156"/>
      <c r="L647" s="159"/>
    </row>
    <row r="648" spans="1:12">
      <c r="A648" s="178"/>
      <c r="B648" s="285" t="s">
        <v>791</v>
      </c>
      <c r="C648" s="283"/>
      <c r="D648" s="283"/>
      <c r="E648" s="284"/>
      <c r="F648" s="151"/>
      <c r="G648" s="151"/>
      <c r="H648" s="151"/>
      <c r="I648" s="151"/>
      <c r="J648" s="151">
        <f t="shared" si="9"/>
        <v>0</v>
      </c>
      <c r="K648" s="156"/>
      <c r="L648" s="159"/>
    </row>
    <row r="649" spans="1:12">
      <c r="A649" s="178"/>
      <c r="B649" s="285" t="s">
        <v>792</v>
      </c>
      <c r="C649" s="283"/>
      <c r="D649" s="283"/>
      <c r="E649" s="284"/>
      <c r="F649" s="151"/>
      <c r="G649" s="151"/>
      <c r="H649" s="151"/>
      <c r="I649" s="151"/>
      <c r="J649" s="151">
        <f t="shared" si="9"/>
        <v>0</v>
      </c>
      <c r="K649" s="156"/>
      <c r="L649" s="159"/>
    </row>
    <row r="650" spans="1:12">
      <c r="A650" s="178"/>
      <c r="B650" s="285" t="s">
        <v>793</v>
      </c>
      <c r="C650" s="283"/>
      <c r="D650" s="283"/>
      <c r="E650" s="284"/>
      <c r="F650" s="151"/>
      <c r="G650" s="151"/>
      <c r="H650" s="151"/>
      <c r="I650" s="151"/>
      <c r="J650" s="151">
        <f t="shared" si="9"/>
        <v>0</v>
      </c>
      <c r="K650" s="156"/>
      <c r="L650" s="159"/>
    </row>
    <row r="651" spans="1:12">
      <c r="A651" s="178"/>
      <c r="B651" s="285" t="s">
        <v>800</v>
      </c>
      <c r="C651" s="283"/>
      <c r="D651" s="283"/>
      <c r="E651" s="284"/>
      <c r="F651" s="151"/>
      <c r="G651" s="151"/>
      <c r="H651" s="151"/>
      <c r="I651" s="151"/>
      <c r="J651" s="151">
        <f t="shared" si="9"/>
        <v>0</v>
      </c>
      <c r="K651" s="156"/>
      <c r="L651" s="159"/>
    </row>
    <row r="652" spans="1:12">
      <c r="A652" s="178"/>
      <c r="B652" s="285" t="s">
        <v>801</v>
      </c>
      <c r="C652" s="283"/>
      <c r="D652" s="283"/>
      <c r="E652" s="284"/>
      <c r="F652" s="151"/>
      <c r="G652" s="151"/>
      <c r="H652" s="151"/>
      <c r="I652" s="151"/>
      <c r="J652" s="151">
        <f t="shared" si="9"/>
        <v>0</v>
      </c>
      <c r="K652" s="156"/>
      <c r="L652" s="159"/>
    </row>
    <row r="653" spans="1:12">
      <c r="A653" s="178"/>
      <c r="B653" s="285" t="s">
        <v>810</v>
      </c>
      <c r="C653" s="283"/>
      <c r="D653" s="283"/>
      <c r="E653" s="284"/>
      <c r="F653" s="151"/>
      <c r="G653" s="151"/>
      <c r="H653" s="151"/>
      <c r="I653" s="151"/>
      <c r="J653" s="151">
        <f t="shared" si="9"/>
        <v>0</v>
      </c>
      <c r="K653" s="156"/>
      <c r="L653" s="159"/>
    </row>
    <row r="654" spans="1:12">
      <c r="A654" s="178"/>
      <c r="B654" s="285" t="s">
        <v>811</v>
      </c>
      <c r="C654" s="283"/>
      <c r="D654" s="283"/>
      <c r="E654" s="284"/>
      <c r="F654" s="151"/>
      <c r="G654" s="151"/>
      <c r="H654" s="151"/>
      <c r="I654" s="151"/>
      <c r="J654" s="151">
        <f t="shared" si="9"/>
        <v>0</v>
      </c>
      <c r="K654" s="156"/>
      <c r="L654" s="159"/>
    </row>
    <row r="655" spans="1:12">
      <c r="A655" s="178"/>
      <c r="B655" s="571" t="s">
        <v>840</v>
      </c>
      <c r="C655" s="569"/>
      <c r="D655" s="569"/>
      <c r="E655" s="570"/>
      <c r="F655" s="151"/>
      <c r="G655" s="151"/>
      <c r="H655" s="151"/>
      <c r="I655" s="151"/>
      <c r="J655" s="151">
        <f t="shared" si="9"/>
        <v>0</v>
      </c>
      <c r="K655" s="156"/>
      <c r="L655" s="159"/>
    </row>
    <row r="656" spans="1:12">
      <c r="A656" s="178"/>
      <c r="B656" s="571" t="s">
        <v>841</v>
      </c>
      <c r="C656" s="569"/>
      <c r="D656" s="569"/>
      <c r="E656" s="570"/>
      <c r="F656" s="151"/>
      <c r="G656" s="151"/>
      <c r="H656" s="151"/>
      <c r="I656" s="151"/>
      <c r="J656" s="151">
        <f t="shared" si="9"/>
        <v>0</v>
      </c>
      <c r="K656" s="156"/>
      <c r="L656" s="159"/>
    </row>
    <row r="657" spans="1:12" ht="15.75" thickBot="1">
      <c r="A657" s="178"/>
      <c r="B657" s="266"/>
      <c r="C657" s="279"/>
      <c r="D657" s="279"/>
      <c r="E657" s="280"/>
      <c r="F657" s="151"/>
      <c r="G657" s="151"/>
      <c r="H657" s="151"/>
      <c r="I657" s="151"/>
      <c r="J657" s="151">
        <f t="shared" si="9"/>
        <v>0</v>
      </c>
      <c r="K657" s="156"/>
      <c r="L657" s="159"/>
    </row>
    <row r="658" spans="1:12" ht="15.75" thickBot="1">
      <c r="A658" s="204" t="s">
        <v>559</v>
      </c>
      <c r="B658" s="283" t="s">
        <v>711</v>
      </c>
      <c r="C658" s="283"/>
      <c r="D658" s="283"/>
      <c r="E658" s="284"/>
      <c r="F658" s="151"/>
      <c r="G658" s="151"/>
      <c r="H658" s="151"/>
      <c r="I658" s="151"/>
      <c r="J658" s="151">
        <f t="shared" si="9"/>
        <v>0</v>
      </c>
      <c r="K658" s="156"/>
      <c r="L658" s="159"/>
    </row>
    <row r="659" spans="1:12" ht="15.75" thickBot="1">
      <c r="A659" s="204" t="s">
        <v>560</v>
      </c>
      <c r="B659" s="283" t="s">
        <v>561</v>
      </c>
      <c r="C659" s="283"/>
      <c r="D659" s="283"/>
      <c r="E659" s="284"/>
      <c r="F659" s="151"/>
      <c r="G659" s="151"/>
      <c r="H659" s="151"/>
      <c r="I659" s="151"/>
      <c r="J659" s="151">
        <f t="shared" si="9"/>
        <v>0</v>
      </c>
      <c r="K659" s="156"/>
      <c r="L659" s="159"/>
    </row>
    <row r="660" spans="1:12">
      <c r="A660" s="207"/>
      <c r="B660" s="283" t="s">
        <v>562</v>
      </c>
      <c r="C660" s="283"/>
      <c r="D660" s="283"/>
      <c r="E660" s="284"/>
      <c r="F660" s="151"/>
      <c r="G660" s="151"/>
      <c r="H660" s="151"/>
      <c r="I660" s="151"/>
      <c r="J660" s="151">
        <f t="shared" si="9"/>
        <v>0</v>
      </c>
      <c r="K660" s="156"/>
      <c r="L660" s="159"/>
    </row>
    <row r="661" spans="1:12">
      <c r="A661" s="207"/>
      <c r="B661" s="274" t="s">
        <v>742</v>
      </c>
      <c r="C661" s="274"/>
      <c r="D661" s="274"/>
      <c r="E661" s="284"/>
      <c r="F661" s="151"/>
      <c r="G661" s="151"/>
      <c r="H661" s="151"/>
      <c r="I661" s="151"/>
      <c r="J661" s="151">
        <f t="shared" si="9"/>
        <v>0</v>
      </c>
      <c r="K661" s="156"/>
      <c r="L661" s="159"/>
    </row>
    <row r="662" spans="1:12" ht="15.75" thickBot="1">
      <c r="A662" s="207"/>
      <c r="B662" s="283"/>
      <c r="C662" s="283"/>
      <c r="D662" s="283"/>
      <c r="E662" s="284"/>
      <c r="F662" s="151"/>
      <c r="G662" s="151"/>
      <c r="H662" s="151"/>
      <c r="I662" s="151"/>
      <c r="J662" s="151">
        <f t="shared" si="9"/>
        <v>0</v>
      </c>
      <c r="K662" s="156"/>
      <c r="L662" s="159"/>
    </row>
    <row r="663" spans="1:12" ht="15.75" thickBot="1">
      <c r="A663" s="183" t="s">
        <v>361</v>
      </c>
      <c r="B663" s="579" t="s">
        <v>739</v>
      </c>
      <c r="C663" s="530"/>
      <c r="D663" s="530"/>
      <c r="E663" s="531"/>
      <c r="F663" s="151"/>
      <c r="G663" s="151"/>
      <c r="H663" s="151"/>
      <c r="I663" s="151"/>
      <c r="J663" s="151">
        <f t="shared" si="9"/>
        <v>0</v>
      </c>
      <c r="K663" s="156"/>
      <c r="L663" s="159"/>
    </row>
    <row r="664" spans="1:12">
      <c r="A664" s="208"/>
      <c r="B664" s="288" t="s">
        <v>362</v>
      </c>
      <c r="C664" s="274"/>
      <c r="D664" s="274"/>
      <c r="E664" s="275"/>
      <c r="F664" s="151"/>
      <c r="G664" s="151"/>
      <c r="H664" s="151"/>
      <c r="I664" s="151"/>
      <c r="J664" s="151">
        <f t="shared" si="9"/>
        <v>0</v>
      </c>
      <c r="K664" s="156"/>
      <c r="L664" s="159"/>
    </row>
    <row r="665" spans="1:12">
      <c r="A665" s="209"/>
      <c r="B665" s="530" t="s">
        <v>740</v>
      </c>
      <c r="C665" s="530"/>
      <c r="D665" s="530"/>
      <c r="E665" s="531"/>
      <c r="F665" s="151"/>
      <c r="G665" s="151"/>
      <c r="H665" s="151"/>
      <c r="I665" s="151"/>
      <c r="J665" s="151">
        <f t="shared" si="9"/>
        <v>0</v>
      </c>
      <c r="K665" s="156"/>
      <c r="L665" s="159"/>
    </row>
    <row r="666" spans="1:12" ht="15.75" thickBot="1">
      <c r="A666" s="209"/>
      <c r="B666" s="274"/>
      <c r="C666" s="274"/>
      <c r="D666" s="274"/>
      <c r="E666" s="275"/>
      <c r="F666" s="151"/>
      <c r="G666" s="151"/>
      <c r="H666" s="151"/>
      <c r="I666" s="151"/>
      <c r="J666" s="151">
        <f t="shared" si="9"/>
        <v>0</v>
      </c>
      <c r="K666" s="156"/>
      <c r="L666" s="159"/>
    </row>
    <row r="667" spans="1:12" ht="15.75" thickBot="1">
      <c r="A667" s="183" t="s">
        <v>405</v>
      </c>
      <c r="B667" s="274" t="s">
        <v>406</v>
      </c>
      <c r="C667" s="274"/>
      <c r="D667" s="274"/>
      <c r="E667" s="275"/>
      <c r="F667" s="151"/>
      <c r="G667" s="151"/>
      <c r="H667" s="151"/>
      <c r="I667" s="151"/>
      <c r="J667" s="151">
        <f t="shared" si="9"/>
        <v>0</v>
      </c>
      <c r="K667" s="156"/>
      <c r="L667" s="159"/>
    </row>
    <row r="668" spans="1:12">
      <c r="A668" s="209"/>
      <c r="B668" s="274" t="s">
        <v>563</v>
      </c>
      <c r="C668" s="274"/>
      <c r="D668" s="274"/>
      <c r="E668" s="275"/>
      <c r="F668" s="151">
        <v>500</v>
      </c>
      <c r="G668" s="151"/>
      <c r="H668" s="151">
        <v>500</v>
      </c>
      <c r="I668" s="151">
        <v>200</v>
      </c>
      <c r="J668" s="151">
        <f t="shared" si="9"/>
        <v>300</v>
      </c>
      <c r="K668" s="156"/>
      <c r="L668" s="159"/>
    </row>
    <row r="669" spans="1:12" ht="15.75" thickBot="1">
      <c r="A669" s="209"/>
      <c r="B669" s="274"/>
      <c r="C669" s="274"/>
      <c r="D669" s="274"/>
      <c r="E669" s="275"/>
      <c r="F669" s="151"/>
      <c r="G669" s="151"/>
      <c r="H669" s="151"/>
      <c r="I669" s="151"/>
      <c r="J669" s="151">
        <f t="shared" si="9"/>
        <v>0</v>
      </c>
      <c r="K669" s="156"/>
      <c r="L669" s="159"/>
    </row>
    <row r="670" spans="1:12">
      <c r="A670" s="210" t="s">
        <v>564</v>
      </c>
      <c r="B670" s="281" t="s">
        <v>780</v>
      </c>
      <c r="C670" s="274"/>
      <c r="D670" s="274"/>
      <c r="E670" s="275"/>
      <c r="F670" s="151"/>
      <c r="G670" s="151"/>
      <c r="H670" s="151"/>
      <c r="I670" s="151"/>
      <c r="J670" s="151">
        <f t="shared" si="9"/>
        <v>0</v>
      </c>
      <c r="K670" s="156"/>
      <c r="L670" s="159"/>
    </row>
    <row r="671" spans="1:12" ht="15.75" thickBot="1">
      <c r="A671" s="211" t="s">
        <v>565</v>
      </c>
      <c r="B671" s="281" t="s">
        <v>781</v>
      </c>
      <c r="C671" s="274"/>
      <c r="D671" s="274"/>
      <c r="E671" s="275"/>
      <c r="F671" s="151"/>
      <c r="G671" s="151"/>
      <c r="H671" s="151"/>
      <c r="I671" s="151"/>
      <c r="J671" s="151">
        <f t="shared" si="9"/>
        <v>0</v>
      </c>
      <c r="K671" s="156"/>
      <c r="L671" s="159"/>
    </row>
    <row r="672" spans="1:12" ht="15.75" thickBot="1">
      <c r="A672" s="209"/>
      <c r="B672" s="274"/>
      <c r="C672" s="274"/>
      <c r="D672" s="274"/>
      <c r="E672" s="275"/>
      <c r="F672" s="151"/>
      <c r="G672" s="151"/>
      <c r="H672" s="151"/>
      <c r="I672" s="151"/>
      <c r="J672" s="151">
        <f t="shared" ref="J672:J735" si="10">(H672-I672)</f>
        <v>0</v>
      </c>
      <c r="K672" s="156"/>
      <c r="L672" s="159"/>
    </row>
    <row r="673" spans="1:12">
      <c r="A673" s="210" t="s">
        <v>363</v>
      </c>
      <c r="B673" s="274" t="s">
        <v>364</v>
      </c>
      <c r="C673" s="274"/>
      <c r="D673" s="274"/>
      <c r="E673" s="275"/>
      <c r="F673" s="151"/>
      <c r="G673" s="151"/>
      <c r="H673" s="151"/>
      <c r="I673" s="151"/>
      <c r="J673" s="151">
        <f t="shared" si="10"/>
        <v>0</v>
      </c>
      <c r="K673" s="156"/>
      <c r="L673" s="159"/>
    </row>
    <row r="674" spans="1:12" ht="15.75" thickBot="1">
      <c r="A674" s="211" t="s">
        <v>365</v>
      </c>
      <c r="B674" s="274" t="s">
        <v>366</v>
      </c>
      <c r="C674" s="274"/>
      <c r="D674" s="274"/>
      <c r="E674" s="275"/>
      <c r="F674" s="151"/>
      <c r="G674" s="151"/>
      <c r="H674" s="151"/>
      <c r="I674" s="151"/>
      <c r="J674" s="151">
        <f t="shared" si="10"/>
        <v>0</v>
      </c>
      <c r="K674" s="156"/>
      <c r="L674" s="159"/>
    </row>
    <row r="675" spans="1:12">
      <c r="A675" s="209"/>
      <c r="B675" s="274" t="s">
        <v>566</v>
      </c>
      <c r="C675" s="274"/>
      <c r="D675" s="274"/>
      <c r="E675" s="275"/>
      <c r="F675" s="151"/>
      <c r="G675" s="151"/>
      <c r="H675" s="151"/>
      <c r="I675" s="151"/>
      <c r="J675" s="151">
        <f t="shared" si="10"/>
        <v>0</v>
      </c>
      <c r="K675" s="156"/>
      <c r="L675" s="159"/>
    </row>
    <row r="676" spans="1:12">
      <c r="A676" s="209"/>
      <c r="B676" s="274" t="s">
        <v>367</v>
      </c>
      <c r="C676" s="274"/>
      <c r="D676" s="274"/>
      <c r="E676" s="275"/>
      <c r="F676" s="151"/>
      <c r="G676" s="151"/>
      <c r="H676" s="151"/>
      <c r="I676" s="151"/>
      <c r="J676" s="151">
        <f t="shared" si="10"/>
        <v>0</v>
      </c>
      <c r="K676" s="156"/>
      <c r="L676" s="159"/>
    </row>
    <row r="677" spans="1:12">
      <c r="A677" s="209"/>
      <c r="B677" s="274" t="s">
        <v>567</v>
      </c>
      <c r="C677" s="274"/>
      <c r="D677" s="274"/>
      <c r="E677" s="275"/>
      <c r="F677" s="151"/>
      <c r="G677" s="151"/>
      <c r="H677" s="151"/>
      <c r="I677" s="151"/>
      <c r="J677" s="151">
        <f t="shared" si="10"/>
        <v>0</v>
      </c>
      <c r="K677" s="155"/>
      <c r="L677" s="159"/>
    </row>
    <row r="678" spans="1:12" ht="15.75" thickBot="1">
      <c r="A678" s="209"/>
      <c r="B678" s="274"/>
      <c r="C678" s="274"/>
      <c r="D678" s="274"/>
      <c r="E678" s="275"/>
      <c r="F678" s="151"/>
      <c r="G678" s="151"/>
      <c r="H678" s="151"/>
      <c r="I678" s="151"/>
      <c r="J678" s="151">
        <f t="shared" si="10"/>
        <v>0</v>
      </c>
      <c r="K678" s="156"/>
      <c r="L678" s="159"/>
    </row>
    <row r="679" spans="1:12" ht="15.75" thickBot="1">
      <c r="A679" s="183" t="s">
        <v>368</v>
      </c>
      <c r="B679" s="274" t="s">
        <v>369</v>
      </c>
      <c r="C679" s="274"/>
      <c r="D679" s="274"/>
      <c r="E679" s="275"/>
      <c r="F679" s="151">
        <v>38000</v>
      </c>
      <c r="G679" s="151"/>
      <c r="H679" s="151">
        <v>38000</v>
      </c>
      <c r="I679" s="151">
        <v>38000</v>
      </c>
      <c r="J679" s="151">
        <f t="shared" si="10"/>
        <v>0</v>
      </c>
      <c r="K679" s="156"/>
      <c r="L679" s="159"/>
    </row>
    <row r="680" spans="1:12">
      <c r="A680" s="209"/>
      <c r="B680" s="274" t="s">
        <v>370</v>
      </c>
      <c r="C680" s="274"/>
      <c r="D680" s="274"/>
      <c r="E680" s="275"/>
      <c r="F680" s="151"/>
      <c r="G680" s="151"/>
      <c r="H680" s="151"/>
      <c r="I680" s="151"/>
      <c r="J680" s="151">
        <f t="shared" si="10"/>
        <v>0</v>
      </c>
      <c r="K680" s="156"/>
      <c r="L680" s="159"/>
    </row>
    <row r="681" spans="1:12">
      <c r="A681" s="209"/>
      <c r="B681" s="274" t="s">
        <v>371</v>
      </c>
      <c r="C681" s="274"/>
      <c r="D681" s="274"/>
      <c r="E681" s="275"/>
      <c r="F681" s="151"/>
      <c r="G681" s="151"/>
      <c r="H681" s="151"/>
      <c r="I681" s="151"/>
      <c r="J681" s="151">
        <f t="shared" si="10"/>
        <v>0</v>
      </c>
      <c r="K681" s="155"/>
      <c r="L681" s="159"/>
    </row>
    <row r="682" spans="1:12">
      <c r="A682" s="209"/>
      <c r="B682" s="273" t="s">
        <v>631</v>
      </c>
      <c r="C682" s="274"/>
      <c r="D682" s="274"/>
      <c r="E682" s="275"/>
      <c r="F682" s="151"/>
      <c r="G682" s="151"/>
      <c r="H682" s="151"/>
      <c r="I682" s="151"/>
      <c r="J682" s="151">
        <f t="shared" si="10"/>
        <v>0</v>
      </c>
      <c r="K682" s="156"/>
      <c r="L682" s="159"/>
    </row>
    <row r="683" spans="1:12">
      <c r="A683" s="209"/>
      <c r="B683" s="273" t="s">
        <v>585</v>
      </c>
      <c r="C683" s="274"/>
      <c r="D683" s="274"/>
      <c r="E683" s="275"/>
      <c r="F683" s="151"/>
      <c r="G683" s="151"/>
      <c r="H683" s="151"/>
      <c r="I683" s="151"/>
      <c r="J683" s="151">
        <f t="shared" si="10"/>
        <v>0</v>
      </c>
      <c r="K683" s="156"/>
      <c r="L683" s="159"/>
    </row>
    <row r="684" spans="1:12">
      <c r="A684" s="209"/>
      <c r="B684" s="281" t="s">
        <v>802</v>
      </c>
      <c r="C684" s="274"/>
      <c r="D684" s="274"/>
      <c r="E684" s="275"/>
      <c r="F684" s="151"/>
      <c r="G684" s="151"/>
      <c r="H684" s="151"/>
      <c r="I684" s="151"/>
      <c r="J684" s="151">
        <f t="shared" si="10"/>
        <v>0</v>
      </c>
      <c r="K684" s="156"/>
      <c r="L684" s="159"/>
    </row>
    <row r="685" spans="1:12">
      <c r="A685" s="209"/>
      <c r="B685" s="281" t="s">
        <v>803</v>
      </c>
      <c r="C685" s="274"/>
      <c r="D685" s="274"/>
      <c r="E685" s="275"/>
      <c r="F685" s="151"/>
      <c r="G685" s="151"/>
      <c r="H685" s="151"/>
      <c r="I685" s="151"/>
      <c r="J685" s="151">
        <f t="shared" si="10"/>
        <v>0</v>
      </c>
      <c r="K685" s="156"/>
      <c r="L685" s="159"/>
    </row>
    <row r="686" spans="1:12" ht="15.75" thickBot="1">
      <c r="A686" s="209"/>
      <c r="B686" s="274"/>
      <c r="C686" s="274"/>
      <c r="D686" s="274"/>
      <c r="E686" s="275"/>
      <c r="F686" s="151"/>
      <c r="G686" s="151"/>
      <c r="H686" s="151"/>
      <c r="I686" s="151"/>
      <c r="J686" s="151">
        <f t="shared" si="10"/>
        <v>0</v>
      </c>
      <c r="K686" s="156"/>
      <c r="L686" s="159"/>
    </row>
    <row r="687" spans="1:12" ht="15.75" thickBot="1">
      <c r="A687" s="212" t="s">
        <v>568</v>
      </c>
      <c r="B687" s="274" t="s">
        <v>569</v>
      </c>
      <c r="C687" s="274"/>
      <c r="D687" s="274"/>
      <c r="E687" s="275"/>
      <c r="F687" s="151">
        <v>4000</v>
      </c>
      <c r="G687" s="151"/>
      <c r="H687" s="151">
        <v>4000</v>
      </c>
      <c r="I687" s="151">
        <v>500</v>
      </c>
      <c r="J687" s="151">
        <f t="shared" si="10"/>
        <v>3500</v>
      </c>
      <c r="K687" s="156"/>
      <c r="L687" s="159"/>
    </row>
    <row r="688" spans="1:12">
      <c r="A688" s="300"/>
      <c r="B688" s="277" t="s">
        <v>898</v>
      </c>
      <c r="C688" s="274"/>
      <c r="D688" s="274"/>
      <c r="E688" s="275"/>
      <c r="F688" s="151">
        <v>1500</v>
      </c>
      <c r="G688" s="151"/>
      <c r="H688" s="151">
        <v>1500</v>
      </c>
      <c r="I688" s="151"/>
      <c r="J688" s="151">
        <f t="shared" si="10"/>
        <v>1500</v>
      </c>
      <c r="K688" s="155"/>
      <c r="L688" s="159"/>
    </row>
    <row r="689" spans="1:12">
      <c r="A689" s="300"/>
      <c r="B689" s="277" t="s">
        <v>899</v>
      </c>
      <c r="C689" s="274"/>
      <c r="D689" s="274"/>
      <c r="E689" s="275"/>
      <c r="F689" s="151">
        <v>1500</v>
      </c>
      <c r="G689" s="151"/>
      <c r="H689" s="151">
        <v>1500</v>
      </c>
      <c r="I689" s="151"/>
      <c r="J689" s="151">
        <f t="shared" si="10"/>
        <v>1500</v>
      </c>
      <c r="K689" s="156"/>
      <c r="L689" s="159"/>
    </row>
    <row r="690" spans="1:12" ht="15.75" thickBot="1">
      <c r="A690" s="209"/>
      <c r="B690" s="274"/>
      <c r="C690" s="274"/>
      <c r="D690" s="274"/>
      <c r="E690" s="275"/>
      <c r="F690" s="151"/>
      <c r="G690" s="151"/>
      <c r="H690" s="151"/>
      <c r="I690" s="151"/>
      <c r="J690" s="151">
        <f t="shared" si="10"/>
        <v>0</v>
      </c>
      <c r="K690" s="156"/>
      <c r="L690" s="159"/>
    </row>
    <row r="691" spans="1:12" ht="15.75" thickBot="1">
      <c r="A691" s="204" t="s">
        <v>372</v>
      </c>
      <c r="B691" s="281" t="s">
        <v>928</v>
      </c>
      <c r="C691" s="274"/>
      <c r="D691" s="274"/>
      <c r="E691" s="275"/>
      <c r="F691" s="151">
        <v>6000</v>
      </c>
      <c r="G691" s="151"/>
      <c r="H691" s="151">
        <v>6000</v>
      </c>
      <c r="I691" s="151">
        <v>4943</v>
      </c>
      <c r="J691" s="151">
        <f t="shared" si="10"/>
        <v>1057</v>
      </c>
      <c r="K691" s="156"/>
      <c r="L691" s="159"/>
    </row>
    <row r="692" spans="1:12">
      <c r="A692" s="201"/>
      <c r="B692" s="273" t="s">
        <v>374</v>
      </c>
      <c r="C692" s="274"/>
      <c r="D692" s="274"/>
      <c r="E692" s="275"/>
      <c r="F692" s="151"/>
      <c r="G692" s="151"/>
      <c r="H692" s="151"/>
      <c r="I692" s="151"/>
      <c r="J692" s="151">
        <f t="shared" si="10"/>
        <v>0</v>
      </c>
      <c r="K692" s="156"/>
      <c r="L692" s="159"/>
    </row>
    <row r="693" spans="1:12">
      <c r="A693" s="201"/>
      <c r="B693" s="551" t="s">
        <v>667</v>
      </c>
      <c r="C693" s="530"/>
      <c r="D693" s="530"/>
      <c r="E693" s="531"/>
      <c r="F693" s="151">
        <v>1500</v>
      </c>
      <c r="G693" s="151"/>
      <c r="H693" s="151">
        <v>1500</v>
      </c>
      <c r="I693" s="151">
        <v>1500</v>
      </c>
      <c r="J693" s="151">
        <f t="shared" si="10"/>
        <v>0</v>
      </c>
      <c r="K693" s="156"/>
      <c r="L693" s="159"/>
    </row>
    <row r="694" spans="1:12">
      <c r="A694" s="201"/>
      <c r="B694" s="551" t="s">
        <v>668</v>
      </c>
      <c r="C694" s="530"/>
      <c r="D694" s="530"/>
      <c r="E694" s="531"/>
      <c r="F694" s="151">
        <v>2000</v>
      </c>
      <c r="G694" s="151"/>
      <c r="H694" s="151">
        <v>2000</v>
      </c>
      <c r="I694" s="151">
        <v>800</v>
      </c>
      <c r="J694" s="151">
        <f t="shared" si="10"/>
        <v>1200</v>
      </c>
      <c r="K694" s="156"/>
      <c r="L694" s="171"/>
    </row>
    <row r="695" spans="1:12">
      <c r="A695" s="201"/>
      <c r="B695" s="551" t="s">
        <v>669</v>
      </c>
      <c r="C695" s="530"/>
      <c r="D695" s="530"/>
      <c r="E695" s="531"/>
      <c r="F695" s="151">
        <v>7000</v>
      </c>
      <c r="G695" s="151"/>
      <c r="H695" s="151">
        <v>7000</v>
      </c>
      <c r="I695" s="151">
        <v>4600</v>
      </c>
      <c r="J695" s="151">
        <f t="shared" si="10"/>
        <v>2400</v>
      </c>
      <c r="K695" s="156"/>
      <c r="L695" s="159"/>
    </row>
    <row r="696" spans="1:12">
      <c r="A696" s="201"/>
      <c r="B696" s="277" t="s">
        <v>943</v>
      </c>
      <c r="C696" s="274"/>
      <c r="D696" s="274"/>
      <c r="E696" s="275"/>
      <c r="F696" s="151"/>
      <c r="G696" s="151"/>
      <c r="H696" s="151"/>
      <c r="I696" s="151"/>
      <c r="J696" s="151">
        <f t="shared" si="10"/>
        <v>0</v>
      </c>
      <c r="K696" s="156"/>
      <c r="L696" s="159"/>
    </row>
    <row r="697" spans="1:12">
      <c r="A697" s="201"/>
      <c r="B697" s="277" t="s">
        <v>964</v>
      </c>
      <c r="C697" s="274"/>
      <c r="D697" s="274"/>
      <c r="E697" s="275"/>
      <c r="F697" s="151">
        <v>2000</v>
      </c>
      <c r="G697" s="151"/>
      <c r="H697" s="151">
        <v>2000</v>
      </c>
      <c r="I697" s="151"/>
      <c r="J697" s="151">
        <f t="shared" si="10"/>
        <v>2000</v>
      </c>
      <c r="K697" s="156"/>
      <c r="L697" s="159"/>
    </row>
    <row r="698" spans="1:12" ht="15.75" thickBot="1">
      <c r="A698" s="201"/>
      <c r="B698" s="273"/>
      <c r="C698" s="274"/>
      <c r="D698" s="274"/>
      <c r="E698" s="275"/>
      <c r="F698" s="151"/>
      <c r="G698" s="151"/>
      <c r="H698" s="151"/>
      <c r="I698" s="151"/>
      <c r="J698" s="151">
        <f t="shared" si="10"/>
        <v>0</v>
      </c>
      <c r="K698" s="155"/>
      <c r="L698" s="159"/>
    </row>
    <row r="699" spans="1:12" ht="15.75" thickBot="1">
      <c r="A699" s="204" t="s">
        <v>944</v>
      </c>
      <c r="B699" s="595" t="s">
        <v>945</v>
      </c>
      <c r="C699" s="530"/>
      <c r="D699" s="530"/>
      <c r="E699" s="531"/>
      <c r="F699" s="151"/>
      <c r="G699" s="151"/>
      <c r="H699" s="151"/>
      <c r="I699" s="151"/>
      <c r="J699" s="151">
        <f t="shared" si="10"/>
        <v>0</v>
      </c>
      <c r="K699" s="156"/>
      <c r="L699" s="159"/>
    </row>
    <row r="700" spans="1:12">
      <c r="A700" s="178"/>
      <c r="B700" s="277" t="s">
        <v>946</v>
      </c>
      <c r="C700" s="274"/>
      <c r="D700" s="274"/>
      <c r="E700" s="275"/>
      <c r="F700" s="151"/>
      <c r="G700" s="151"/>
      <c r="H700" s="151"/>
      <c r="I700" s="151"/>
      <c r="J700" s="151">
        <f t="shared" si="10"/>
        <v>0</v>
      </c>
      <c r="K700" s="156"/>
      <c r="L700" s="159"/>
    </row>
    <row r="701" spans="1:12">
      <c r="A701" s="209"/>
      <c r="B701" s="274"/>
      <c r="C701" s="274"/>
      <c r="D701" s="274"/>
      <c r="E701" s="275"/>
      <c r="F701" s="151"/>
      <c r="G701" s="151"/>
      <c r="H701" s="151"/>
      <c r="I701" s="151"/>
      <c r="J701" s="151">
        <f t="shared" si="10"/>
        <v>0</v>
      </c>
      <c r="K701" s="156"/>
      <c r="L701" s="159"/>
    </row>
    <row r="702" spans="1:12">
      <c r="A702" s="213" t="s">
        <v>572</v>
      </c>
      <c r="B702" s="289" t="s">
        <v>983</v>
      </c>
      <c r="C702" s="274"/>
      <c r="D702" s="274"/>
      <c r="E702" s="275"/>
      <c r="F702" s="151">
        <v>200</v>
      </c>
      <c r="G702" s="151"/>
      <c r="H702" s="151">
        <v>200</v>
      </c>
      <c r="I702" s="151"/>
      <c r="J702" s="151">
        <f t="shared" si="10"/>
        <v>200</v>
      </c>
      <c r="K702" s="156"/>
      <c r="L702" s="159"/>
    </row>
    <row r="703" spans="1:12" ht="15.75" thickBot="1">
      <c r="A703" s="209"/>
      <c r="B703" s="289"/>
      <c r="C703" s="281"/>
      <c r="D703" s="274"/>
      <c r="E703" s="275"/>
      <c r="F703" s="151"/>
      <c r="G703" s="151"/>
      <c r="H703" s="151"/>
      <c r="I703" s="151"/>
      <c r="J703" s="151">
        <f t="shared" si="10"/>
        <v>0</v>
      </c>
      <c r="K703" s="156"/>
      <c r="L703" s="159"/>
    </row>
    <row r="704" spans="1:12" ht="15.75" thickBot="1">
      <c r="A704" s="204" t="s">
        <v>689</v>
      </c>
      <c r="B704" s="596" t="s">
        <v>743</v>
      </c>
      <c r="C704" s="597"/>
      <c r="D704" s="597"/>
      <c r="E704" s="598"/>
      <c r="F704" s="151"/>
      <c r="G704" s="151"/>
      <c r="H704" s="151"/>
      <c r="I704" s="151"/>
      <c r="J704" s="151">
        <f t="shared" si="10"/>
        <v>0</v>
      </c>
      <c r="K704" s="156"/>
      <c r="L704" s="159"/>
    </row>
    <row r="705" spans="1:12">
      <c r="A705" s="209"/>
      <c r="B705" s="289" t="s">
        <v>773</v>
      </c>
      <c r="C705" s="289"/>
      <c r="D705" s="289"/>
      <c r="E705" s="290"/>
      <c r="F705" s="151"/>
      <c r="G705" s="151"/>
      <c r="H705" s="151"/>
      <c r="I705" s="151"/>
      <c r="J705" s="151">
        <f t="shared" si="10"/>
        <v>0</v>
      </c>
      <c r="K705" s="156"/>
      <c r="L705" s="159"/>
    </row>
    <row r="706" spans="1:12" ht="15.75" thickBot="1">
      <c r="A706" s="209"/>
      <c r="B706" s="215"/>
      <c r="C706" s="216"/>
      <c r="D706" s="216"/>
      <c r="E706" s="217"/>
      <c r="F706" s="151"/>
      <c r="G706" s="151"/>
      <c r="H706" s="151"/>
      <c r="I706" s="151"/>
      <c r="J706" s="151">
        <f t="shared" si="10"/>
        <v>0</v>
      </c>
      <c r="K706" s="155"/>
      <c r="L706" s="159"/>
    </row>
    <row r="707" spans="1:12" ht="15.75" thickBot="1">
      <c r="A707" s="204" t="s">
        <v>608</v>
      </c>
      <c r="B707" s="215" t="s">
        <v>632</v>
      </c>
      <c r="C707" s="216"/>
      <c r="D707" s="216"/>
      <c r="E707" s="217"/>
      <c r="F707" s="151"/>
      <c r="G707" s="151"/>
      <c r="H707" s="151"/>
      <c r="I707" s="151"/>
      <c r="J707" s="151">
        <f t="shared" si="10"/>
        <v>0</v>
      </c>
      <c r="K707" s="156"/>
      <c r="L707" s="159"/>
    </row>
    <row r="708" spans="1:12">
      <c r="A708" s="209"/>
      <c r="B708" s="215" t="s">
        <v>640</v>
      </c>
      <c r="C708" s="216"/>
      <c r="D708" s="216"/>
      <c r="E708" s="217"/>
      <c r="F708" s="151"/>
      <c r="G708" s="151"/>
      <c r="H708" s="151"/>
      <c r="I708" s="151"/>
      <c r="J708" s="151">
        <f t="shared" si="10"/>
        <v>0</v>
      </c>
      <c r="K708" s="156"/>
      <c r="L708" s="159"/>
    </row>
    <row r="709" spans="1:12">
      <c r="A709" s="209"/>
      <c r="B709" s="215" t="s">
        <v>947</v>
      </c>
      <c r="C709" s="216"/>
      <c r="D709" s="216"/>
      <c r="E709" s="217"/>
      <c r="F709" s="151">
        <v>1000</v>
      </c>
      <c r="G709" s="151"/>
      <c r="H709" s="151">
        <v>1000</v>
      </c>
      <c r="I709" s="151"/>
      <c r="J709" s="151">
        <f t="shared" si="10"/>
        <v>1000</v>
      </c>
      <c r="K709" s="156"/>
      <c r="L709" s="159"/>
    </row>
    <row r="710" spans="1:12">
      <c r="A710" s="209"/>
      <c r="B710" s="588" t="s">
        <v>782</v>
      </c>
      <c r="C710" s="586"/>
      <c r="D710" s="586"/>
      <c r="E710" s="587"/>
      <c r="F710" s="151"/>
      <c r="G710" s="151"/>
      <c r="H710" s="151"/>
      <c r="I710" s="151"/>
      <c r="J710" s="151">
        <f t="shared" si="10"/>
        <v>0</v>
      </c>
      <c r="K710" s="156"/>
      <c r="L710" s="159"/>
    </row>
    <row r="711" spans="1:12">
      <c r="A711" s="209"/>
      <c r="B711" s="588" t="s">
        <v>783</v>
      </c>
      <c r="C711" s="586"/>
      <c r="D711" s="586"/>
      <c r="E711" s="587"/>
      <c r="F711" s="151"/>
      <c r="G711" s="151"/>
      <c r="H711" s="151"/>
      <c r="I711" s="151"/>
      <c r="J711" s="151">
        <f t="shared" si="10"/>
        <v>0</v>
      </c>
      <c r="K711" s="156"/>
      <c r="L711" s="159"/>
    </row>
    <row r="712" spans="1:12">
      <c r="A712" s="209"/>
      <c r="B712" s="215" t="s">
        <v>910</v>
      </c>
      <c r="C712" s="216"/>
      <c r="D712" s="216"/>
      <c r="E712" s="217"/>
      <c r="F712" s="151">
        <v>2500</v>
      </c>
      <c r="G712" s="151"/>
      <c r="H712" s="151">
        <v>2500</v>
      </c>
      <c r="I712" s="151">
        <v>2500</v>
      </c>
      <c r="J712" s="151">
        <f t="shared" si="10"/>
        <v>0</v>
      </c>
      <c r="K712" s="156"/>
      <c r="L712" s="159"/>
    </row>
    <row r="713" spans="1:12" ht="15.75" thickBot="1">
      <c r="A713" s="209"/>
      <c r="B713" s="215"/>
      <c r="C713" s="216"/>
      <c r="D713" s="216"/>
      <c r="E713" s="217"/>
      <c r="F713" s="151"/>
      <c r="G713" s="151"/>
      <c r="H713" s="151"/>
      <c r="I713" s="151"/>
      <c r="J713" s="151">
        <f t="shared" si="10"/>
        <v>0</v>
      </c>
      <c r="K713" s="156"/>
      <c r="L713" s="159"/>
    </row>
    <row r="714" spans="1:12" ht="15.75" thickBot="1">
      <c r="A714" s="204" t="s">
        <v>976</v>
      </c>
      <c r="B714" s="215" t="s">
        <v>977</v>
      </c>
      <c r="C714" s="216"/>
      <c r="D714" s="216"/>
      <c r="E714" s="217"/>
      <c r="F714" s="151"/>
      <c r="G714" s="151"/>
      <c r="H714" s="151"/>
      <c r="I714" s="151"/>
      <c r="J714" s="151">
        <f t="shared" si="10"/>
        <v>0</v>
      </c>
      <c r="K714" s="156"/>
      <c r="L714" s="159"/>
    </row>
    <row r="715" spans="1:12">
      <c r="A715" s="178"/>
      <c r="B715" s="588"/>
      <c r="C715" s="586"/>
      <c r="D715" s="586"/>
      <c r="E715" s="587"/>
      <c r="F715" s="151"/>
      <c r="G715" s="151"/>
      <c r="H715" s="151"/>
      <c r="I715" s="151"/>
      <c r="J715" s="151">
        <f t="shared" si="10"/>
        <v>0</v>
      </c>
      <c r="K715" s="156"/>
      <c r="L715" s="159"/>
    </row>
    <row r="716" spans="1:12">
      <c r="A716" s="178"/>
      <c r="B716" s="588"/>
      <c r="C716" s="586"/>
      <c r="D716" s="586"/>
      <c r="E716" s="587"/>
      <c r="F716" s="151"/>
      <c r="G716" s="151"/>
      <c r="H716" s="151"/>
      <c r="I716" s="151"/>
      <c r="J716" s="151">
        <f t="shared" si="10"/>
        <v>0</v>
      </c>
      <c r="K716" s="156"/>
      <c r="L716" s="159"/>
    </row>
    <row r="717" spans="1:12" ht="15.75" thickBot="1">
      <c r="A717" s="178"/>
      <c r="B717" s="215"/>
      <c r="C717" s="216"/>
      <c r="D717" s="216"/>
      <c r="E717" s="217"/>
      <c r="F717" s="151"/>
      <c r="G717" s="151"/>
      <c r="H717" s="151"/>
      <c r="I717" s="151"/>
      <c r="J717" s="151">
        <f t="shared" si="10"/>
        <v>0</v>
      </c>
      <c r="K717" s="156"/>
      <c r="L717" s="159"/>
    </row>
    <row r="718" spans="1:12" ht="15.75" thickBot="1">
      <c r="A718" s="204" t="s">
        <v>576</v>
      </c>
      <c r="B718" s="215" t="s">
        <v>577</v>
      </c>
      <c r="C718" s="216"/>
      <c r="D718" s="216"/>
      <c r="E718" s="217"/>
      <c r="F718" s="151"/>
      <c r="G718" s="151"/>
      <c r="H718" s="151"/>
      <c r="I718" s="151"/>
      <c r="J718" s="151">
        <f t="shared" si="10"/>
        <v>0</v>
      </c>
      <c r="K718" s="156"/>
      <c r="L718" s="159"/>
    </row>
    <row r="719" spans="1:12">
      <c r="A719" s="178"/>
      <c r="B719" s="215" t="s">
        <v>911</v>
      </c>
      <c r="C719" s="216"/>
      <c r="D719" s="216"/>
      <c r="E719" s="217"/>
      <c r="F719" s="151"/>
      <c r="G719" s="151"/>
      <c r="H719" s="151"/>
      <c r="I719" s="151"/>
      <c r="J719" s="151">
        <f t="shared" si="10"/>
        <v>0</v>
      </c>
      <c r="K719" s="155"/>
      <c r="L719" s="159"/>
    </row>
    <row r="720" spans="1:12">
      <c r="A720" s="178"/>
      <c r="B720" s="215" t="s">
        <v>642</v>
      </c>
      <c r="C720" s="216"/>
      <c r="D720" s="216"/>
      <c r="E720" s="217"/>
      <c r="F720" s="151"/>
      <c r="G720" s="151"/>
      <c r="H720" s="151"/>
      <c r="I720" s="151"/>
      <c r="J720" s="151">
        <f t="shared" si="10"/>
        <v>0</v>
      </c>
      <c r="K720" s="155"/>
      <c r="L720" s="159"/>
    </row>
    <row r="721" spans="1:12">
      <c r="A721" s="178"/>
      <c r="B721" s="215" t="s">
        <v>933</v>
      </c>
      <c r="C721" s="216"/>
      <c r="D721" s="216"/>
      <c r="E721" s="217"/>
      <c r="F721" s="151"/>
      <c r="G721" s="151"/>
      <c r="H721" s="151"/>
      <c r="I721" s="151"/>
      <c r="J721" s="151">
        <f t="shared" si="10"/>
        <v>0</v>
      </c>
      <c r="K721" s="156"/>
      <c r="L721" s="159"/>
    </row>
    <row r="722" spans="1:12">
      <c r="A722" s="178"/>
      <c r="B722" s="215" t="s">
        <v>712</v>
      </c>
      <c r="C722" s="216"/>
      <c r="D722" s="216"/>
      <c r="E722" s="217"/>
      <c r="F722" s="151"/>
      <c r="G722" s="151"/>
      <c r="H722" s="151"/>
      <c r="I722" s="151"/>
      <c r="J722" s="151">
        <f t="shared" si="10"/>
        <v>0</v>
      </c>
      <c r="K722" s="155"/>
      <c r="L722" s="159"/>
    </row>
    <row r="723" spans="1:12">
      <c r="A723" s="178"/>
      <c r="B723" s="215" t="s">
        <v>778</v>
      </c>
      <c r="C723" s="216"/>
      <c r="D723" s="216"/>
      <c r="E723" s="217"/>
      <c r="F723" s="151"/>
      <c r="G723" s="151"/>
      <c r="H723" s="151"/>
      <c r="I723" s="151"/>
      <c r="J723" s="151">
        <f t="shared" si="10"/>
        <v>0</v>
      </c>
      <c r="K723" s="156"/>
      <c r="L723" s="159"/>
    </row>
    <row r="724" spans="1:12">
      <c r="A724" s="178"/>
      <c r="B724" s="215" t="s">
        <v>784</v>
      </c>
      <c r="C724" s="216"/>
      <c r="D724" s="216"/>
      <c r="E724" s="217"/>
      <c r="F724" s="151"/>
      <c r="G724" s="151"/>
      <c r="H724" s="151"/>
      <c r="I724" s="151"/>
      <c r="J724" s="151">
        <f t="shared" si="10"/>
        <v>0</v>
      </c>
      <c r="K724" s="156"/>
      <c r="L724" s="159"/>
    </row>
    <row r="725" spans="1:12" ht="15.75" thickBot="1">
      <c r="A725" s="209"/>
      <c r="B725" s="583"/>
      <c r="C725" s="584"/>
      <c r="D725" s="584"/>
      <c r="E725" s="290"/>
      <c r="F725" s="151"/>
      <c r="G725" s="151"/>
      <c r="H725" s="151"/>
      <c r="I725" s="151"/>
      <c r="J725" s="151">
        <f t="shared" si="10"/>
        <v>0</v>
      </c>
      <c r="K725" s="156"/>
      <c r="L725" s="159"/>
    </row>
    <row r="726" spans="1:12" ht="15.75" thickBot="1">
      <c r="A726" s="212" t="s">
        <v>691</v>
      </c>
      <c r="B726" s="585" t="s">
        <v>693</v>
      </c>
      <c r="C726" s="586"/>
      <c r="D726" s="586"/>
      <c r="E726" s="587"/>
      <c r="F726" s="151"/>
      <c r="G726" s="151"/>
      <c r="H726" s="151"/>
      <c r="I726" s="151"/>
      <c r="J726" s="151">
        <f t="shared" si="10"/>
        <v>0</v>
      </c>
      <c r="K726" s="156"/>
      <c r="L726" s="159"/>
    </row>
    <row r="727" spans="1:12">
      <c r="A727" s="218" t="s">
        <v>692</v>
      </c>
      <c r="B727" s="588" t="s">
        <v>694</v>
      </c>
      <c r="C727" s="586"/>
      <c r="D727" s="586"/>
      <c r="E727" s="587"/>
      <c r="F727" s="151"/>
      <c r="G727" s="151"/>
      <c r="H727" s="151"/>
      <c r="I727" s="151"/>
      <c r="J727" s="151">
        <f t="shared" si="10"/>
        <v>0</v>
      </c>
      <c r="K727" s="156"/>
      <c r="L727" s="159"/>
    </row>
    <row r="728" spans="1:12">
      <c r="A728" s="209"/>
      <c r="B728" s="588" t="s">
        <v>695</v>
      </c>
      <c r="C728" s="586"/>
      <c r="D728" s="586"/>
      <c r="E728" s="587"/>
      <c r="F728" s="151"/>
      <c r="G728" s="151"/>
      <c r="H728" s="151"/>
      <c r="I728" s="151"/>
      <c r="J728" s="151">
        <f t="shared" si="10"/>
        <v>0</v>
      </c>
      <c r="K728" s="156"/>
      <c r="L728" s="159"/>
    </row>
    <row r="729" spans="1:12">
      <c r="A729" s="209"/>
      <c r="B729" s="289" t="s">
        <v>804</v>
      </c>
      <c r="C729" s="289"/>
      <c r="D729" s="289"/>
      <c r="E729" s="290"/>
      <c r="F729" s="151"/>
      <c r="G729" s="151"/>
      <c r="H729" s="151"/>
      <c r="I729" s="151"/>
      <c r="J729" s="151">
        <f t="shared" si="10"/>
        <v>0</v>
      </c>
      <c r="K729" s="156"/>
      <c r="L729" s="159"/>
    </row>
    <row r="730" spans="1:12">
      <c r="A730" s="209"/>
      <c r="B730" s="289" t="s">
        <v>805</v>
      </c>
      <c r="C730" s="289"/>
      <c r="D730" s="289"/>
      <c r="E730" s="290"/>
      <c r="F730" s="151"/>
      <c r="G730" s="151"/>
      <c r="H730" s="151"/>
      <c r="I730" s="151"/>
      <c r="J730" s="151">
        <f t="shared" si="10"/>
        <v>0</v>
      </c>
      <c r="K730" s="156"/>
      <c r="L730" s="159"/>
    </row>
    <row r="731" spans="1:12">
      <c r="A731" s="209"/>
      <c r="B731" s="289" t="s">
        <v>824</v>
      </c>
      <c r="C731" s="289"/>
      <c r="D731" s="289"/>
      <c r="E731" s="290"/>
      <c r="F731" s="151">
        <v>1200</v>
      </c>
      <c r="G731" s="151"/>
      <c r="H731" s="151">
        <v>1200</v>
      </c>
      <c r="I731" s="151"/>
      <c r="J731" s="151">
        <f t="shared" si="10"/>
        <v>1200</v>
      </c>
      <c r="K731" s="155"/>
      <c r="L731" s="159"/>
    </row>
    <row r="732" spans="1:12" ht="15.75" thickBot="1">
      <c r="A732" s="214"/>
      <c r="B732" s="295"/>
      <c r="C732" s="295"/>
      <c r="D732" s="295"/>
      <c r="E732" s="290"/>
      <c r="F732" s="151"/>
      <c r="G732" s="151"/>
      <c r="H732" s="151"/>
      <c r="I732" s="151"/>
      <c r="J732" s="151">
        <f t="shared" si="10"/>
        <v>0</v>
      </c>
      <c r="K732" s="156"/>
      <c r="L732" s="159"/>
    </row>
    <row r="733" spans="1:12" ht="15.75" thickBot="1">
      <c r="A733" s="204" t="s">
        <v>578</v>
      </c>
      <c r="B733" s="589" t="s">
        <v>327</v>
      </c>
      <c r="C733" s="590"/>
      <c r="D733" s="590"/>
      <c r="E733" s="591"/>
      <c r="F733" s="151">
        <v>5000</v>
      </c>
      <c r="G733" s="151"/>
      <c r="H733" s="151">
        <v>5000</v>
      </c>
      <c r="I733" s="151"/>
      <c r="J733" s="151">
        <f t="shared" si="10"/>
        <v>5000</v>
      </c>
      <c r="K733" s="156"/>
      <c r="L733" s="159"/>
    </row>
    <row r="734" spans="1:12" ht="15.75" thickBot="1">
      <c r="A734" s="209"/>
      <c r="B734" s="274"/>
      <c r="C734" s="274"/>
      <c r="D734" s="274"/>
      <c r="E734" s="275"/>
      <c r="F734" s="151"/>
      <c r="G734" s="151"/>
      <c r="H734" s="151"/>
      <c r="I734" s="151"/>
      <c r="J734" s="151">
        <f t="shared" si="10"/>
        <v>0</v>
      </c>
      <c r="K734" s="156"/>
      <c r="L734" s="159"/>
    </row>
    <row r="735" spans="1:12" ht="15.75" thickBot="1">
      <c r="A735" s="204" t="s">
        <v>579</v>
      </c>
      <c r="B735" s="592" t="s">
        <v>580</v>
      </c>
      <c r="C735" s="593"/>
      <c r="D735" s="593"/>
      <c r="E735" s="594"/>
      <c r="F735" s="151"/>
      <c r="G735" s="151"/>
      <c r="H735" s="151"/>
      <c r="I735" s="151"/>
      <c r="J735" s="151">
        <f t="shared" si="10"/>
        <v>0</v>
      </c>
      <c r="K735" s="156"/>
      <c r="L735" s="159"/>
    </row>
    <row r="736" spans="1:12" ht="15.75" thickBot="1">
      <c r="A736" s="219"/>
      <c r="B736" s="292"/>
      <c r="C736" s="292"/>
      <c r="D736" s="292"/>
      <c r="E736" s="293"/>
      <c r="F736" s="151"/>
      <c r="G736" s="151"/>
      <c r="H736" s="151"/>
      <c r="I736" s="151"/>
      <c r="J736" s="151">
        <f t="shared" ref="J736:J810" si="11">(H736-I736)</f>
        <v>0</v>
      </c>
      <c r="K736" s="156"/>
      <c r="L736" s="159"/>
    </row>
    <row r="737" spans="1:12" ht="15.75" thickBot="1">
      <c r="A737" s="204" t="s">
        <v>678</v>
      </c>
      <c r="B737" s="592" t="s">
        <v>698</v>
      </c>
      <c r="C737" s="593"/>
      <c r="D737" s="593"/>
      <c r="E737" s="594"/>
      <c r="F737" s="151"/>
      <c r="G737" s="151"/>
      <c r="H737" s="151"/>
      <c r="I737" s="151"/>
      <c r="J737" s="151">
        <f t="shared" si="11"/>
        <v>0</v>
      </c>
      <c r="K737" s="156"/>
      <c r="L737" s="159"/>
    </row>
    <row r="738" spans="1:12">
      <c r="A738" s="220" t="s">
        <v>679</v>
      </c>
      <c r="B738" s="292" t="s">
        <v>681</v>
      </c>
      <c r="C738" s="292"/>
      <c r="D738" s="292"/>
      <c r="E738" s="293"/>
      <c r="F738" s="151"/>
      <c r="G738" s="151"/>
      <c r="H738" s="151"/>
      <c r="I738" s="151"/>
      <c r="J738" s="151">
        <f t="shared" si="11"/>
        <v>0</v>
      </c>
      <c r="K738" s="155"/>
      <c r="L738" s="159"/>
    </row>
    <row r="739" spans="1:12">
      <c r="A739" s="179"/>
      <c r="B739" s="292" t="s">
        <v>682</v>
      </c>
      <c r="C739" s="292"/>
      <c r="D739" s="292"/>
      <c r="E739" s="293"/>
      <c r="F739" s="151"/>
      <c r="G739" s="151"/>
      <c r="H739" s="151"/>
      <c r="I739" s="151"/>
      <c r="J739" s="151">
        <f t="shared" si="11"/>
        <v>0</v>
      </c>
      <c r="K739" s="156"/>
      <c r="L739" s="159"/>
    </row>
    <row r="740" spans="1:12">
      <c r="A740" s="179"/>
      <c r="B740" s="599" t="s">
        <v>699</v>
      </c>
      <c r="C740" s="593"/>
      <c r="D740" s="593"/>
      <c r="E740" s="594"/>
      <c r="F740" s="151"/>
      <c r="G740" s="151"/>
      <c r="H740" s="151"/>
      <c r="I740" s="151"/>
      <c r="J740" s="151">
        <f t="shared" si="11"/>
        <v>0</v>
      </c>
      <c r="K740" s="156"/>
      <c r="L740" s="159"/>
    </row>
    <row r="741" spans="1:12">
      <c r="A741" s="179"/>
      <c r="B741" s="292" t="s">
        <v>680</v>
      </c>
      <c r="C741" s="292"/>
      <c r="D741" s="292"/>
      <c r="E741" s="293"/>
      <c r="F741" s="151"/>
      <c r="G741" s="151"/>
      <c r="H741" s="151"/>
      <c r="I741" s="151"/>
      <c r="J741" s="151">
        <f t="shared" si="11"/>
        <v>0</v>
      </c>
      <c r="K741" s="156"/>
      <c r="L741" s="159"/>
    </row>
    <row r="742" spans="1:12">
      <c r="A742" s="221"/>
      <c r="B742" s="292" t="s">
        <v>727</v>
      </c>
      <c r="C742" s="292"/>
      <c r="D742" s="292"/>
      <c r="E742" s="293"/>
      <c r="F742" s="151"/>
      <c r="G742" s="151"/>
      <c r="H742" s="151"/>
      <c r="I742" s="151"/>
      <c r="J742" s="151">
        <f t="shared" si="11"/>
        <v>0</v>
      </c>
      <c r="K742" s="156"/>
      <c r="L742" s="159"/>
    </row>
    <row r="743" spans="1:12">
      <c r="A743" s="221"/>
      <c r="B743" s="292" t="s">
        <v>729</v>
      </c>
      <c r="C743" s="292"/>
      <c r="D743" s="292"/>
      <c r="E743" s="293"/>
      <c r="F743" s="151"/>
      <c r="G743" s="151"/>
      <c r="H743" s="151"/>
      <c r="I743" s="151"/>
      <c r="J743" s="151">
        <f t="shared" si="11"/>
        <v>0</v>
      </c>
      <c r="K743" s="156"/>
      <c r="L743" s="159"/>
    </row>
    <row r="744" spans="1:12">
      <c r="A744" s="221"/>
      <c r="B744" s="292" t="s">
        <v>728</v>
      </c>
      <c r="C744" s="292"/>
      <c r="D744" s="292"/>
      <c r="E744" s="293"/>
      <c r="F744" s="151"/>
      <c r="G744" s="151"/>
      <c r="H744" s="151"/>
      <c r="I744" s="151"/>
      <c r="J744" s="151">
        <f t="shared" si="11"/>
        <v>0</v>
      </c>
      <c r="K744" s="155"/>
      <c r="L744" s="159"/>
    </row>
    <row r="745" spans="1:12">
      <c r="A745" s="221"/>
      <c r="B745" s="233" t="s">
        <v>765</v>
      </c>
      <c r="C745" s="292"/>
      <c r="D745" s="292"/>
      <c r="E745" s="293"/>
      <c r="F745" s="151"/>
      <c r="G745" s="151"/>
      <c r="H745" s="151"/>
      <c r="I745" s="151"/>
      <c r="J745" s="151">
        <f t="shared" si="11"/>
        <v>0</v>
      </c>
      <c r="K745" s="156"/>
      <c r="L745" s="159"/>
    </row>
    <row r="746" spans="1:12">
      <c r="A746" s="221"/>
      <c r="B746" s="233" t="s">
        <v>774</v>
      </c>
      <c r="C746" s="292"/>
      <c r="D746" s="292"/>
      <c r="E746" s="293"/>
      <c r="F746" s="151"/>
      <c r="G746" s="151"/>
      <c r="H746" s="151"/>
      <c r="I746" s="151"/>
      <c r="J746" s="151">
        <f t="shared" si="11"/>
        <v>0</v>
      </c>
      <c r="K746" s="156"/>
      <c r="L746" s="159"/>
    </row>
    <row r="747" spans="1:12">
      <c r="A747" s="221"/>
      <c r="B747" s="233" t="s">
        <v>775</v>
      </c>
      <c r="C747" s="292"/>
      <c r="D747" s="292"/>
      <c r="E747" s="293"/>
      <c r="F747" s="151"/>
      <c r="G747" s="151"/>
      <c r="H747" s="151"/>
      <c r="I747" s="151"/>
      <c r="J747" s="151">
        <f t="shared" si="11"/>
        <v>0</v>
      </c>
      <c r="K747" s="156"/>
      <c r="L747" s="159"/>
    </row>
    <row r="748" spans="1:12">
      <c r="A748" s="221"/>
      <c r="B748" s="292"/>
      <c r="C748" s="292"/>
      <c r="D748" s="292"/>
      <c r="E748" s="293"/>
      <c r="F748" s="151"/>
      <c r="G748" s="151"/>
      <c r="H748" s="151"/>
      <c r="I748" s="151"/>
      <c r="J748" s="151">
        <f t="shared" si="11"/>
        <v>0</v>
      </c>
      <c r="K748" s="156"/>
      <c r="L748" s="159"/>
    </row>
    <row r="749" spans="1:12" ht="15.75" thickBot="1">
      <c r="A749" s="222"/>
      <c r="B749" s="292"/>
      <c r="C749" s="292"/>
      <c r="D749" s="292"/>
      <c r="E749" s="293"/>
      <c r="F749" s="151"/>
      <c r="G749" s="151"/>
      <c r="H749" s="151"/>
      <c r="I749" s="151"/>
      <c r="J749" s="151">
        <f t="shared" si="11"/>
        <v>0</v>
      </c>
      <c r="K749" s="156"/>
      <c r="L749" s="159"/>
    </row>
    <row r="750" spans="1:12" ht="15.75" thickBot="1">
      <c r="A750" s="204" t="s">
        <v>603</v>
      </c>
      <c r="B750" s="292" t="s">
        <v>643</v>
      </c>
      <c r="C750" s="292"/>
      <c r="D750" s="292"/>
      <c r="E750" s="293"/>
      <c r="F750" s="151">
        <v>17095</v>
      </c>
      <c r="G750" s="151"/>
      <c r="H750" s="151">
        <v>17095</v>
      </c>
      <c r="I750" s="151">
        <v>17095</v>
      </c>
      <c r="J750" s="151">
        <f t="shared" si="11"/>
        <v>0</v>
      </c>
      <c r="K750" s="156"/>
      <c r="L750" s="159"/>
    </row>
    <row r="751" spans="1:12" ht="15.75" thickBot="1">
      <c r="A751" s="223"/>
      <c r="B751" s="292"/>
      <c r="C751" s="292"/>
      <c r="D751" s="292"/>
      <c r="E751" s="293"/>
      <c r="F751" s="151"/>
      <c r="G751" s="151"/>
      <c r="H751" s="151"/>
      <c r="I751" s="151"/>
      <c r="J751" s="151">
        <f t="shared" si="11"/>
        <v>0</v>
      </c>
      <c r="K751" s="156"/>
      <c r="L751" s="159"/>
    </row>
    <row r="752" spans="1:12" ht="15.75" thickBot="1">
      <c r="A752" s="204" t="s">
        <v>605</v>
      </c>
      <c r="B752" s="292" t="s">
        <v>606</v>
      </c>
      <c r="C752" s="292"/>
      <c r="D752" s="292"/>
      <c r="E752" s="293"/>
      <c r="F752" s="151"/>
      <c r="G752" s="151"/>
      <c r="H752" s="151"/>
      <c r="I752" s="151"/>
      <c r="J752" s="151">
        <f t="shared" si="11"/>
        <v>0</v>
      </c>
      <c r="K752" s="156"/>
      <c r="L752" s="159"/>
    </row>
    <row r="753" spans="1:12" ht="15.75" thickBot="1">
      <c r="A753" s="219"/>
      <c r="B753" s="292"/>
      <c r="C753" s="292"/>
      <c r="D753" s="292"/>
      <c r="E753" s="293"/>
      <c r="F753" s="151"/>
      <c r="G753" s="151"/>
      <c r="H753" s="151"/>
      <c r="I753" s="151"/>
      <c r="J753" s="151">
        <f t="shared" si="11"/>
        <v>0</v>
      </c>
      <c r="K753" s="156"/>
      <c r="L753" s="159"/>
    </row>
    <row r="754" spans="1:12" ht="15.75" thickBot="1">
      <c r="A754" s="204" t="s">
        <v>644</v>
      </c>
      <c r="B754" s="292" t="s">
        <v>645</v>
      </c>
      <c r="C754" s="292"/>
      <c r="D754" s="292"/>
      <c r="E754" s="293"/>
      <c r="F754" s="151"/>
      <c r="G754" s="151"/>
      <c r="H754" s="151"/>
      <c r="I754" s="151"/>
      <c r="J754" s="151">
        <f t="shared" si="11"/>
        <v>0</v>
      </c>
      <c r="K754" s="156"/>
      <c r="L754" s="159"/>
    </row>
    <row r="755" spans="1:12" ht="15.75" thickBot="1">
      <c r="A755" s="224"/>
      <c r="B755" s="292"/>
      <c r="C755" s="292"/>
      <c r="D755" s="292"/>
      <c r="E755" s="293"/>
      <c r="F755" s="151"/>
      <c r="G755" s="151"/>
      <c r="H755" s="151"/>
      <c r="I755" s="151"/>
      <c r="J755" s="151">
        <f t="shared" si="11"/>
        <v>0</v>
      </c>
      <c r="K755" s="156"/>
      <c r="L755" s="159"/>
    </row>
    <row r="756" spans="1:12" ht="15.75" thickBot="1">
      <c r="A756" s="204" t="s">
        <v>586</v>
      </c>
      <c r="B756" s="292" t="s">
        <v>652</v>
      </c>
      <c r="C756" s="292"/>
      <c r="D756" s="292"/>
      <c r="E756" s="293"/>
      <c r="F756" s="151"/>
      <c r="G756" s="151"/>
      <c r="H756" s="151"/>
      <c r="I756" s="151"/>
      <c r="J756" s="151">
        <f t="shared" si="11"/>
        <v>0</v>
      </c>
      <c r="K756" s="156"/>
      <c r="L756" s="159"/>
    </row>
    <row r="757" spans="1:12">
      <c r="A757" s="207"/>
      <c r="B757" s="292" t="s">
        <v>713</v>
      </c>
      <c r="C757" s="292"/>
      <c r="D757" s="292"/>
      <c r="E757" s="293"/>
      <c r="F757" s="151"/>
      <c r="G757" s="151"/>
      <c r="H757" s="151"/>
      <c r="I757" s="151"/>
      <c r="J757" s="151">
        <f t="shared" si="11"/>
        <v>0</v>
      </c>
      <c r="K757" s="156"/>
      <c r="L757" s="159"/>
    </row>
    <row r="758" spans="1:12">
      <c r="A758" s="207"/>
      <c r="B758" s="292" t="s">
        <v>714</v>
      </c>
      <c r="C758" s="292"/>
      <c r="D758" s="292"/>
      <c r="E758" s="293"/>
      <c r="F758" s="151"/>
      <c r="G758" s="151"/>
      <c r="H758" s="151"/>
      <c r="I758" s="151"/>
      <c r="J758" s="151">
        <f t="shared" si="11"/>
        <v>0</v>
      </c>
      <c r="K758" s="156"/>
      <c r="L758" s="159"/>
    </row>
    <row r="759" spans="1:12">
      <c r="A759" s="207"/>
      <c r="B759" s="292" t="s">
        <v>785</v>
      </c>
      <c r="C759" s="292"/>
      <c r="D759" s="292"/>
      <c r="E759" s="293"/>
      <c r="F759" s="151"/>
      <c r="G759" s="151"/>
      <c r="H759" s="151"/>
      <c r="I759" s="151"/>
      <c r="J759" s="151">
        <f t="shared" si="11"/>
        <v>0</v>
      </c>
      <c r="K759" s="156"/>
      <c r="L759" s="159"/>
    </row>
    <row r="760" spans="1:12" ht="15.75" thickBot="1">
      <c r="A760" s="207"/>
      <c r="B760" s="292"/>
      <c r="C760" s="292"/>
      <c r="D760" s="292"/>
      <c r="E760" s="293"/>
      <c r="F760" s="151"/>
      <c r="G760" s="151"/>
      <c r="H760" s="151"/>
      <c r="I760" s="151"/>
      <c r="J760" s="151">
        <f t="shared" si="11"/>
        <v>0</v>
      </c>
      <c r="K760" s="156"/>
      <c r="L760" s="159"/>
    </row>
    <row r="761" spans="1:12" ht="15.75" thickBot="1">
      <c r="A761" s="204" t="s">
        <v>683</v>
      </c>
      <c r="B761" s="292" t="s">
        <v>684</v>
      </c>
      <c r="C761" s="292"/>
      <c r="D761" s="292"/>
      <c r="E761" s="293"/>
      <c r="F761" s="151"/>
      <c r="G761" s="151"/>
      <c r="H761" s="151"/>
      <c r="I761" s="151"/>
      <c r="J761" s="151">
        <f t="shared" si="11"/>
        <v>0</v>
      </c>
      <c r="K761" s="156"/>
      <c r="L761" s="159"/>
    </row>
    <row r="762" spans="1:12">
      <c r="A762" s="178"/>
      <c r="B762" s="294" t="s">
        <v>685</v>
      </c>
      <c r="C762" s="292"/>
      <c r="D762" s="292"/>
      <c r="E762" s="293"/>
      <c r="F762" s="151"/>
      <c r="G762" s="151"/>
      <c r="H762" s="151"/>
      <c r="I762" s="151"/>
      <c r="J762" s="151">
        <f t="shared" si="11"/>
        <v>0</v>
      </c>
      <c r="K762" s="156"/>
      <c r="L762" s="159"/>
    </row>
    <row r="763" spans="1:12">
      <c r="A763" s="178"/>
      <c r="B763" s="165" t="s">
        <v>686</v>
      </c>
      <c r="C763" s="166"/>
      <c r="D763" s="166"/>
      <c r="E763" s="167"/>
      <c r="F763" s="151"/>
      <c r="G763" s="151"/>
      <c r="H763" s="151"/>
      <c r="I763" s="151"/>
      <c r="J763" s="151">
        <f t="shared" si="11"/>
        <v>0</v>
      </c>
      <c r="K763" s="156"/>
      <c r="L763" s="159"/>
    </row>
    <row r="764" spans="1:12">
      <c r="A764" s="178"/>
      <c r="B764" s="165" t="s">
        <v>687</v>
      </c>
      <c r="C764" s="166"/>
      <c r="D764" s="166"/>
      <c r="E764" s="167"/>
      <c r="F764" s="151"/>
      <c r="G764" s="151"/>
      <c r="H764" s="151"/>
      <c r="I764" s="151"/>
      <c r="J764" s="151">
        <f t="shared" si="11"/>
        <v>0</v>
      </c>
      <c r="K764" s="156"/>
      <c r="L764" s="159"/>
    </row>
    <row r="765" spans="1:12" ht="15.75" thickBot="1">
      <c r="A765" s="225"/>
      <c r="B765" s="600"/>
      <c r="C765" s="601"/>
      <c r="D765" s="601"/>
      <c r="E765" s="602"/>
      <c r="F765" s="151"/>
      <c r="G765" s="151"/>
      <c r="H765" s="151"/>
      <c r="I765" s="151"/>
      <c r="J765" s="151">
        <f t="shared" si="11"/>
        <v>0</v>
      </c>
      <c r="K765" s="156"/>
      <c r="L765" s="159"/>
    </row>
    <row r="766" spans="1:12" ht="15.75" thickBot="1">
      <c r="A766" s="204" t="s">
        <v>696</v>
      </c>
      <c r="B766" s="592" t="s">
        <v>663</v>
      </c>
      <c r="C766" s="593"/>
      <c r="D766" s="593"/>
      <c r="E766" s="594"/>
      <c r="F766" s="151"/>
      <c r="G766" s="151"/>
      <c r="H766" s="151"/>
      <c r="I766" s="151"/>
      <c r="J766" s="151">
        <f t="shared" si="11"/>
        <v>0</v>
      </c>
      <c r="K766" s="156"/>
      <c r="L766" s="159"/>
    </row>
    <row r="767" spans="1:12" ht="15.75" thickBot="1">
      <c r="A767" s="224"/>
      <c r="B767" s="296"/>
      <c r="C767" s="296"/>
      <c r="D767" s="296"/>
      <c r="E767" s="297"/>
      <c r="F767" s="151"/>
      <c r="G767" s="151"/>
      <c r="H767" s="151"/>
      <c r="I767" s="151"/>
      <c r="J767" s="151">
        <f t="shared" si="11"/>
        <v>0</v>
      </c>
      <c r="K767" s="156"/>
      <c r="L767" s="159"/>
    </row>
    <row r="768" spans="1:12" ht="15.75" thickBot="1">
      <c r="A768" s="204" t="s">
        <v>842</v>
      </c>
      <c r="B768" s="592" t="s">
        <v>843</v>
      </c>
      <c r="C768" s="593"/>
      <c r="D768" s="593"/>
      <c r="E768" s="594"/>
      <c r="F768" s="151"/>
      <c r="G768" s="151"/>
      <c r="H768" s="151"/>
      <c r="I768" s="151"/>
      <c r="J768" s="151">
        <f t="shared" si="11"/>
        <v>0</v>
      </c>
      <c r="K768" s="156"/>
      <c r="L768" s="159"/>
    </row>
    <row r="769" spans="1:12">
      <c r="A769" s="207" t="s">
        <v>565</v>
      </c>
      <c r="B769" s="599" t="s">
        <v>844</v>
      </c>
      <c r="C769" s="593"/>
      <c r="D769" s="593"/>
      <c r="E769" s="594"/>
      <c r="F769" s="151"/>
      <c r="G769" s="151"/>
      <c r="H769" s="151"/>
      <c r="I769" s="151"/>
      <c r="J769" s="151">
        <f t="shared" si="11"/>
        <v>0</v>
      </c>
      <c r="K769" s="156"/>
      <c r="L769" s="159"/>
    </row>
    <row r="770" spans="1:12">
      <c r="A770" s="207"/>
      <c r="B770" s="599" t="s">
        <v>845</v>
      </c>
      <c r="C770" s="593"/>
      <c r="D770" s="593"/>
      <c r="E770" s="594"/>
      <c r="F770" s="151"/>
      <c r="G770" s="151"/>
      <c r="H770" s="151"/>
      <c r="I770" s="151"/>
      <c r="J770" s="151">
        <f t="shared" si="11"/>
        <v>0</v>
      </c>
      <c r="K770" s="156"/>
      <c r="L770" s="159"/>
    </row>
    <row r="771" spans="1:12" ht="15.75" thickBot="1">
      <c r="A771" s="207"/>
      <c r="B771" s="292"/>
      <c r="C771" s="292"/>
      <c r="D771" s="292"/>
      <c r="E771" s="293"/>
      <c r="F771" s="151"/>
      <c r="G771" s="151"/>
      <c r="H771" s="151"/>
      <c r="I771" s="151"/>
      <c r="J771" s="151">
        <f t="shared" si="11"/>
        <v>0</v>
      </c>
      <c r="K771" s="156"/>
      <c r="L771" s="159"/>
    </row>
    <row r="772" spans="1:12" ht="15.75" thickBot="1">
      <c r="A772" s="204" t="s">
        <v>934</v>
      </c>
      <c r="B772" s="592" t="s">
        <v>935</v>
      </c>
      <c r="C772" s="593"/>
      <c r="D772" s="593"/>
      <c r="E772" s="594"/>
      <c r="F772" s="151">
        <v>7250</v>
      </c>
      <c r="G772" s="151"/>
      <c r="H772" s="151">
        <v>7250</v>
      </c>
      <c r="I772" s="151">
        <v>7250</v>
      </c>
      <c r="J772" s="151">
        <f t="shared" si="11"/>
        <v>0</v>
      </c>
      <c r="K772" s="156"/>
      <c r="L772" s="159"/>
    </row>
    <row r="773" spans="1:12">
      <c r="A773" s="207"/>
      <c r="B773" s="292"/>
      <c r="C773" s="292"/>
      <c r="D773" s="292"/>
      <c r="E773" s="293"/>
      <c r="F773" s="151"/>
      <c r="G773" s="151"/>
      <c r="H773" s="151"/>
      <c r="I773" s="151"/>
      <c r="J773" s="151">
        <f t="shared" si="11"/>
        <v>0</v>
      </c>
      <c r="K773" s="156"/>
      <c r="L773" s="159"/>
    </row>
    <row r="774" spans="1:12" ht="15.75" thickBot="1">
      <c r="A774" s="207"/>
      <c r="B774" s="292"/>
      <c r="C774" s="292"/>
      <c r="D774" s="292"/>
      <c r="E774" s="293"/>
      <c r="F774" s="151"/>
      <c r="G774" s="151"/>
      <c r="H774" s="151"/>
      <c r="I774" s="151"/>
      <c r="J774" s="151">
        <f t="shared" si="11"/>
        <v>0</v>
      </c>
      <c r="K774" s="156"/>
      <c r="L774" s="159"/>
    </row>
    <row r="775" spans="1:12" ht="15.75" thickBot="1">
      <c r="A775" s="204" t="s">
        <v>794</v>
      </c>
      <c r="B775" s="292" t="s">
        <v>795</v>
      </c>
      <c r="C775" s="292"/>
      <c r="D775" s="292"/>
      <c r="E775" s="293"/>
      <c r="F775" s="151"/>
      <c r="G775" s="151"/>
      <c r="H775" s="151"/>
      <c r="I775" s="151"/>
      <c r="J775" s="151">
        <f t="shared" si="11"/>
        <v>0</v>
      </c>
      <c r="K775" s="155"/>
      <c r="L775" s="159"/>
    </row>
    <row r="776" spans="1:12">
      <c r="A776" s="207"/>
      <c r="B776" s="292" t="s">
        <v>796</v>
      </c>
      <c r="C776" s="292"/>
      <c r="D776" s="292"/>
      <c r="E776" s="293"/>
      <c r="F776" s="151"/>
      <c r="G776" s="151"/>
      <c r="H776" s="151"/>
      <c r="I776" s="151"/>
      <c r="J776" s="151">
        <f t="shared" si="11"/>
        <v>0</v>
      </c>
      <c r="K776" s="156"/>
      <c r="L776" s="159"/>
    </row>
    <row r="777" spans="1:12" ht="15.75" thickBot="1">
      <c r="A777" s="207"/>
      <c r="B777" s="292"/>
      <c r="C777" s="292"/>
      <c r="D777" s="292"/>
      <c r="E777" s="293"/>
      <c r="F777" s="151"/>
      <c r="G777" s="151"/>
      <c r="H777" s="151"/>
      <c r="I777" s="151"/>
      <c r="J777" s="151">
        <f t="shared" si="11"/>
        <v>0</v>
      </c>
      <c r="K777" s="156"/>
      <c r="L777" s="159"/>
    </row>
    <row r="778" spans="1:12" ht="15.75" thickBot="1">
      <c r="A778" s="204" t="s">
        <v>762</v>
      </c>
      <c r="B778" s="292" t="s">
        <v>763</v>
      </c>
      <c r="C778" s="292"/>
      <c r="D778" s="292"/>
      <c r="E778" s="293"/>
      <c r="F778" s="151">
        <v>31699</v>
      </c>
      <c r="G778" s="151"/>
      <c r="H778" s="151">
        <v>31699</v>
      </c>
      <c r="I778" s="151">
        <v>31699</v>
      </c>
      <c r="J778" s="151">
        <f t="shared" si="11"/>
        <v>0</v>
      </c>
      <c r="K778" s="156"/>
      <c r="L778" s="159"/>
    </row>
    <row r="779" spans="1:12">
      <c r="A779" s="207"/>
      <c r="B779" s="292" t="s">
        <v>764</v>
      </c>
      <c r="C779" s="292"/>
      <c r="D779" s="292"/>
      <c r="E779" s="293"/>
      <c r="F779" s="151">
        <v>26414</v>
      </c>
      <c r="G779" s="151"/>
      <c r="H779" s="151">
        <v>26414</v>
      </c>
      <c r="I779" s="151">
        <v>26414</v>
      </c>
      <c r="J779" s="151">
        <f t="shared" si="11"/>
        <v>0</v>
      </c>
      <c r="K779" s="156"/>
      <c r="L779" s="159"/>
    </row>
    <row r="780" spans="1:12">
      <c r="A780" s="178"/>
      <c r="B780" s="294" t="s">
        <v>812</v>
      </c>
      <c r="C780" s="292"/>
      <c r="D780" s="292"/>
      <c r="E780" s="293"/>
      <c r="F780" s="151"/>
      <c r="G780" s="151"/>
      <c r="H780" s="151"/>
      <c r="I780" s="151"/>
      <c r="J780" s="151">
        <f t="shared" si="11"/>
        <v>0</v>
      </c>
      <c r="K780" s="156"/>
      <c r="L780" s="159"/>
    </row>
    <row r="781" spans="1:12">
      <c r="A781" s="178"/>
      <c r="B781" s="294" t="s">
        <v>813</v>
      </c>
      <c r="C781" s="292"/>
      <c r="D781" s="292"/>
      <c r="E781" s="293"/>
      <c r="F781" s="151">
        <v>630000</v>
      </c>
      <c r="G781" s="151"/>
      <c r="H781" s="151">
        <v>630000</v>
      </c>
      <c r="I781" s="151">
        <v>630000</v>
      </c>
      <c r="J781" s="151">
        <f t="shared" si="11"/>
        <v>0</v>
      </c>
      <c r="K781" s="155"/>
      <c r="L781" s="159"/>
    </row>
    <row r="782" spans="1:12">
      <c r="A782" s="178"/>
      <c r="B782" s="294" t="s">
        <v>814</v>
      </c>
      <c r="C782" s="292"/>
      <c r="D782" s="292"/>
      <c r="E782" s="293"/>
      <c r="F782" s="151">
        <v>140000</v>
      </c>
      <c r="G782" s="151"/>
      <c r="H782" s="151">
        <v>140000</v>
      </c>
      <c r="I782" s="151">
        <v>140000</v>
      </c>
      <c r="J782" s="151">
        <f t="shared" si="11"/>
        <v>0</v>
      </c>
      <c r="K782" s="156"/>
      <c r="L782" s="159"/>
    </row>
    <row r="783" spans="1:12">
      <c r="A783" s="178"/>
      <c r="B783" s="294" t="s">
        <v>912</v>
      </c>
      <c r="C783" s="292"/>
      <c r="D783" s="292"/>
      <c r="E783" s="293"/>
      <c r="F783" s="151">
        <v>4789</v>
      </c>
      <c r="G783" s="151"/>
      <c r="H783" s="151">
        <v>4789</v>
      </c>
      <c r="I783" s="151">
        <v>4789</v>
      </c>
      <c r="J783" s="151">
        <f t="shared" si="11"/>
        <v>0</v>
      </c>
      <c r="K783" s="156"/>
      <c r="L783" s="159"/>
    </row>
    <row r="784" spans="1:12">
      <c r="A784" s="178"/>
      <c r="B784" s="294" t="s">
        <v>825</v>
      </c>
      <c r="C784" s="292"/>
      <c r="D784" s="292"/>
      <c r="E784" s="293"/>
      <c r="F784" s="151">
        <v>700000</v>
      </c>
      <c r="G784" s="151"/>
      <c r="H784" s="151">
        <v>700000</v>
      </c>
      <c r="I784" s="151">
        <v>277500</v>
      </c>
      <c r="J784" s="151">
        <f t="shared" si="11"/>
        <v>422500</v>
      </c>
      <c r="K784" s="156"/>
      <c r="L784" s="159"/>
    </row>
    <row r="785" spans="1:12">
      <c r="A785" s="178"/>
      <c r="B785" s="294" t="s">
        <v>826</v>
      </c>
      <c r="C785" s="292"/>
      <c r="D785" s="292"/>
      <c r="E785" s="293"/>
      <c r="F785" s="151">
        <v>490000</v>
      </c>
      <c r="G785" s="151"/>
      <c r="H785" s="151">
        <v>490000</v>
      </c>
      <c r="I785" s="151">
        <v>490000</v>
      </c>
      <c r="J785" s="151">
        <f t="shared" si="11"/>
        <v>0</v>
      </c>
      <c r="K785" s="156"/>
      <c r="L785" s="159"/>
    </row>
    <row r="786" spans="1:12">
      <c r="A786" s="207"/>
      <c r="B786" s="292" t="s">
        <v>913</v>
      </c>
      <c r="C786" s="292"/>
      <c r="D786" s="292"/>
      <c r="E786" s="293"/>
      <c r="F786" s="151"/>
      <c r="G786" s="151"/>
      <c r="H786" s="151"/>
      <c r="I786" s="151"/>
      <c r="J786" s="151">
        <f t="shared" si="11"/>
        <v>0</v>
      </c>
      <c r="K786" s="156"/>
      <c r="L786" s="159"/>
    </row>
    <row r="787" spans="1:12">
      <c r="A787" s="207"/>
      <c r="B787" s="599" t="s">
        <v>914</v>
      </c>
      <c r="C787" s="593"/>
      <c r="D787" s="593"/>
      <c r="E787" s="594"/>
      <c r="F787" s="151">
        <v>10000</v>
      </c>
      <c r="G787" s="151"/>
      <c r="H787" s="151">
        <v>10000</v>
      </c>
      <c r="I787" s="151"/>
      <c r="J787" s="151">
        <f t="shared" si="11"/>
        <v>10000</v>
      </c>
      <c r="K787" s="156"/>
      <c r="L787" s="159"/>
    </row>
    <row r="788" spans="1:12">
      <c r="A788" s="207"/>
      <c r="B788" s="599" t="s">
        <v>915</v>
      </c>
      <c r="C788" s="593"/>
      <c r="D788" s="593"/>
      <c r="E788" s="594"/>
      <c r="F788" s="151">
        <v>7733</v>
      </c>
      <c r="G788" s="151"/>
      <c r="H788" s="151">
        <v>7733</v>
      </c>
      <c r="I788" s="151">
        <v>7733</v>
      </c>
      <c r="J788" s="151">
        <f t="shared" si="11"/>
        <v>0</v>
      </c>
      <c r="K788" s="156"/>
      <c r="L788" s="159"/>
    </row>
    <row r="789" spans="1:12">
      <c r="A789" s="178"/>
      <c r="B789" s="294" t="s">
        <v>916</v>
      </c>
      <c r="C789" s="292"/>
      <c r="D789" s="292"/>
      <c r="E789" s="293"/>
      <c r="F789" s="151"/>
      <c r="G789" s="151"/>
      <c r="H789" s="151"/>
      <c r="I789" s="151"/>
      <c r="J789" s="151">
        <f t="shared" si="11"/>
        <v>0</v>
      </c>
      <c r="K789" s="156"/>
      <c r="L789" s="159"/>
    </row>
    <row r="790" spans="1:12">
      <c r="A790" s="178"/>
      <c r="B790" s="294"/>
      <c r="C790" s="292"/>
      <c r="D790" s="292"/>
      <c r="E790" s="293"/>
      <c r="F790" s="151"/>
      <c r="G790" s="151"/>
      <c r="H790" s="151"/>
      <c r="I790" s="151"/>
      <c r="J790" s="151">
        <f t="shared" si="11"/>
        <v>0</v>
      </c>
      <c r="K790" s="156"/>
      <c r="L790" s="159"/>
    </row>
    <row r="791" spans="1:12" ht="15.75" thickBot="1">
      <c r="A791" s="238" t="s">
        <v>771</v>
      </c>
      <c r="B791" s="292" t="s">
        <v>772</v>
      </c>
      <c r="C791" s="292"/>
      <c r="D791" s="292"/>
      <c r="E791" s="293"/>
      <c r="F791" s="151"/>
      <c r="G791" s="151"/>
      <c r="H791" s="151"/>
      <c r="I791" s="151"/>
      <c r="J791" s="151">
        <f t="shared" si="11"/>
        <v>0</v>
      </c>
      <c r="K791" s="155"/>
      <c r="L791" s="159"/>
    </row>
    <row r="792" spans="1:12" ht="15.75" thickBot="1">
      <c r="A792" s="239"/>
      <c r="B792" s="292"/>
      <c r="C792" s="292"/>
      <c r="D792" s="292"/>
      <c r="E792" s="293"/>
      <c r="F792" s="151"/>
      <c r="G792" s="151"/>
      <c r="H792" s="151"/>
      <c r="I792" s="151"/>
      <c r="J792" s="151">
        <f t="shared" si="11"/>
        <v>0</v>
      </c>
      <c r="K792" s="156"/>
      <c r="L792" s="159"/>
    </row>
    <row r="793" spans="1:12" ht="15.75" thickBot="1">
      <c r="A793" s="204" t="s">
        <v>786</v>
      </c>
      <c r="B793" s="292" t="s">
        <v>787</v>
      </c>
      <c r="C793" s="292"/>
      <c r="D793" s="292"/>
      <c r="E793" s="293"/>
      <c r="F793" s="151">
        <v>8000</v>
      </c>
      <c r="G793" s="151"/>
      <c r="H793" s="151">
        <v>8000</v>
      </c>
      <c r="I793" s="151">
        <v>8000</v>
      </c>
      <c r="J793" s="151">
        <f t="shared" si="11"/>
        <v>0</v>
      </c>
      <c r="K793" s="156"/>
      <c r="L793" s="159"/>
    </row>
    <row r="794" spans="1:12">
      <c r="A794" s="220"/>
      <c r="B794" s="567" t="s">
        <v>466</v>
      </c>
      <c r="C794" s="530"/>
      <c r="D794" s="530"/>
      <c r="E794" s="531"/>
      <c r="F794" s="151">
        <v>8000</v>
      </c>
      <c r="G794" s="151"/>
      <c r="H794" s="151">
        <v>8000</v>
      </c>
      <c r="I794" s="151">
        <v>8000</v>
      </c>
      <c r="J794" s="151">
        <f t="shared" si="11"/>
        <v>0</v>
      </c>
      <c r="K794" s="156"/>
      <c r="L794" s="159"/>
    </row>
    <row r="795" spans="1:12">
      <c r="A795" s="220"/>
      <c r="B795" s="292" t="s">
        <v>948</v>
      </c>
      <c r="C795" s="292"/>
      <c r="D795" s="292"/>
      <c r="E795" s="293"/>
      <c r="F795" s="151">
        <v>5000</v>
      </c>
      <c r="G795" s="151"/>
      <c r="H795" s="151">
        <v>5000</v>
      </c>
      <c r="I795" s="151">
        <v>5000</v>
      </c>
      <c r="J795" s="151">
        <f t="shared" si="11"/>
        <v>0</v>
      </c>
      <c r="K795" s="156"/>
      <c r="L795" s="159"/>
    </row>
    <row r="796" spans="1:12">
      <c r="A796" s="220"/>
      <c r="B796" s="567" t="s">
        <v>949</v>
      </c>
      <c r="C796" s="530"/>
      <c r="D796" s="530"/>
      <c r="E796" s="531"/>
      <c r="F796" s="151">
        <v>5000</v>
      </c>
      <c r="G796" s="151"/>
      <c r="H796" s="151">
        <v>5000</v>
      </c>
      <c r="I796" s="151">
        <v>5000</v>
      </c>
      <c r="J796" s="151">
        <f t="shared" si="11"/>
        <v>0</v>
      </c>
      <c r="K796" s="156"/>
      <c r="L796" s="159"/>
    </row>
    <row r="797" spans="1:12" ht="15.75" thickBot="1">
      <c r="A797" s="220"/>
      <c r="B797" s="281"/>
      <c r="C797" s="274"/>
      <c r="D797" s="274"/>
      <c r="E797" s="275"/>
      <c r="F797" s="151"/>
      <c r="G797" s="151"/>
      <c r="H797" s="151"/>
      <c r="I797" s="151"/>
      <c r="J797" s="151">
        <f t="shared" si="11"/>
        <v>0</v>
      </c>
      <c r="K797" s="156"/>
      <c r="L797" s="159"/>
    </row>
    <row r="798" spans="1:12" ht="15.75" thickBot="1">
      <c r="A798" s="204" t="s">
        <v>917</v>
      </c>
      <c r="B798" s="281" t="s">
        <v>155</v>
      </c>
      <c r="C798" s="274"/>
      <c r="D798" s="274"/>
      <c r="E798" s="275"/>
      <c r="F798" s="151">
        <v>18000</v>
      </c>
      <c r="G798" s="151"/>
      <c r="H798" s="151">
        <v>18000</v>
      </c>
      <c r="I798" s="151">
        <v>7000</v>
      </c>
      <c r="J798" s="151">
        <f t="shared" si="11"/>
        <v>11000</v>
      </c>
      <c r="K798" s="156"/>
      <c r="L798" s="159"/>
    </row>
    <row r="799" spans="1:12" ht="15.75" thickBot="1">
      <c r="A799" s="224"/>
      <c r="B799" s="281"/>
      <c r="C799" s="274"/>
      <c r="D799" s="274"/>
      <c r="E799" s="275"/>
      <c r="F799" s="151"/>
      <c r="G799" s="151"/>
      <c r="H799" s="151"/>
      <c r="I799" s="151"/>
      <c r="J799" s="151">
        <f t="shared" si="11"/>
        <v>0</v>
      </c>
      <c r="K799" s="156"/>
      <c r="L799" s="159"/>
    </row>
    <row r="800" spans="1:12" ht="15.75" thickBot="1">
      <c r="A800" s="204" t="s">
        <v>918</v>
      </c>
      <c r="B800" s="281" t="s">
        <v>919</v>
      </c>
      <c r="C800" s="274"/>
      <c r="D800" s="274"/>
      <c r="E800" s="275"/>
      <c r="F800" s="151"/>
      <c r="G800" s="151"/>
      <c r="H800" s="151"/>
      <c r="I800" s="151"/>
      <c r="J800" s="151">
        <f t="shared" si="11"/>
        <v>0</v>
      </c>
      <c r="K800" s="156"/>
      <c r="L800" s="159"/>
    </row>
    <row r="801" spans="1:12">
      <c r="A801" s="207"/>
      <c r="B801" s="281" t="s">
        <v>920</v>
      </c>
      <c r="C801" s="274"/>
      <c r="D801" s="274"/>
      <c r="E801" s="275"/>
      <c r="F801" s="151"/>
      <c r="G801" s="151"/>
      <c r="H801" s="151"/>
      <c r="I801" s="151"/>
      <c r="J801" s="151">
        <f t="shared" si="11"/>
        <v>0</v>
      </c>
      <c r="K801" s="156"/>
      <c r="L801" s="159"/>
    </row>
    <row r="802" spans="1:12">
      <c r="A802" s="207"/>
      <c r="B802" s="281" t="s">
        <v>921</v>
      </c>
      <c r="C802" s="274"/>
      <c r="D802" s="274"/>
      <c r="E802" s="275"/>
      <c r="F802" s="151">
        <v>2000</v>
      </c>
      <c r="G802" s="151"/>
      <c r="H802" s="151">
        <v>2000</v>
      </c>
      <c r="I802" s="151">
        <v>1945</v>
      </c>
      <c r="J802" s="151">
        <f t="shared" si="11"/>
        <v>55</v>
      </c>
      <c r="K802" s="156"/>
      <c r="L802" s="159"/>
    </row>
    <row r="803" spans="1:12">
      <c r="A803" s="207"/>
      <c r="B803" s="281" t="s">
        <v>936</v>
      </c>
      <c r="C803" s="274"/>
      <c r="D803" s="274"/>
      <c r="E803" s="275"/>
      <c r="F803" s="151">
        <v>2000</v>
      </c>
      <c r="G803" s="151"/>
      <c r="H803" s="151">
        <v>2000</v>
      </c>
      <c r="I803" s="151">
        <v>702</v>
      </c>
      <c r="J803" s="151">
        <f t="shared" si="11"/>
        <v>1298</v>
      </c>
      <c r="K803" s="156"/>
      <c r="L803" s="159"/>
    </row>
    <row r="804" spans="1:12" ht="15.75" thickBot="1">
      <c r="A804" s="207"/>
      <c r="B804" s="281"/>
      <c r="C804" s="274"/>
      <c r="D804" s="274"/>
      <c r="E804" s="275"/>
      <c r="F804" s="151"/>
      <c r="G804" s="151"/>
      <c r="H804" s="151"/>
      <c r="I804" s="151"/>
      <c r="J804" s="151">
        <f t="shared" si="11"/>
        <v>0</v>
      </c>
      <c r="K804" s="156"/>
      <c r="L804" s="159"/>
    </row>
    <row r="805" spans="1:12" ht="15.75" thickBot="1">
      <c r="A805" s="204" t="s">
        <v>978</v>
      </c>
      <c r="B805" s="281" t="s">
        <v>979</v>
      </c>
      <c r="C805" s="274"/>
      <c r="D805" s="274"/>
      <c r="E805" s="275"/>
      <c r="F805" s="151"/>
      <c r="G805" s="151"/>
      <c r="H805" s="151"/>
      <c r="I805" s="151"/>
      <c r="J805" s="151">
        <f t="shared" si="11"/>
        <v>0</v>
      </c>
      <c r="K805" s="156"/>
      <c r="L805" s="159"/>
    </row>
    <row r="806" spans="1:12">
      <c r="A806" s="178"/>
      <c r="B806" s="281" t="s">
        <v>980</v>
      </c>
      <c r="C806" s="274"/>
      <c r="D806" s="274"/>
      <c r="E806" s="275"/>
      <c r="F806" s="151"/>
      <c r="G806" s="151"/>
      <c r="H806" s="151"/>
      <c r="I806" s="151"/>
      <c r="J806" s="151">
        <f t="shared" si="11"/>
        <v>0</v>
      </c>
      <c r="K806" s="156"/>
      <c r="L806" s="159"/>
    </row>
    <row r="807" spans="1:12">
      <c r="A807" s="178"/>
      <c r="B807" s="281" t="s">
        <v>981</v>
      </c>
      <c r="C807" s="274"/>
      <c r="D807" s="274"/>
      <c r="E807" s="275"/>
      <c r="F807" s="151"/>
      <c r="G807" s="151"/>
      <c r="H807" s="151"/>
      <c r="I807" s="151"/>
      <c r="J807" s="151">
        <f t="shared" si="11"/>
        <v>0</v>
      </c>
      <c r="K807" s="156"/>
      <c r="L807" s="159"/>
    </row>
    <row r="808" spans="1:12">
      <c r="A808" s="207"/>
      <c r="B808" s="281"/>
      <c r="C808" s="274"/>
      <c r="D808" s="274"/>
      <c r="E808" s="275"/>
      <c r="F808" s="151"/>
      <c r="G808" s="151"/>
      <c r="H808" s="151"/>
      <c r="I808" s="151"/>
      <c r="J808" s="151">
        <f t="shared" si="11"/>
        <v>0</v>
      </c>
      <c r="K808" s="156"/>
      <c r="L808" s="159"/>
    </row>
    <row r="809" spans="1:12">
      <c r="A809" s="220"/>
      <c r="B809" s="281"/>
      <c r="C809" s="274"/>
      <c r="D809" s="274"/>
      <c r="E809" s="275"/>
      <c r="F809" s="151"/>
      <c r="G809" s="151"/>
      <c r="H809" s="151"/>
      <c r="I809" s="151"/>
      <c r="J809" s="151">
        <f t="shared" si="11"/>
        <v>0</v>
      </c>
      <c r="K809" s="156"/>
      <c r="L809" s="159"/>
    </row>
    <row r="810" spans="1:12">
      <c r="A810" s="220"/>
      <c r="B810" s="567"/>
      <c r="C810" s="530"/>
      <c r="D810" s="530"/>
      <c r="E810" s="531"/>
      <c r="F810" s="151"/>
      <c r="G810" s="151"/>
      <c r="H810" s="151"/>
      <c r="I810" s="151"/>
      <c r="J810" s="151">
        <f t="shared" si="11"/>
        <v>0</v>
      </c>
      <c r="K810" s="156"/>
      <c r="L810" s="159"/>
    </row>
    <row r="811" spans="1:12" ht="15.75" thickBot="1">
      <c r="A811" s="173"/>
      <c r="B811" s="276"/>
      <c r="C811" s="276"/>
      <c r="D811" s="276"/>
      <c r="E811" s="276"/>
      <c r="F811" s="226">
        <f>SUM(F14:F810)</f>
        <v>4053647</v>
      </c>
      <c r="G811" s="226">
        <f>SUM(G14:G810)</f>
        <v>0</v>
      </c>
      <c r="H811" s="226">
        <f>SUM(H14:H810)</f>
        <v>4053647</v>
      </c>
      <c r="I811" s="226">
        <f>SUM(I14:I810)</f>
        <v>3325511</v>
      </c>
      <c r="J811" s="240">
        <f>SUM(J14:J810)</f>
        <v>728136</v>
      </c>
      <c r="K811" s="303"/>
      <c r="L811" s="304"/>
    </row>
    <row r="812" spans="1:12">
      <c r="A812" s="173"/>
      <c r="B812" s="613"/>
      <c r="C812" s="613"/>
      <c r="D812" s="613"/>
      <c r="E812" s="613"/>
      <c r="F812" s="227"/>
      <c r="G812" s="228" t="s">
        <v>609</v>
      </c>
      <c r="H812" s="228" t="s">
        <v>610</v>
      </c>
      <c r="I812" s="614" t="s">
        <v>611</v>
      </c>
      <c r="J812" s="614"/>
      <c r="K812" s="318"/>
      <c r="L812" s="319"/>
    </row>
    <row r="813" spans="1:12">
      <c r="A813" s="173"/>
      <c r="B813" s="613"/>
      <c r="C813" s="613"/>
      <c r="D813" s="613"/>
      <c r="E813" s="613"/>
      <c r="F813" s="229"/>
      <c r="G813" s="615"/>
      <c r="H813" s="615"/>
      <c r="I813" s="612"/>
      <c r="J813" s="612"/>
      <c r="K813" s="241"/>
      <c r="L813" s="320"/>
    </row>
    <row r="814" spans="1:12">
      <c r="A814" s="173"/>
      <c r="B814" s="613"/>
      <c r="C814" s="613"/>
      <c r="D814" s="613"/>
      <c r="E814" s="613"/>
      <c r="F814" s="229"/>
      <c r="G814" s="616"/>
      <c r="H814" s="616"/>
      <c r="I814" s="612"/>
      <c r="J814" s="612"/>
      <c r="K814" s="241"/>
      <c r="L814" s="320"/>
    </row>
    <row r="815" spans="1:12" ht="15.75" thickBot="1">
      <c r="A815" s="230"/>
      <c r="B815" s="610"/>
      <c r="C815" s="610"/>
      <c r="D815" s="610"/>
      <c r="E815" s="610"/>
      <c r="F815" s="231"/>
      <c r="G815" s="309" t="s">
        <v>922</v>
      </c>
      <c r="H815" s="309" t="s">
        <v>923</v>
      </c>
      <c r="I815" s="617" t="s">
        <v>924</v>
      </c>
      <c r="J815" s="618"/>
      <c r="K815" s="242"/>
      <c r="L815" s="321"/>
    </row>
  </sheetData>
  <mergeCells count="550">
    <mergeCell ref="H1:I2"/>
    <mergeCell ref="J1:L2"/>
    <mergeCell ref="H3:L3"/>
    <mergeCell ref="H4:L4"/>
    <mergeCell ref="A12:A13"/>
    <mergeCell ref="B12:E13"/>
    <mergeCell ref="F12:G12"/>
    <mergeCell ref="J12:J13"/>
    <mergeCell ref="K12:L12"/>
    <mergeCell ref="B20:E20"/>
    <mergeCell ref="B21:E21"/>
    <mergeCell ref="B22:E22"/>
    <mergeCell ref="B23:E23"/>
    <mergeCell ref="B24:E24"/>
    <mergeCell ref="B25:E25"/>
    <mergeCell ref="B14:E14"/>
    <mergeCell ref="B15:E15"/>
    <mergeCell ref="B16:E16"/>
    <mergeCell ref="B17:E17"/>
    <mergeCell ref="B18:E18"/>
    <mergeCell ref="B19:E19"/>
    <mergeCell ref="B32:E32"/>
    <mergeCell ref="B33:E33"/>
    <mergeCell ref="B34:E34"/>
    <mergeCell ref="B35:E35"/>
    <mergeCell ref="B36:E36"/>
    <mergeCell ref="B38:E38"/>
    <mergeCell ref="B26:E26"/>
    <mergeCell ref="B27:E27"/>
    <mergeCell ref="B28:E28"/>
    <mergeCell ref="B29:E29"/>
    <mergeCell ref="B30:E30"/>
    <mergeCell ref="B31:E31"/>
    <mergeCell ref="B45:E45"/>
    <mergeCell ref="B46:E46"/>
    <mergeCell ref="B49:E49"/>
    <mergeCell ref="B50:E50"/>
    <mergeCell ref="B51:E51"/>
    <mergeCell ref="B52:E52"/>
    <mergeCell ref="B39:E39"/>
    <mergeCell ref="B40:E40"/>
    <mergeCell ref="B41:E41"/>
    <mergeCell ref="B42:E42"/>
    <mergeCell ref="B43:E43"/>
    <mergeCell ref="B44:E44"/>
    <mergeCell ref="B59:E59"/>
    <mergeCell ref="B60:E60"/>
    <mergeCell ref="B61:E61"/>
    <mergeCell ref="B62:E62"/>
    <mergeCell ref="B63:E63"/>
    <mergeCell ref="B64:E64"/>
    <mergeCell ref="B53:E53"/>
    <mergeCell ref="B54:E54"/>
    <mergeCell ref="B55:E55"/>
    <mergeCell ref="B56:E56"/>
    <mergeCell ref="B57:E57"/>
    <mergeCell ref="B58:E58"/>
    <mergeCell ref="B72:E72"/>
    <mergeCell ref="B73:E73"/>
    <mergeCell ref="B74:E74"/>
    <mergeCell ref="B75:E75"/>
    <mergeCell ref="B89:E89"/>
    <mergeCell ref="B90:E90"/>
    <mergeCell ref="B65:E65"/>
    <mergeCell ref="B66:E66"/>
    <mergeCell ref="B67:E67"/>
    <mergeCell ref="B68:E68"/>
    <mergeCell ref="B69:E69"/>
    <mergeCell ref="B71:E71"/>
    <mergeCell ref="B97:E97"/>
    <mergeCell ref="B98:E98"/>
    <mergeCell ref="B99:E99"/>
    <mergeCell ref="B100:E100"/>
    <mergeCell ref="B101:E101"/>
    <mergeCell ref="B102:E102"/>
    <mergeCell ref="B91:E91"/>
    <mergeCell ref="B92:E92"/>
    <mergeCell ref="B93:E93"/>
    <mergeCell ref="B94:E94"/>
    <mergeCell ref="B95:E95"/>
    <mergeCell ref="B96:E96"/>
    <mergeCell ref="B113:E113"/>
    <mergeCell ref="B114:E114"/>
    <mergeCell ref="B115:E115"/>
    <mergeCell ref="B116:E116"/>
    <mergeCell ref="B117:E117"/>
    <mergeCell ref="B118:E118"/>
    <mergeCell ref="B103:E103"/>
    <mergeCell ref="B108:E108"/>
    <mergeCell ref="B109:E109"/>
    <mergeCell ref="B110:E110"/>
    <mergeCell ref="B111:E111"/>
    <mergeCell ref="B112:E112"/>
    <mergeCell ref="B104:E104"/>
    <mergeCell ref="B105:E105"/>
    <mergeCell ref="B106:E106"/>
    <mergeCell ref="B107:E107"/>
    <mergeCell ref="B125:E125"/>
    <mergeCell ref="B126:E126"/>
    <mergeCell ref="B127:E127"/>
    <mergeCell ref="B128:E128"/>
    <mergeCell ref="B129:E129"/>
    <mergeCell ref="B130:E130"/>
    <mergeCell ref="B119:E119"/>
    <mergeCell ref="B120:E120"/>
    <mergeCell ref="B121:E121"/>
    <mergeCell ref="B122:E122"/>
    <mergeCell ref="B123:E123"/>
    <mergeCell ref="B124:E124"/>
    <mergeCell ref="B137:E137"/>
    <mergeCell ref="B138:E138"/>
    <mergeCell ref="B139:E139"/>
    <mergeCell ref="B140:E140"/>
    <mergeCell ref="B141:E141"/>
    <mergeCell ref="B142:E142"/>
    <mergeCell ref="B131:E131"/>
    <mergeCell ref="B132:E132"/>
    <mergeCell ref="B133:E133"/>
    <mergeCell ref="B134:E134"/>
    <mergeCell ref="B135:E135"/>
    <mergeCell ref="B136:E136"/>
    <mergeCell ref="B151:E151"/>
    <mergeCell ref="B152:E152"/>
    <mergeCell ref="B153:E153"/>
    <mergeCell ref="B159:E159"/>
    <mergeCell ref="B161:E161"/>
    <mergeCell ref="B162:E162"/>
    <mergeCell ref="B143:E143"/>
    <mergeCell ref="B144:E144"/>
    <mergeCell ref="B145:E145"/>
    <mergeCell ref="B148:E148"/>
    <mergeCell ref="B149:E149"/>
    <mergeCell ref="B150:E150"/>
    <mergeCell ref="B169:E169"/>
    <mergeCell ref="B170:E170"/>
    <mergeCell ref="B171:E171"/>
    <mergeCell ref="B172:E172"/>
    <mergeCell ref="B173:E173"/>
    <mergeCell ref="B174:E174"/>
    <mergeCell ref="B163:E163"/>
    <mergeCell ref="B164:E164"/>
    <mergeCell ref="B165:E165"/>
    <mergeCell ref="B166:E166"/>
    <mergeCell ref="B167:E167"/>
    <mergeCell ref="B168:E168"/>
    <mergeCell ref="B182:E182"/>
    <mergeCell ref="B183:E183"/>
    <mergeCell ref="B184:E184"/>
    <mergeCell ref="B185:E185"/>
    <mergeCell ref="B186:E186"/>
    <mergeCell ref="B187:E187"/>
    <mergeCell ref="B175:E175"/>
    <mergeCell ref="B176:E176"/>
    <mergeCell ref="B177:E177"/>
    <mergeCell ref="B179:E179"/>
    <mergeCell ref="B180:E180"/>
    <mergeCell ref="B181:E181"/>
    <mergeCell ref="B194:E194"/>
    <mergeCell ref="B195:E195"/>
    <mergeCell ref="B196:E196"/>
    <mergeCell ref="B197:E197"/>
    <mergeCell ref="B198:E198"/>
    <mergeCell ref="B199:E199"/>
    <mergeCell ref="B188:E188"/>
    <mergeCell ref="B189:E189"/>
    <mergeCell ref="B190:E190"/>
    <mergeCell ref="B191:E191"/>
    <mergeCell ref="B192:E192"/>
    <mergeCell ref="B193:E193"/>
    <mergeCell ref="B206:E206"/>
    <mergeCell ref="B207:E207"/>
    <mergeCell ref="B208:E208"/>
    <mergeCell ref="B209:E209"/>
    <mergeCell ref="B210:E210"/>
    <mergeCell ref="B211:E211"/>
    <mergeCell ref="B200:E200"/>
    <mergeCell ref="B201:E201"/>
    <mergeCell ref="B202:E202"/>
    <mergeCell ref="B203:E203"/>
    <mergeCell ref="B204:E204"/>
    <mergeCell ref="B205:E205"/>
    <mergeCell ref="B218:E218"/>
    <mergeCell ref="B219:E219"/>
    <mergeCell ref="B220:E220"/>
    <mergeCell ref="B221:E221"/>
    <mergeCell ref="B222:E222"/>
    <mergeCell ref="B223:E223"/>
    <mergeCell ref="B212:E212"/>
    <mergeCell ref="B213:E213"/>
    <mergeCell ref="B214:E214"/>
    <mergeCell ref="B215:E215"/>
    <mergeCell ref="B216:E216"/>
    <mergeCell ref="B217:E217"/>
    <mergeCell ref="B230:E230"/>
    <mergeCell ref="B231:E231"/>
    <mergeCell ref="B232:E232"/>
    <mergeCell ref="B233:E233"/>
    <mergeCell ref="B234:E234"/>
    <mergeCell ref="B235:E235"/>
    <mergeCell ref="B224:E224"/>
    <mergeCell ref="B225:E225"/>
    <mergeCell ref="B226:E226"/>
    <mergeCell ref="B227:E227"/>
    <mergeCell ref="B228:E228"/>
    <mergeCell ref="B229:E229"/>
    <mergeCell ref="B242:E242"/>
    <mergeCell ref="B243:E243"/>
    <mergeCell ref="B244:E244"/>
    <mergeCell ref="B245:E245"/>
    <mergeCell ref="B246:E246"/>
    <mergeCell ref="B247:E247"/>
    <mergeCell ref="B236:E236"/>
    <mergeCell ref="B237:E237"/>
    <mergeCell ref="B238:E238"/>
    <mergeCell ref="B239:E239"/>
    <mergeCell ref="B240:E240"/>
    <mergeCell ref="B241:E241"/>
    <mergeCell ref="B269:E269"/>
    <mergeCell ref="B270:E270"/>
    <mergeCell ref="B271:E271"/>
    <mergeCell ref="B285:E285"/>
    <mergeCell ref="B286:E286"/>
    <mergeCell ref="B288:E288"/>
    <mergeCell ref="B248:E248"/>
    <mergeCell ref="B250:E250"/>
    <mergeCell ref="B251:E251"/>
    <mergeCell ref="B255:E255"/>
    <mergeCell ref="B267:E267"/>
    <mergeCell ref="B268:E268"/>
    <mergeCell ref="B295:E295"/>
    <mergeCell ref="B296:E296"/>
    <mergeCell ref="B297:E297"/>
    <mergeCell ref="B298:E298"/>
    <mergeCell ref="B299:E299"/>
    <mergeCell ref="B300:E300"/>
    <mergeCell ref="B289:E289"/>
    <mergeCell ref="B290:E290"/>
    <mergeCell ref="B291:E291"/>
    <mergeCell ref="B292:E292"/>
    <mergeCell ref="B293:E293"/>
    <mergeCell ref="B294:E294"/>
    <mergeCell ref="B307:E307"/>
    <mergeCell ref="B308:E308"/>
    <mergeCell ref="B309:E309"/>
    <mergeCell ref="B310:E310"/>
    <mergeCell ref="B311:E311"/>
    <mergeCell ref="B312:E312"/>
    <mergeCell ref="B301:E301"/>
    <mergeCell ref="B302:E302"/>
    <mergeCell ref="B303:E303"/>
    <mergeCell ref="B304:E304"/>
    <mergeCell ref="B305:E305"/>
    <mergeCell ref="B306:E306"/>
    <mergeCell ref="B319:E319"/>
    <mergeCell ref="B323:E323"/>
    <mergeCell ref="B324:E324"/>
    <mergeCell ref="B325:E325"/>
    <mergeCell ref="B326:E326"/>
    <mergeCell ref="B327:E327"/>
    <mergeCell ref="B313:E313"/>
    <mergeCell ref="B314:E314"/>
    <mergeCell ref="B315:E315"/>
    <mergeCell ref="B316:E316"/>
    <mergeCell ref="B317:E317"/>
    <mergeCell ref="B318:E318"/>
    <mergeCell ref="B334:E334"/>
    <mergeCell ref="B335:E335"/>
    <mergeCell ref="B336:E336"/>
    <mergeCell ref="B337:E337"/>
    <mergeCell ref="B338:E338"/>
    <mergeCell ref="B339:E339"/>
    <mergeCell ref="B328:E328"/>
    <mergeCell ref="B329:E329"/>
    <mergeCell ref="B330:E330"/>
    <mergeCell ref="B331:E331"/>
    <mergeCell ref="B332:E332"/>
    <mergeCell ref="B333:E333"/>
    <mergeCell ref="B346:E346"/>
    <mergeCell ref="B347:E347"/>
    <mergeCell ref="B348:E348"/>
    <mergeCell ref="B349:E349"/>
    <mergeCell ref="B350:E350"/>
    <mergeCell ref="B353:E353"/>
    <mergeCell ref="B340:E340"/>
    <mergeCell ref="B341:E341"/>
    <mergeCell ref="B342:E342"/>
    <mergeCell ref="B343:E343"/>
    <mergeCell ref="B344:E344"/>
    <mergeCell ref="B345:E345"/>
    <mergeCell ref="B360:E360"/>
    <mergeCell ref="B361:E361"/>
    <mergeCell ref="B365:E365"/>
    <mergeCell ref="B369:E369"/>
    <mergeCell ref="B370:E370"/>
    <mergeCell ref="B371:E371"/>
    <mergeCell ref="B354:E354"/>
    <mergeCell ref="B355:E355"/>
    <mergeCell ref="B356:E356"/>
    <mergeCell ref="B357:E357"/>
    <mergeCell ref="B358:E358"/>
    <mergeCell ref="B359:E359"/>
    <mergeCell ref="B378:E378"/>
    <mergeCell ref="B379:E379"/>
    <mergeCell ref="B380:E380"/>
    <mergeCell ref="B381:E381"/>
    <mergeCell ref="B382:E382"/>
    <mergeCell ref="B383:E383"/>
    <mergeCell ref="B372:E372"/>
    <mergeCell ref="B373:E373"/>
    <mergeCell ref="B374:E374"/>
    <mergeCell ref="B375:E375"/>
    <mergeCell ref="B376:E376"/>
    <mergeCell ref="B377:E377"/>
    <mergeCell ref="B393:E393"/>
    <mergeCell ref="B394:E394"/>
    <mergeCell ref="B395:E395"/>
    <mergeCell ref="B396:E396"/>
    <mergeCell ref="B397:E397"/>
    <mergeCell ref="B398:E398"/>
    <mergeCell ref="B384:E384"/>
    <mergeCell ref="B385:E385"/>
    <mergeCell ref="B386:E386"/>
    <mergeCell ref="B387:E387"/>
    <mergeCell ref="B391:E391"/>
    <mergeCell ref="B392:E392"/>
    <mergeCell ref="B405:E405"/>
    <mergeCell ref="B406:E406"/>
    <mergeCell ref="B407:E407"/>
    <mergeCell ref="B408:E408"/>
    <mergeCell ref="B409:E409"/>
    <mergeCell ref="B410:E410"/>
    <mergeCell ref="B399:E399"/>
    <mergeCell ref="B400:E400"/>
    <mergeCell ref="B401:E401"/>
    <mergeCell ref="B402:E402"/>
    <mergeCell ref="B403:E403"/>
    <mergeCell ref="B404:E404"/>
    <mergeCell ref="B417:E417"/>
    <mergeCell ref="B418:E418"/>
    <mergeCell ref="B419:E419"/>
    <mergeCell ref="B420:E420"/>
    <mergeCell ref="B421:E421"/>
    <mergeCell ref="B422:E422"/>
    <mergeCell ref="B411:E411"/>
    <mergeCell ref="B412:E412"/>
    <mergeCell ref="B413:E413"/>
    <mergeCell ref="B414:E414"/>
    <mergeCell ref="B415:E415"/>
    <mergeCell ref="B416:E416"/>
    <mergeCell ref="B429:E429"/>
    <mergeCell ref="B430:E430"/>
    <mergeCell ref="B431:E431"/>
    <mergeCell ref="B432:E432"/>
    <mergeCell ref="B437:E437"/>
    <mergeCell ref="B438:E438"/>
    <mergeCell ref="B423:E423"/>
    <mergeCell ref="B424:E424"/>
    <mergeCell ref="B425:E425"/>
    <mergeCell ref="B426:E426"/>
    <mergeCell ref="B427:E427"/>
    <mergeCell ref="B428:E428"/>
    <mergeCell ref="B446:E446"/>
    <mergeCell ref="B447:E447"/>
    <mergeCell ref="B448:E448"/>
    <mergeCell ref="B449:E449"/>
    <mergeCell ref="B459:E459"/>
    <mergeCell ref="B460:E460"/>
    <mergeCell ref="B439:E439"/>
    <mergeCell ref="B440:E440"/>
    <mergeCell ref="B441:E441"/>
    <mergeCell ref="B443:E443"/>
    <mergeCell ref="B444:E444"/>
    <mergeCell ref="B445:E445"/>
    <mergeCell ref="B467:E467"/>
    <mergeCell ref="B468:E468"/>
    <mergeCell ref="B470:E470"/>
    <mergeCell ref="B471:E471"/>
    <mergeCell ref="B472:E472"/>
    <mergeCell ref="B473:E473"/>
    <mergeCell ref="B461:E461"/>
    <mergeCell ref="B462:E462"/>
    <mergeCell ref="B463:E463"/>
    <mergeCell ref="B464:E464"/>
    <mergeCell ref="B465:E465"/>
    <mergeCell ref="B466:E466"/>
    <mergeCell ref="B480:E480"/>
    <mergeCell ref="B481:E481"/>
    <mergeCell ref="B482:E482"/>
    <mergeCell ref="B485:E485"/>
    <mergeCell ref="B486:E486"/>
    <mergeCell ref="B487:E487"/>
    <mergeCell ref="B474:E474"/>
    <mergeCell ref="B475:E475"/>
    <mergeCell ref="B476:E476"/>
    <mergeCell ref="B477:E477"/>
    <mergeCell ref="B478:E478"/>
    <mergeCell ref="B479:E479"/>
    <mergeCell ref="B501:E501"/>
    <mergeCell ref="B502:E502"/>
    <mergeCell ref="B503:E503"/>
    <mergeCell ref="B504:E504"/>
    <mergeCell ref="B505:E505"/>
    <mergeCell ref="B506:E506"/>
    <mergeCell ref="B488:E488"/>
    <mergeCell ref="B489:E489"/>
    <mergeCell ref="B490:E490"/>
    <mergeCell ref="B498:E498"/>
    <mergeCell ref="B499:E499"/>
    <mergeCell ref="B500:E500"/>
    <mergeCell ref="B513:E513"/>
    <mergeCell ref="B514:E514"/>
    <mergeCell ref="B515:E515"/>
    <mergeCell ref="B516:E516"/>
    <mergeCell ref="B517:E517"/>
    <mergeCell ref="B518:E518"/>
    <mergeCell ref="B507:E507"/>
    <mergeCell ref="B508:E508"/>
    <mergeCell ref="B509:E509"/>
    <mergeCell ref="B510:E510"/>
    <mergeCell ref="B511:E511"/>
    <mergeCell ref="B512:E512"/>
    <mergeCell ref="B528:E528"/>
    <mergeCell ref="B529:E529"/>
    <mergeCell ref="B530:E530"/>
    <mergeCell ref="B531:E531"/>
    <mergeCell ref="B532:E532"/>
    <mergeCell ref="B533:E533"/>
    <mergeCell ref="B519:E519"/>
    <mergeCell ref="B522:E522"/>
    <mergeCell ref="B523:E523"/>
    <mergeCell ref="B524:E524"/>
    <mergeCell ref="B525:E525"/>
    <mergeCell ref="B527:E527"/>
    <mergeCell ref="B540:E540"/>
    <mergeCell ref="B541:E541"/>
    <mergeCell ref="B542:E542"/>
    <mergeCell ref="B543:E543"/>
    <mergeCell ref="B544:E544"/>
    <mergeCell ref="B546:E546"/>
    <mergeCell ref="B534:E534"/>
    <mergeCell ref="B535:E535"/>
    <mergeCell ref="B536:E536"/>
    <mergeCell ref="B537:E537"/>
    <mergeCell ref="B538:E538"/>
    <mergeCell ref="B539:E539"/>
    <mergeCell ref="B553:E553"/>
    <mergeCell ref="B554:E554"/>
    <mergeCell ref="B555:E555"/>
    <mergeCell ref="B556:E556"/>
    <mergeCell ref="B557:E557"/>
    <mergeCell ref="B558:E558"/>
    <mergeCell ref="B547:E547"/>
    <mergeCell ref="B548:E548"/>
    <mergeCell ref="B549:E549"/>
    <mergeCell ref="B550:E550"/>
    <mergeCell ref="B551:E551"/>
    <mergeCell ref="B552:E552"/>
    <mergeCell ref="B565:E565"/>
    <mergeCell ref="B566:E566"/>
    <mergeCell ref="B567:E567"/>
    <mergeCell ref="B569:E569"/>
    <mergeCell ref="B571:E571"/>
    <mergeCell ref="B572:E572"/>
    <mergeCell ref="B559:E559"/>
    <mergeCell ref="B560:E560"/>
    <mergeCell ref="B561:E561"/>
    <mergeCell ref="B562:E562"/>
    <mergeCell ref="B563:E563"/>
    <mergeCell ref="B564:E564"/>
    <mergeCell ref="B579:E579"/>
    <mergeCell ref="B580:E580"/>
    <mergeCell ref="B581:E581"/>
    <mergeCell ref="B583:E583"/>
    <mergeCell ref="B584:E584"/>
    <mergeCell ref="B585:E585"/>
    <mergeCell ref="B573:E573"/>
    <mergeCell ref="B574:E574"/>
    <mergeCell ref="B575:E575"/>
    <mergeCell ref="B576:E576"/>
    <mergeCell ref="B577:E577"/>
    <mergeCell ref="B578:E578"/>
    <mergeCell ref="B594:E594"/>
    <mergeCell ref="B596:E596"/>
    <mergeCell ref="B597:E597"/>
    <mergeCell ref="B598:E598"/>
    <mergeCell ref="B599:E599"/>
    <mergeCell ref="B601:E601"/>
    <mergeCell ref="B586:E586"/>
    <mergeCell ref="B587:E587"/>
    <mergeCell ref="B588:E588"/>
    <mergeCell ref="B589:E589"/>
    <mergeCell ref="B592:E592"/>
    <mergeCell ref="B593:E593"/>
    <mergeCell ref="B610:E610"/>
    <mergeCell ref="B611:E611"/>
    <mergeCell ref="B612:E612"/>
    <mergeCell ref="B613:E613"/>
    <mergeCell ref="B621:E621"/>
    <mergeCell ref="B623:E623"/>
    <mergeCell ref="B602:E602"/>
    <mergeCell ref="B603:E603"/>
    <mergeCell ref="B604:E604"/>
    <mergeCell ref="B605:E605"/>
    <mergeCell ref="B606:E606"/>
    <mergeCell ref="B609:E609"/>
    <mergeCell ref="B663:E663"/>
    <mergeCell ref="B665:E665"/>
    <mergeCell ref="B693:E693"/>
    <mergeCell ref="B694:E694"/>
    <mergeCell ref="B695:E695"/>
    <mergeCell ref="B624:E624"/>
    <mergeCell ref="B625:E625"/>
    <mergeCell ref="B634:E634"/>
    <mergeCell ref="B640:E640"/>
    <mergeCell ref="B655:E655"/>
    <mergeCell ref="B656:E656"/>
    <mergeCell ref="B772:E772"/>
    <mergeCell ref="B765:E765"/>
    <mergeCell ref="B766:E766"/>
    <mergeCell ref="B770:E770"/>
    <mergeCell ref="B740:E740"/>
    <mergeCell ref="B733:E733"/>
    <mergeCell ref="B735:E735"/>
    <mergeCell ref="B737:E737"/>
    <mergeCell ref="B727:E727"/>
    <mergeCell ref="B728:E728"/>
    <mergeCell ref="B810:E810"/>
    <mergeCell ref="B812:E812"/>
    <mergeCell ref="I812:J812"/>
    <mergeCell ref="G813:G814"/>
    <mergeCell ref="H813:H814"/>
    <mergeCell ref="I813:J814"/>
    <mergeCell ref="B815:E815"/>
    <mergeCell ref="I815:J815"/>
    <mergeCell ref="B699:E699"/>
    <mergeCell ref="B704:E704"/>
    <mergeCell ref="B710:E710"/>
    <mergeCell ref="B711:E711"/>
    <mergeCell ref="B715:E715"/>
    <mergeCell ref="B716:E716"/>
    <mergeCell ref="B725:D725"/>
    <mergeCell ref="B726:E726"/>
    <mergeCell ref="B813:E813"/>
    <mergeCell ref="B814:E814"/>
    <mergeCell ref="B787:E787"/>
    <mergeCell ref="B788:E788"/>
    <mergeCell ref="B794:E794"/>
    <mergeCell ref="B796:E796"/>
    <mergeCell ref="B768:E768"/>
    <mergeCell ref="B769:E769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topLeftCell="A792" workbookViewId="0">
      <selection activeCell="E799" sqref="E799"/>
    </sheetView>
  </sheetViews>
  <sheetFormatPr defaultRowHeight="15"/>
  <cols>
    <col min="1" max="1" width="23.7109375" style="138" customWidth="1"/>
    <col min="2" max="4" width="9.140625" style="138"/>
    <col min="5" max="5" width="17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29.425781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532" t="s">
        <v>730</v>
      </c>
      <c r="I1" s="532"/>
      <c r="J1" s="532" t="s">
        <v>87</v>
      </c>
      <c r="K1" s="532"/>
      <c r="L1" s="532"/>
    </row>
    <row r="2" spans="1:12">
      <c r="A2" s="139"/>
      <c r="B2" s="140" t="s">
        <v>88</v>
      </c>
      <c r="C2" s="141"/>
      <c r="D2" s="142"/>
      <c r="E2" s="142"/>
      <c r="F2" s="142"/>
      <c r="G2" s="142"/>
      <c r="H2" s="532"/>
      <c r="I2" s="532"/>
      <c r="J2" s="532"/>
      <c r="K2" s="532"/>
      <c r="L2" s="532"/>
    </row>
    <row r="3" spans="1:12">
      <c r="A3" s="139"/>
      <c r="B3" s="140" t="s">
        <v>89</v>
      </c>
      <c r="C3" s="141"/>
      <c r="D3" s="142"/>
      <c r="E3" s="142"/>
      <c r="F3" s="142"/>
      <c r="G3" s="142"/>
      <c r="H3" s="533" t="s">
        <v>731</v>
      </c>
      <c r="I3" s="534"/>
      <c r="J3" s="534"/>
      <c r="K3" s="534"/>
      <c r="L3" s="535"/>
    </row>
    <row r="4" spans="1:12">
      <c r="A4" s="143"/>
      <c r="B4" s="144" t="s">
        <v>90</v>
      </c>
      <c r="C4" s="145"/>
      <c r="D4" s="142"/>
      <c r="E4" s="142"/>
      <c r="F4" s="142"/>
      <c r="G4" s="142"/>
      <c r="H4" s="536" t="s">
        <v>732</v>
      </c>
      <c r="I4" s="537"/>
      <c r="J4" s="537"/>
      <c r="K4" s="537"/>
      <c r="L4" s="538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168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69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69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69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69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69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70"/>
    </row>
    <row r="12" spans="1:12">
      <c r="A12" s="539" t="s">
        <v>91</v>
      </c>
      <c r="B12" s="541" t="s">
        <v>92</v>
      </c>
      <c r="C12" s="542"/>
      <c r="D12" s="542"/>
      <c r="E12" s="543"/>
      <c r="F12" s="547" t="s">
        <v>93</v>
      </c>
      <c r="G12" s="547"/>
      <c r="H12" s="149" t="s">
        <v>94</v>
      </c>
      <c r="I12" s="272" t="s">
        <v>95</v>
      </c>
      <c r="J12" s="548" t="s">
        <v>40</v>
      </c>
      <c r="K12" s="549" t="s">
        <v>411</v>
      </c>
      <c r="L12" s="550"/>
    </row>
    <row r="13" spans="1:12" ht="30">
      <c r="A13" s="540"/>
      <c r="B13" s="544"/>
      <c r="C13" s="545"/>
      <c r="D13" s="545"/>
      <c r="E13" s="546"/>
      <c r="F13" s="271" t="s">
        <v>85</v>
      </c>
      <c r="G13" s="149" t="s">
        <v>96</v>
      </c>
      <c r="H13" s="149" t="s">
        <v>85</v>
      </c>
      <c r="I13" s="272" t="s">
        <v>97</v>
      </c>
      <c r="J13" s="548"/>
      <c r="K13" s="154" t="s">
        <v>408</v>
      </c>
      <c r="L13" s="153" t="s">
        <v>409</v>
      </c>
    </row>
    <row r="14" spans="1:12">
      <c r="A14" s="172" t="s">
        <v>98</v>
      </c>
      <c r="B14" s="552" t="s">
        <v>99</v>
      </c>
      <c r="C14" s="553"/>
      <c r="D14" s="553"/>
      <c r="E14" s="554"/>
      <c r="F14" s="151">
        <v>10000</v>
      </c>
      <c r="G14" s="151"/>
      <c r="H14" s="160">
        <v>10000</v>
      </c>
      <c r="I14" s="151">
        <v>7004</v>
      </c>
      <c r="J14" s="151">
        <f>(H14-I14)</f>
        <v>2996</v>
      </c>
      <c r="K14" s="155"/>
      <c r="L14" s="159"/>
    </row>
    <row r="15" spans="1:12">
      <c r="A15" s="173"/>
      <c r="B15" s="551" t="s">
        <v>100</v>
      </c>
      <c r="C15" s="530"/>
      <c r="D15" s="530"/>
      <c r="E15" s="531"/>
      <c r="F15" s="151"/>
      <c r="G15" s="151"/>
      <c r="H15" s="160"/>
      <c r="I15" s="151"/>
      <c r="J15" s="151">
        <f t="shared" ref="J15:J78" si="0">(H15-I15)</f>
        <v>0</v>
      </c>
      <c r="K15" s="155"/>
      <c r="L15" s="159"/>
    </row>
    <row r="16" spans="1:12">
      <c r="A16" s="173"/>
      <c r="B16" s="529" t="s">
        <v>101</v>
      </c>
      <c r="C16" s="530"/>
      <c r="D16" s="530"/>
      <c r="E16" s="531"/>
      <c r="F16" s="151"/>
      <c r="G16" s="151"/>
      <c r="H16" s="160"/>
      <c r="I16" s="151"/>
      <c r="J16" s="151">
        <f t="shared" si="0"/>
        <v>0</v>
      </c>
      <c r="K16" s="156"/>
      <c r="L16" s="159"/>
    </row>
    <row r="17" spans="1:12">
      <c r="A17" s="173"/>
      <c r="B17" s="551" t="s">
        <v>102</v>
      </c>
      <c r="C17" s="530"/>
      <c r="D17" s="530"/>
      <c r="E17" s="531"/>
      <c r="F17" s="151">
        <v>1600</v>
      </c>
      <c r="G17" s="151"/>
      <c r="H17" s="160">
        <v>1600</v>
      </c>
      <c r="I17" s="151">
        <v>1600</v>
      </c>
      <c r="J17" s="151">
        <f t="shared" si="0"/>
        <v>0</v>
      </c>
      <c r="K17" s="155"/>
      <c r="L17" s="159"/>
    </row>
    <row r="18" spans="1:12">
      <c r="A18" s="173"/>
      <c r="B18" s="551" t="s">
        <v>103</v>
      </c>
      <c r="C18" s="530"/>
      <c r="D18" s="530"/>
      <c r="E18" s="531"/>
      <c r="F18" s="151">
        <v>2300</v>
      </c>
      <c r="G18" s="151"/>
      <c r="H18" s="160">
        <v>2300</v>
      </c>
      <c r="I18" s="151">
        <v>2300</v>
      </c>
      <c r="J18" s="151">
        <f t="shared" si="0"/>
        <v>0</v>
      </c>
      <c r="K18" s="156"/>
      <c r="L18" s="159"/>
    </row>
    <row r="19" spans="1:12">
      <c r="A19" s="173"/>
      <c r="B19" s="555" t="s">
        <v>104</v>
      </c>
      <c r="C19" s="556"/>
      <c r="D19" s="556"/>
      <c r="E19" s="557"/>
      <c r="F19" s="151">
        <v>3500</v>
      </c>
      <c r="G19" s="151"/>
      <c r="H19" s="160">
        <v>3500</v>
      </c>
      <c r="I19" s="151">
        <v>3000</v>
      </c>
      <c r="J19" s="151">
        <f t="shared" si="0"/>
        <v>500</v>
      </c>
      <c r="K19" s="156"/>
      <c r="L19" s="159"/>
    </row>
    <row r="20" spans="1:12">
      <c r="A20" s="173"/>
      <c r="B20" s="551" t="s">
        <v>105</v>
      </c>
      <c r="C20" s="530"/>
      <c r="D20" s="530"/>
      <c r="E20" s="531"/>
      <c r="F20" s="151"/>
      <c r="G20" s="151"/>
      <c r="H20" s="160"/>
      <c r="I20" s="151"/>
      <c r="J20" s="151">
        <f t="shared" si="0"/>
        <v>0</v>
      </c>
      <c r="K20" s="156"/>
      <c r="L20" s="159"/>
    </row>
    <row r="21" spans="1:12">
      <c r="A21" s="173"/>
      <c r="B21" s="551" t="s">
        <v>106</v>
      </c>
      <c r="C21" s="530"/>
      <c r="D21" s="530"/>
      <c r="E21" s="531"/>
      <c r="F21" s="151">
        <v>15000</v>
      </c>
      <c r="G21" s="151"/>
      <c r="H21" s="160">
        <v>15000</v>
      </c>
      <c r="I21" s="151">
        <v>8000</v>
      </c>
      <c r="J21" s="151">
        <f t="shared" si="0"/>
        <v>7000</v>
      </c>
      <c r="K21" s="155"/>
      <c r="L21" s="159"/>
    </row>
    <row r="22" spans="1:12">
      <c r="A22" s="173"/>
      <c r="B22" s="551" t="s">
        <v>107</v>
      </c>
      <c r="C22" s="530"/>
      <c r="D22" s="530"/>
      <c r="E22" s="531"/>
      <c r="F22" s="151"/>
      <c r="G22" s="151"/>
      <c r="H22" s="160"/>
      <c r="I22" s="151"/>
      <c r="J22" s="151">
        <f t="shared" si="0"/>
        <v>0</v>
      </c>
      <c r="K22" s="156"/>
      <c r="L22" s="159"/>
    </row>
    <row r="23" spans="1:12">
      <c r="A23" s="173"/>
      <c r="B23" s="529" t="s">
        <v>846</v>
      </c>
      <c r="C23" s="530"/>
      <c r="D23" s="530"/>
      <c r="E23" s="531"/>
      <c r="F23" s="151"/>
      <c r="G23" s="151"/>
      <c r="H23" s="160"/>
      <c r="I23" s="151"/>
      <c r="J23" s="151">
        <f t="shared" si="0"/>
        <v>0</v>
      </c>
      <c r="K23" s="156"/>
      <c r="L23" s="159"/>
    </row>
    <row r="24" spans="1:12">
      <c r="A24" s="173"/>
      <c r="B24" s="551" t="s">
        <v>108</v>
      </c>
      <c r="C24" s="530"/>
      <c r="D24" s="530"/>
      <c r="E24" s="531"/>
      <c r="F24" s="151"/>
      <c r="G24" s="151"/>
      <c r="H24" s="160"/>
      <c r="I24" s="151"/>
      <c r="J24" s="151">
        <f t="shared" si="0"/>
        <v>0</v>
      </c>
      <c r="K24" s="156"/>
      <c r="L24" s="159"/>
    </row>
    <row r="25" spans="1:12">
      <c r="A25" s="173"/>
      <c r="B25" s="551" t="s">
        <v>109</v>
      </c>
      <c r="C25" s="530"/>
      <c r="D25" s="530"/>
      <c r="E25" s="531"/>
      <c r="F25" s="151"/>
      <c r="G25" s="151"/>
      <c r="H25" s="160"/>
      <c r="I25" s="151"/>
      <c r="J25" s="151">
        <f t="shared" si="0"/>
        <v>0</v>
      </c>
      <c r="K25" s="156"/>
      <c r="L25" s="159"/>
    </row>
    <row r="26" spans="1:12">
      <c r="A26" s="173"/>
      <c r="B26" s="551" t="s">
        <v>110</v>
      </c>
      <c r="C26" s="530"/>
      <c r="D26" s="530"/>
      <c r="E26" s="531"/>
      <c r="F26" s="151"/>
      <c r="G26" s="151"/>
      <c r="H26" s="160"/>
      <c r="I26" s="151"/>
      <c r="J26" s="151">
        <f t="shared" si="0"/>
        <v>0</v>
      </c>
      <c r="K26" s="156"/>
      <c r="L26" s="159"/>
    </row>
    <row r="27" spans="1:12">
      <c r="A27" s="173"/>
      <c r="B27" s="551" t="s">
        <v>697</v>
      </c>
      <c r="C27" s="530"/>
      <c r="D27" s="530"/>
      <c r="E27" s="531"/>
      <c r="F27" s="151">
        <v>15000</v>
      </c>
      <c r="G27" s="151"/>
      <c r="H27" s="160">
        <v>15000</v>
      </c>
      <c r="I27" s="151">
        <v>13820</v>
      </c>
      <c r="J27" s="151">
        <f t="shared" si="0"/>
        <v>1180</v>
      </c>
      <c r="K27" s="156"/>
      <c r="L27" s="159"/>
    </row>
    <row r="28" spans="1:12">
      <c r="A28" s="173"/>
      <c r="B28" s="551" t="s">
        <v>719</v>
      </c>
      <c r="C28" s="530"/>
      <c r="D28" s="530"/>
      <c r="E28" s="531"/>
      <c r="F28" s="151">
        <v>22000</v>
      </c>
      <c r="G28" s="151"/>
      <c r="H28" s="160">
        <v>22000</v>
      </c>
      <c r="I28" s="151">
        <v>11113</v>
      </c>
      <c r="J28" s="151">
        <f t="shared" si="0"/>
        <v>10887</v>
      </c>
      <c r="K28" s="155"/>
      <c r="L28" s="159"/>
    </row>
    <row r="29" spans="1:12">
      <c r="A29" s="173"/>
      <c r="B29" s="551" t="s">
        <v>111</v>
      </c>
      <c r="C29" s="530"/>
      <c r="D29" s="530"/>
      <c r="E29" s="531"/>
      <c r="F29" s="151">
        <v>3000</v>
      </c>
      <c r="G29" s="151"/>
      <c r="H29" s="160">
        <v>3000</v>
      </c>
      <c r="I29" s="151">
        <v>3000</v>
      </c>
      <c r="J29" s="151">
        <f t="shared" si="0"/>
        <v>0</v>
      </c>
      <c r="K29" s="155"/>
      <c r="L29" s="159"/>
    </row>
    <row r="30" spans="1:12">
      <c r="A30" s="173"/>
      <c r="B30" s="551" t="s">
        <v>112</v>
      </c>
      <c r="C30" s="530"/>
      <c r="D30" s="530"/>
      <c r="E30" s="531"/>
      <c r="F30" s="151">
        <v>3000</v>
      </c>
      <c r="G30" s="151"/>
      <c r="H30" s="160">
        <v>3000</v>
      </c>
      <c r="I30" s="151">
        <v>2223</v>
      </c>
      <c r="J30" s="151">
        <f t="shared" si="0"/>
        <v>777</v>
      </c>
      <c r="K30" s="155"/>
      <c r="L30" s="159"/>
    </row>
    <row r="31" spans="1:12">
      <c r="A31" s="173"/>
      <c r="B31" s="558" t="s">
        <v>113</v>
      </c>
      <c r="C31" s="559"/>
      <c r="D31" s="559"/>
      <c r="E31" s="560"/>
      <c r="F31" s="151">
        <v>500</v>
      </c>
      <c r="G31" s="151"/>
      <c r="H31" s="160">
        <v>500</v>
      </c>
      <c r="I31" s="151">
        <v>500</v>
      </c>
      <c r="J31" s="151">
        <f t="shared" si="0"/>
        <v>0</v>
      </c>
      <c r="K31" s="156"/>
      <c r="L31" s="159"/>
    </row>
    <row r="32" spans="1:12">
      <c r="A32" s="173"/>
      <c r="B32" s="558" t="s">
        <v>114</v>
      </c>
      <c r="C32" s="559"/>
      <c r="D32" s="559"/>
      <c r="E32" s="560"/>
      <c r="F32" s="151"/>
      <c r="G32" s="151"/>
      <c r="H32" s="160"/>
      <c r="I32" s="151"/>
      <c r="J32" s="151">
        <f t="shared" si="0"/>
        <v>0</v>
      </c>
      <c r="K32" s="156"/>
      <c r="L32" s="159"/>
    </row>
    <row r="33" spans="1:12">
      <c r="A33" s="173"/>
      <c r="B33" s="551" t="s">
        <v>115</v>
      </c>
      <c r="C33" s="530"/>
      <c r="D33" s="530"/>
      <c r="E33" s="531"/>
      <c r="F33" s="151">
        <v>300</v>
      </c>
      <c r="G33" s="151"/>
      <c r="H33" s="160">
        <v>300</v>
      </c>
      <c r="I33" s="151">
        <v>300</v>
      </c>
      <c r="J33" s="151">
        <f t="shared" si="0"/>
        <v>0</v>
      </c>
      <c r="K33" s="156"/>
      <c r="L33" s="159"/>
    </row>
    <row r="34" spans="1:12">
      <c r="A34" s="173"/>
      <c r="B34" s="551" t="s">
        <v>116</v>
      </c>
      <c r="C34" s="530"/>
      <c r="D34" s="530"/>
      <c r="E34" s="531"/>
      <c r="F34" s="151">
        <v>1000</v>
      </c>
      <c r="G34" s="151"/>
      <c r="H34" s="160">
        <v>1000</v>
      </c>
      <c r="I34" s="151">
        <v>1000</v>
      </c>
      <c r="J34" s="151">
        <f t="shared" si="0"/>
        <v>0</v>
      </c>
      <c r="K34" s="156"/>
      <c r="L34" s="159"/>
    </row>
    <row r="35" spans="1:12">
      <c r="A35" s="173"/>
      <c r="B35" s="551" t="s">
        <v>117</v>
      </c>
      <c r="C35" s="530"/>
      <c r="D35" s="530"/>
      <c r="E35" s="531"/>
      <c r="F35" s="151">
        <v>3000</v>
      </c>
      <c r="G35" s="151"/>
      <c r="H35" s="160">
        <v>3000</v>
      </c>
      <c r="I35" s="151">
        <v>3000</v>
      </c>
      <c r="J35" s="151">
        <f t="shared" si="0"/>
        <v>0</v>
      </c>
      <c r="K35" s="156"/>
      <c r="L35" s="159"/>
    </row>
    <row r="36" spans="1:12">
      <c r="A36" s="173"/>
      <c r="B36" s="551" t="s">
        <v>118</v>
      </c>
      <c r="C36" s="530"/>
      <c r="D36" s="530"/>
      <c r="E36" s="531"/>
      <c r="F36" s="151">
        <v>4000</v>
      </c>
      <c r="G36" s="151"/>
      <c r="H36" s="160">
        <v>4000</v>
      </c>
      <c r="I36" s="151">
        <v>1750</v>
      </c>
      <c r="J36" s="151">
        <f t="shared" si="0"/>
        <v>2250</v>
      </c>
      <c r="K36" s="156"/>
      <c r="L36" s="159"/>
    </row>
    <row r="37" spans="1:12">
      <c r="A37" s="173"/>
      <c r="B37" s="273" t="s">
        <v>119</v>
      </c>
      <c r="C37" s="274"/>
      <c r="D37" s="274"/>
      <c r="E37" s="275"/>
      <c r="F37" s="151">
        <v>2000</v>
      </c>
      <c r="G37" s="151"/>
      <c r="H37" s="160">
        <v>2000</v>
      </c>
      <c r="I37" s="151">
        <v>2000</v>
      </c>
      <c r="J37" s="151">
        <f t="shared" si="0"/>
        <v>0</v>
      </c>
      <c r="K37" s="155"/>
      <c r="L37" s="159"/>
    </row>
    <row r="38" spans="1:12">
      <c r="A38" s="173"/>
      <c r="B38" s="551" t="s">
        <v>120</v>
      </c>
      <c r="C38" s="530"/>
      <c r="D38" s="530"/>
      <c r="E38" s="531"/>
      <c r="F38" s="151">
        <v>5000</v>
      </c>
      <c r="G38" s="151"/>
      <c r="H38" s="160">
        <v>5000</v>
      </c>
      <c r="I38" s="151">
        <v>5000</v>
      </c>
      <c r="J38" s="151">
        <f t="shared" si="0"/>
        <v>0</v>
      </c>
      <c r="K38" s="156"/>
      <c r="L38" s="159"/>
    </row>
    <row r="39" spans="1:12">
      <c r="A39" s="173"/>
      <c r="B39" s="551" t="s">
        <v>121</v>
      </c>
      <c r="C39" s="530"/>
      <c r="D39" s="530"/>
      <c r="E39" s="531"/>
      <c r="F39" s="151"/>
      <c r="G39" s="151"/>
      <c r="H39" s="160"/>
      <c r="I39" s="151"/>
      <c r="J39" s="151">
        <f t="shared" si="0"/>
        <v>0</v>
      </c>
      <c r="K39" s="156"/>
      <c r="L39" s="159"/>
    </row>
    <row r="40" spans="1:12">
      <c r="A40" s="173"/>
      <c r="B40" s="551" t="s">
        <v>122</v>
      </c>
      <c r="C40" s="530"/>
      <c r="D40" s="530"/>
      <c r="E40" s="531"/>
      <c r="F40" s="151">
        <v>8000</v>
      </c>
      <c r="G40" s="151"/>
      <c r="H40" s="160">
        <v>8000</v>
      </c>
      <c r="I40" s="151">
        <v>3110</v>
      </c>
      <c r="J40" s="151">
        <f t="shared" si="0"/>
        <v>4890</v>
      </c>
      <c r="K40" s="156"/>
      <c r="L40" s="159"/>
    </row>
    <row r="41" spans="1:12">
      <c r="A41" s="173"/>
      <c r="B41" s="551" t="s">
        <v>123</v>
      </c>
      <c r="C41" s="530"/>
      <c r="D41" s="530"/>
      <c r="E41" s="531"/>
      <c r="F41" s="151">
        <v>100</v>
      </c>
      <c r="G41" s="151"/>
      <c r="H41" s="160">
        <v>100</v>
      </c>
      <c r="I41" s="151">
        <v>100</v>
      </c>
      <c r="J41" s="151">
        <f t="shared" si="0"/>
        <v>0</v>
      </c>
      <c r="K41" s="156"/>
      <c r="L41" s="159"/>
    </row>
    <row r="42" spans="1:12">
      <c r="A42" s="173"/>
      <c r="B42" s="551" t="s">
        <v>124</v>
      </c>
      <c r="C42" s="530"/>
      <c r="D42" s="530"/>
      <c r="E42" s="531"/>
      <c r="F42" s="151">
        <v>100</v>
      </c>
      <c r="G42" s="151"/>
      <c r="H42" s="160">
        <v>100</v>
      </c>
      <c r="I42" s="151">
        <v>100</v>
      </c>
      <c r="J42" s="151">
        <f t="shared" si="0"/>
        <v>0</v>
      </c>
      <c r="K42" s="156"/>
      <c r="L42" s="159"/>
    </row>
    <row r="43" spans="1:12">
      <c r="A43" s="173"/>
      <c r="B43" s="551" t="s">
        <v>125</v>
      </c>
      <c r="C43" s="530"/>
      <c r="D43" s="530"/>
      <c r="E43" s="531"/>
      <c r="F43" s="151">
        <v>100</v>
      </c>
      <c r="G43" s="151"/>
      <c r="H43" s="160">
        <v>100</v>
      </c>
      <c r="I43" s="151">
        <v>100</v>
      </c>
      <c r="J43" s="151">
        <f t="shared" si="0"/>
        <v>0</v>
      </c>
      <c r="K43" s="156"/>
      <c r="L43" s="159"/>
    </row>
    <row r="44" spans="1:12">
      <c r="A44" s="173"/>
      <c r="B44" s="551" t="s">
        <v>126</v>
      </c>
      <c r="C44" s="530"/>
      <c r="D44" s="530"/>
      <c r="E44" s="531"/>
      <c r="F44" s="151"/>
      <c r="G44" s="151"/>
      <c r="H44" s="160"/>
      <c r="I44" s="151"/>
      <c r="J44" s="151">
        <f t="shared" si="0"/>
        <v>0</v>
      </c>
      <c r="K44" s="156"/>
      <c r="L44" s="159"/>
    </row>
    <row r="45" spans="1:12">
      <c r="A45" s="173"/>
      <c r="B45" s="551" t="s">
        <v>127</v>
      </c>
      <c r="C45" s="530"/>
      <c r="D45" s="530"/>
      <c r="E45" s="531"/>
      <c r="F45" s="151">
        <v>3200</v>
      </c>
      <c r="G45" s="151"/>
      <c r="H45" s="160">
        <v>3200</v>
      </c>
      <c r="I45" s="151">
        <v>3200</v>
      </c>
      <c r="J45" s="151">
        <f t="shared" si="0"/>
        <v>0</v>
      </c>
      <c r="K45" s="156"/>
      <c r="L45" s="159"/>
    </row>
    <row r="46" spans="1:12">
      <c r="A46" s="173"/>
      <c r="B46" s="551" t="s">
        <v>128</v>
      </c>
      <c r="C46" s="530"/>
      <c r="D46" s="530"/>
      <c r="E46" s="531"/>
      <c r="F46" s="151">
        <v>1800</v>
      </c>
      <c r="G46" s="151"/>
      <c r="H46" s="160">
        <v>1800</v>
      </c>
      <c r="I46" s="151">
        <v>1458</v>
      </c>
      <c r="J46" s="151">
        <f t="shared" si="0"/>
        <v>342</v>
      </c>
      <c r="K46" s="156"/>
      <c r="L46" s="159"/>
    </row>
    <row r="47" spans="1:12">
      <c r="A47" s="173"/>
      <c r="B47" s="273" t="s">
        <v>633</v>
      </c>
      <c r="C47" s="274"/>
      <c r="D47" s="274"/>
      <c r="E47" s="275"/>
      <c r="F47" s="151">
        <v>500</v>
      </c>
      <c r="G47" s="151"/>
      <c r="H47" s="160">
        <v>500</v>
      </c>
      <c r="I47" s="151">
        <v>500</v>
      </c>
      <c r="J47" s="151">
        <f t="shared" si="0"/>
        <v>0</v>
      </c>
      <c r="K47" s="156"/>
      <c r="L47" s="159"/>
    </row>
    <row r="48" spans="1:12">
      <c r="A48" s="173"/>
      <c r="B48" s="273" t="s">
        <v>670</v>
      </c>
      <c r="C48" s="274"/>
      <c r="D48" s="274"/>
      <c r="E48" s="275"/>
      <c r="F48" s="151">
        <v>500</v>
      </c>
      <c r="G48" s="151"/>
      <c r="H48" s="160">
        <v>500</v>
      </c>
      <c r="I48" s="151">
        <v>200</v>
      </c>
      <c r="J48" s="151">
        <f t="shared" si="0"/>
        <v>300</v>
      </c>
      <c r="K48" s="156"/>
      <c r="L48" s="159"/>
    </row>
    <row r="49" spans="1:12">
      <c r="A49" s="173"/>
      <c r="B49" s="551" t="s">
        <v>129</v>
      </c>
      <c r="C49" s="530"/>
      <c r="D49" s="530"/>
      <c r="E49" s="531"/>
      <c r="F49" s="151"/>
      <c r="G49" s="151"/>
      <c r="H49" s="160"/>
      <c r="I49" s="151"/>
      <c r="J49" s="151">
        <f t="shared" si="0"/>
        <v>0</v>
      </c>
      <c r="K49" s="156"/>
      <c r="L49" s="159"/>
    </row>
    <row r="50" spans="1:12">
      <c r="A50" s="173"/>
      <c r="B50" s="551" t="s">
        <v>130</v>
      </c>
      <c r="C50" s="530"/>
      <c r="D50" s="530"/>
      <c r="E50" s="531"/>
      <c r="F50" s="151">
        <v>5000</v>
      </c>
      <c r="G50" s="151"/>
      <c r="H50" s="160">
        <v>5000</v>
      </c>
      <c r="I50" s="151">
        <v>5000</v>
      </c>
      <c r="J50" s="151">
        <f t="shared" si="0"/>
        <v>0</v>
      </c>
      <c r="K50" s="156"/>
      <c r="L50" s="159"/>
    </row>
    <row r="51" spans="1:12">
      <c r="A51" s="173"/>
      <c r="B51" s="551" t="s">
        <v>131</v>
      </c>
      <c r="C51" s="530"/>
      <c r="D51" s="530"/>
      <c r="E51" s="531"/>
      <c r="F51" s="151"/>
      <c r="G51" s="151"/>
      <c r="H51" s="160"/>
      <c r="I51" s="151"/>
      <c r="J51" s="151">
        <f t="shared" si="0"/>
        <v>0</v>
      </c>
      <c r="K51" s="156"/>
      <c r="L51" s="159"/>
    </row>
    <row r="52" spans="1:12">
      <c r="A52" s="173"/>
      <c r="B52" s="551" t="s">
        <v>132</v>
      </c>
      <c r="C52" s="530"/>
      <c r="D52" s="530"/>
      <c r="E52" s="531"/>
      <c r="F52" s="151">
        <v>300</v>
      </c>
      <c r="G52" s="151"/>
      <c r="H52" s="160">
        <v>300</v>
      </c>
      <c r="I52" s="151">
        <v>300</v>
      </c>
      <c r="J52" s="151">
        <f t="shared" si="0"/>
        <v>0</v>
      </c>
      <c r="K52" s="156"/>
      <c r="L52" s="159"/>
    </row>
    <row r="53" spans="1:12">
      <c r="A53" s="173"/>
      <c r="B53" s="551" t="s">
        <v>133</v>
      </c>
      <c r="C53" s="530"/>
      <c r="D53" s="530"/>
      <c r="E53" s="531"/>
      <c r="F53" s="151">
        <v>300</v>
      </c>
      <c r="G53" s="151"/>
      <c r="H53" s="160">
        <v>300</v>
      </c>
      <c r="I53" s="151">
        <v>200</v>
      </c>
      <c r="J53" s="151">
        <f t="shared" si="0"/>
        <v>100</v>
      </c>
      <c r="K53" s="156"/>
      <c r="L53" s="159"/>
    </row>
    <row r="54" spans="1:12">
      <c r="A54" s="173"/>
      <c r="B54" s="529" t="s">
        <v>134</v>
      </c>
      <c r="C54" s="530"/>
      <c r="D54" s="530"/>
      <c r="E54" s="531"/>
      <c r="F54" s="151">
        <v>500</v>
      </c>
      <c r="G54" s="151"/>
      <c r="H54" s="160">
        <v>500</v>
      </c>
      <c r="I54" s="151">
        <v>500</v>
      </c>
      <c r="J54" s="151">
        <f t="shared" si="0"/>
        <v>0</v>
      </c>
      <c r="K54" s="156"/>
      <c r="L54" s="159"/>
    </row>
    <row r="55" spans="1:12">
      <c r="A55" s="173"/>
      <c r="B55" s="551" t="s">
        <v>135</v>
      </c>
      <c r="C55" s="530"/>
      <c r="D55" s="530"/>
      <c r="E55" s="531"/>
      <c r="F55" s="151"/>
      <c r="G55" s="151"/>
      <c r="H55" s="160"/>
      <c r="I55" s="151"/>
      <c r="J55" s="151">
        <f t="shared" si="0"/>
        <v>0</v>
      </c>
      <c r="K55" s="156"/>
      <c r="L55" s="159"/>
    </row>
    <row r="56" spans="1:12">
      <c r="A56" s="173"/>
      <c r="B56" s="551" t="s">
        <v>136</v>
      </c>
      <c r="C56" s="530"/>
      <c r="D56" s="530"/>
      <c r="E56" s="531"/>
      <c r="F56" s="151">
        <v>300</v>
      </c>
      <c r="G56" s="151"/>
      <c r="H56" s="160">
        <v>300</v>
      </c>
      <c r="I56" s="151">
        <v>151</v>
      </c>
      <c r="J56" s="151">
        <f t="shared" si="0"/>
        <v>149</v>
      </c>
      <c r="K56" s="156"/>
      <c r="L56" s="159"/>
    </row>
    <row r="57" spans="1:12">
      <c r="A57" s="173"/>
      <c r="B57" s="551" t="s">
        <v>137</v>
      </c>
      <c r="C57" s="530"/>
      <c r="D57" s="530"/>
      <c r="E57" s="531"/>
      <c r="F57" s="151"/>
      <c r="G57" s="151"/>
      <c r="H57" s="160"/>
      <c r="I57" s="151"/>
      <c r="J57" s="151">
        <f t="shared" si="0"/>
        <v>0</v>
      </c>
      <c r="K57" s="156"/>
      <c r="L57" s="159"/>
    </row>
    <row r="58" spans="1:12">
      <c r="A58" s="173"/>
      <c r="B58" s="551" t="s">
        <v>138</v>
      </c>
      <c r="C58" s="530"/>
      <c r="D58" s="530"/>
      <c r="E58" s="531"/>
      <c r="F58" s="151"/>
      <c r="G58" s="151"/>
      <c r="H58" s="160"/>
      <c r="I58" s="151"/>
      <c r="J58" s="151">
        <f t="shared" si="0"/>
        <v>0</v>
      </c>
      <c r="K58" s="156"/>
      <c r="L58" s="159"/>
    </row>
    <row r="59" spans="1:12">
      <c r="A59" s="173"/>
      <c r="B59" s="551" t="s">
        <v>139</v>
      </c>
      <c r="C59" s="530"/>
      <c r="D59" s="530"/>
      <c r="E59" s="531"/>
      <c r="F59" s="151"/>
      <c r="G59" s="151"/>
      <c r="H59" s="160"/>
      <c r="I59" s="151"/>
      <c r="J59" s="151">
        <f t="shared" si="0"/>
        <v>0</v>
      </c>
      <c r="K59" s="156"/>
      <c r="L59" s="159"/>
    </row>
    <row r="60" spans="1:12">
      <c r="A60" s="173"/>
      <c r="B60" s="551" t="s">
        <v>140</v>
      </c>
      <c r="C60" s="530"/>
      <c r="D60" s="530"/>
      <c r="E60" s="531"/>
      <c r="F60" s="151"/>
      <c r="G60" s="151"/>
      <c r="H60" s="160"/>
      <c r="I60" s="151"/>
      <c r="J60" s="151">
        <f t="shared" si="0"/>
        <v>0</v>
      </c>
      <c r="K60" s="156"/>
      <c r="L60" s="159"/>
    </row>
    <row r="61" spans="1:12">
      <c r="A61" s="173"/>
      <c r="B61" s="551" t="s">
        <v>141</v>
      </c>
      <c r="C61" s="530"/>
      <c r="D61" s="530"/>
      <c r="E61" s="531"/>
      <c r="F61" s="151"/>
      <c r="G61" s="151"/>
      <c r="H61" s="160"/>
      <c r="I61" s="151"/>
      <c r="J61" s="151">
        <f t="shared" si="0"/>
        <v>0</v>
      </c>
      <c r="K61" s="156"/>
      <c r="L61" s="159"/>
    </row>
    <row r="62" spans="1:12">
      <c r="A62" s="173"/>
      <c r="B62" s="551" t="s">
        <v>142</v>
      </c>
      <c r="C62" s="530"/>
      <c r="D62" s="530"/>
      <c r="E62" s="531"/>
      <c r="F62" s="151"/>
      <c r="G62" s="151"/>
      <c r="H62" s="160"/>
      <c r="I62" s="151"/>
      <c r="J62" s="151">
        <f t="shared" si="0"/>
        <v>0</v>
      </c>
      <c r="K62" s="156"/>
      <c r="L62" s="159"/>
    </row>
    <row r="63" spans="1:12">
      <c r="A63" s="173"/>
      <c r="B63" s="551" t="s">
        <v>143</v>
      </c>
      <c r="C63" s="530"/>
      <c r="D63" s="530"/>
      <c r="E63" s="531"/>
      <c r="F63" s="151">
        <v>1500</v>
      </c>
      <c r="G63" s="151"/>
      <c r="H63" s="160">
        <v>1500</v>
      </c>
      <c r="I63" s="151">
        <v>1500</v>
      </c>
      <c r="J63" s="151">
        <f t="shared" si="0"/>
        <v>0</v>
      </c>
      <c r="K63" s="156"/>
      <c r="L63" s="159"/>
    </row>
    <row r="64" spans="1:12">
      <c r="A64" s="173"/>
      <c r="B64" s="551" t="s">
        <v>144</v>
      </c>
      <c r="C64" s="530"/>
      <c r="D64" s="530"/>
      <c r="E64" s="531"/>
      <c r="F64" s="151"/>
      <c r="G64" s="151"/>
      <c r="H64" s="160"/>
      <c r="I64" s="151"/>
      <c r="J64" s="151">
        <f t="shared" si="0"/>
        <v>0</v>
      </c>
      <c r="K64" s="156"/>
      <c r="L64" s="159"/>
    </row>
    <row r="65" spans="1:12">
      <c r="A65" s="173"/>
      <c r="B65" s="551" t="s">
        <v>145</v>
      </c>
      <c r="C65" s="530"/>
      <c r="D65" s="530"/>
      <c r="E65" s="531"/>
      <c r="F65" s="151"/>
      <c r="G65" s="151"/>
      <c r="H65" s="160"/>
      <c r="I65" s="151"/>
      <c r="J65" s="151">
        <f t="shared" si="0"/>
        <v>0</v>
      </c>
      <c r="K65" s="156"/>
      <c r="L65" s="159"/>
    </row>
    <row r="66" spans="1:12">
      <c r="A66" s="174"/>
      <c r="B66" s="551" t="s">
        <v>146</v>
      </c>
      <c r="C66" s="530"/>
      <c r="D66" s="530"/>
      <c r="E66" s="531"/>
      <c r="F66" s="151">
        <v>50</v>
      </c>
      <c r="G66" s="151"/>
      <c r="H66" s="160">
        <v>50</v>
      </c>
      <c r="I66" s="151"/>
      <c r="J66" s="151">
        <f t="shared" si="0"/>
        <v>50</v>
      </c>
      <c r="K66" s="156"/>
      <c r="L66" s="159"/>
    </row>
    <row r="67" spans="1:12">
      <c r="A67" s="173"/>
      <c r="B67" s="551" t="s">
        <v>147</v>
      </c>
      <c r="C67" s="530"/>
      <c r="D67" s="530"/>
      <c r="E67" s="531"/>
      <c r="F67" s="151"/>
      <c r="G67" s="151"/>
      <c r="H67" s="160"/>
      <c r="I67" s="151"/>
      <c r="J67" s="151">
        <f t="shared" si="0"/>
        <v>0</v>
      </c>
      <c r="K67" s="156"/>
      <c r="L67" s="159"/>
    </row>
    <row r="68" spans="1:12">
      <c r="A68" s="173"/>
      <c r="B68" s="551" t="s">
        <v>148</v>
      </c>
      <c r="C68" s="530"/>
      <c r="D68" s="530"/>
      <c r="E68" s="531"/>
      <c r="F68" s="151">
        <v>100</v>
      </c>
      <c r="G68" s="151"/>
      <c r="H68" s="160">
        <v>100</v>
      </c>
      <c r="I68" s="151">
        <v>100</v>
      </c>
      <c r="J68" s="151">
        <f t="shared" si="0"/>
        <v>0</v>
      </c>
      <c r="K68" s="156"/>
      <c r="L68" s="159"/>
    </row>
    <row r="69" spans="1:12">
      <c r="A69" s="173"/>
      <c r="B69" s="551" t="s">
        <v>149</v>
      </c>
      <c r="C69" s="530"/>
      <c r="D69" s="530"/>
      <c r="E69" s="531"/>
      <c r="F69" s="151"/>
      <c r="G69" s="151"/>
      <c r="H69" s="160"/>
      <c r="I69" s="151"/>
      <c r="J69" s="151">
        <f t="shared" si="0"/>
        <v>0</v>
      </c>
      <c r="K69" s="156"/>
      <c r="L69" s="159"/>
    </row>
    <row r="70" spans="1:12">
      <c r="A70" s="173"/>
      <c r="B70" s="273" t="s">
        <v>412</v>
      </c>
      <c r="C70" s="274"/>
      <c r="D70" s="274"/>
      <c r="E70" s="275"/>
      <c r="F70" s="151"/>
      <c r="G70" s="151"/>
      <c r="H70" s="160"/>
      <c r="I70" s="151"/>
      <c r="J70" s="151">
        <f t="shared" si="0"/>
        <v>0</v>
      </c>
      <c r="K70" s="156"/>
      <c r="L70" s="159"/>
    </row>
    <row r="71" spans="1:12">
      <c r="A71" s="174"/>
      <c r="B71" s="551" t="s">
        <v>150</v>
      </c>
      <c r="C71" s="530"/>
      <c r="D71" s="530"/>
      <c r="E71" s="531"/>
      <c r="F71" s="151">
        <v>3000</v>
      </c>
      <c r="G71" s="151"/>
      <c r="H71" s="160">
        <v>3000</v>
      </c>
      <c r="I71" s="151">
        <v>1000</v>
      </c>
      <c r="J71" s="151">
        <f t="shared" si="0"/>
        <v>2000</v>
      </c>
      <c r="K71" s="156"/>
      <c r="L71" s="159"/>
    </row>
    <row r="72" spans="1:12">
      <c r="A72" s="173"/>
      <c r="B72" s="551" t="s">
        <v>151</v>
      </c>
      <c r="C72" s="530"/>
      <c r="D72" s="530"/>
      <c r="E72" s="531"/>
      <c r="F72" s="151">
        <v>1000</v>
      </c>
      <c r="G72" s="151"/>
      <c r="H72" s="160">
        <v>1000</v>
      </c>
      <c r="I72" s="151">
        <v>700</v>
      </c>
      <c r="J72" s="151">
        <f t="shared" si="0"/>
        <v>300</v>
      </c>
      <c r="K72" s="155"/>
      <c r="L72" s="159"/>
    </row>
    <row r="73" spans="1:12">
      <c r="A73" s="173"/>
      <c r="B73" s="551" t="s">
        <v>152</v>
      </c>
      <c r="C73" s="530"/>
      <c r="D73" s="530"/>
      <c r="E73" s="531"/>
      <c r="F73" s="151">
        <v>3500</v>
      </c>
      <c r="G73" s="151"/>
      <c r="H73" s="160">
        <v>3500</v>
      </c>
      <c r="I73" s="151">
        <v>1583</v>
      </c>
      <c r="J73" s="151">
        <f t="shared" si="0"/>
        <v>1917</v>
      </c>
      <c r="K73" s="156"/>
      <c r="L73" s="159"/>
    </row>
    <row r="74" spans="1:12">
      <c r="A74" s="173"/>
      <c r="B74" s="551" t="s">
        <v>615</v>
      </c>
      <c r="C74" s="530"/>
      <c r="D74" s="530"/>
      <c r="E74" s="531"/>
      <c r="F74" s="151"/>
      <c r="G74" s="151"/>
      <c r="H74" s="160"/>
      <c r="I74" s="151"/>
      <c r="J74" s="151">
        <f t="shared" si="0"/>
        <v>0</v>
      </c>
      <c r="K74" s="156"/>
      <c r="L74" s="159"/>
    </row>
    <row r="75" spans="1:12">
      <c r="A75" s="173"/>
      <c r="B75" s="551" t="s">
        <v>153</v>
      </c>
      <c r="C75" s="530"/>
      <c r="D75" s="530"/>
      <c r="E75" s="531"/>
      <c r="F75" s="151">
        <v>1000</v>
      </c>
      <c r="G75" s="151"/>
      <c r="H75" s="160">
        <v>1000</v>
      </c>
      <c r="I75" s="151">
        <v>812</v>
      </c>
      <c r="J75" s="151">
        <f t="shared" si="0"/>
        <v>188</v>
      </c>
      <c r="K75" s="156"/>
      <c r="L75" s="159"/>
    </row>
    <row r="76" spans="1:12">
      <c r="A76" s="173"/>
      <c r="B76" s="273" t="s">
        <v>715</v>
      </c>
      <c r="C76" s="274"/>
      <c r="D76" s="274"/>
      <c r="E76" s="275"/>
      <c r="F76" s="151"/>
      <c r="G76" s="151"/>
      <c r="H76" s="160"/>
      <c r="I76" s="151"/>
      <c r="J76" s="151">
        <f t="shared" si="0"/>
        <v>0</v>
      </c>
      <c r="K76" s="155"/>
      <c r="L76" s="159"/>
    </row>
    <row r="77" spans="1:12">
      <c r="A77" s="173"/>
      <c r="B77" s="273" t="s">
        <v>413</v>
      </c>
      <c r="C77" s="274"/>
      <c r="D77" s="274"/>
      <c r="E77" s="275"/>
      <c r="F77" s="151">
        <v>10</v>
      </c>
      <c r="G77" s="151"/>
      <c r="H77" s="160">
        <v>10</v>
      </c>
      <c r="I77" s="151"/>
      <c r="J77" s="151">
        <f t="shared" si="0"/>
        <v>10</v>
      </c>
      <c r="K77" s="156"/>
      <c r="L77" s="159"/>
    </row>
    <row r="78" spans="1:12">
      <c r="A78" s="173"/>
      <c r="B78" s="273" t="s">
        <v>616</v>
      </c>
      <c r="C78" s="274"/>
      <c r="D78" s="274"/>
      <c r="E78" s="275"/>
      <c r="F78" s="151"/>
      <c r="G78" s="151"/>
      <c r="H78" s="160"/>
      <c r="I78" s="151"/>
      <c r="J78" s="151">
        <f t="shared" si="0"/>
        <v>0</v>
      </c>
      <c r="K78" s="156"/>
      <c r="L78" s="159"/>
    </row>
    <row r="79" spans="1:12">
      <c r="A79" s="173"/>
      <c r="B79" s="273" t="s">
        <v>617</v>
      </c>
      <c r="C79" s="274"/>
      <c r="D79" s="274"/>
      <c r="E79" s="275"/>
      <c r="F79" s="151">
        <v>300</v>
      </c>
      <c r="G79" s="151"/>
      <c r="H79" s="160">
        <v>300</v>
      </c>
      <c r="I79" s="160">
        <v>300</v>
      </c>
      <c r="J79" s="151">
        <f t="shared" ref="J79:J142" si="1">(H79-I79)</f>
        <v>0</v>
      </c>
      <c r="K79" s="156"/>
      <c r="L79" s="171"/>
    </row>
    <row r="80" spans="1:12">
      <c r="A80" s="173"/>
      <c r="B80" s="273" t="s">
        <v>618</v>
      </c>
      <c r="C80" s="274"/>
      <c r="D80" s="274"/>
      <c r="E80" s="275"/>
      <c r="F80" s="151"/>
      <c r="G80" s="151"/>
      <c r="H80" s="160"/>
      <c r="I80" s="151"/>
      <c r="J80" s="151">
        <f t="shared" si="1"/>
        <v>0</v>
      </c>
      <c r="K80" s="156"/>
      <c r="L80" s="159"/>
    </row>
    <row r="81" spans="1:12">
      <c r="A81" s="173"/>
      <c r="B81" s="273" t="s">
        <v>619</v>
      </c>
      <c r="C81" s="274"/>
      <c r="D81" s="274"/>
      <c r="E81" s="275"/>
      <c r="F81" s="151"/>
      <c r="G81" s="151"/>
      <c r="H81" s="160"/>
      <c r="I81" s="151"/>
      <c r="J81" s="151">
        <f t="shared" si="1"/>
        <v>0</v>
      </c>
      <c r="K81" s="156"/>
      <c r="L81" s="159"/>
    </row>
    <row r="82" spans="1:12">
      <c r="A82" s="173"/>
      <c r="B82" s="273" t="s">
        <v>620</v>
      </c>
      <c r="C82" s="274"/>
      <c r="D82" s="274"/>
      <c r="E82" s="275"/>
      <c r="F82" s="151"/>
      <c r="G82" s="151"/>
      <c r="H82" s="160"/>
      <c r="I82" s="151"/>
      <c r="J82" s="151">
        <f t="shared" si="1"/>
        <v>0</v>
      </c>
      <c r="K82" s="156"/>
      <c r="L82" s="159"/>
    </row>
    <row r="83" spans="1:12">
      <c r="A83" s="173"/>
      <c r="B83" s="273" t="s">
        <v>583</v>
      </c>
      <c r="C83" s="274"/>
      <c r="D83" s="274"/>
      <c r="E83" s="275"/>
      <c r="F83" s="151">
        <v>300</v>
      </c>
      <c r="G83" s="151"/>
      <c r="H83" s="160">
        <v>300</v>
      </c>
      <c r="I83" s="151"/>
      <c r="J83" s="151">
        <f t="shared" si="1"/>
        <v>300</v>
      </c>
      <c r="K83" s="156"/>
      <c r="L83" s="159"/>
    </row>
    <row r="84" spans="1:12">
      <c r="A84" s="173"/>
      <c r="B84" s="277" t="s">
        <v>847</v>
      </c>
      <c r="C84" s="274"/>
      <c r="D84" s="274"/>
      <c r="E84" s="275"/>
      <c r="F84" s="151">
        <v>4000</v>
      </c>
      <c r="G84" s="151"/>
      <c r="H84" s="160">
        <v>4000</v>
      </c>
      <c r="I84" s="151">
        <v>1500</v>
      </c>
      <c r="J84" s="151">
        <f t="shared" si="1"/>
        <v>2500</v>
      </c>
      <c r="K84" s="155"/>
      <c r="L84" s="159"/>
    </row>
    <row r="85" spans="1:12">
      <c r="A85" s="173"/>
      <c r="B85" s="277" t="s">
        <v>848</v>
      </c>
      <c r="C85" s="274"/>
      <c r="D85" s="274"/>
      <c r="E85" s="275"/>
      <c r="F85" s="151">
        <v>3000</v>
      </c>
      <c r="G85" s="151"/>
      <c r="H85" s="160">
        <v>3000</v>
      </c>
      <c r="I85" s="151">
        <v>700</v>
      </c>
      <c r="J85" s="151">
        <f t="shared" si="1"/>
        <v>2300</v>
      </c>
      <c r="K85" s="156"/>
      <c r="L85" s="159"/>
    </row>
    <row r="86" spans="1:12">
      <c r="A86" s="173"/>
      <c r="B86" s="277" t="s">
        <v>849</v>
      </c>
      <c r="C86" s="274"/>
      <c r="D86" s="274"/>
      <c r="E86" s="275"/>
      <c r="F86" s="151">
        <v>4000</v>
      </c>
      <c r="G86" s="151"/>
      <c r="H86" s="160">
        <v>4000</v>
      </c>
      <c r="I86" s="151">
        <v>1800</v>
      </c>
      <c r="J86" s="151">
        <f t="shared" si="1"/>
        <v>2200</v>
      </c>
      <c r="K86" s="156"/>
      <c r="L86" s="159"/>
    </row>
    <row r="87" spans="1:12">
      <c r="A87" s="173"/>
      <c r="B87" s="277" t="s">
        <v>850</v>
      </c>
      <c r="C87" s="274"/>
      <c r="D87" s="274"/>
      <c r="E87" s="275"/>
      <c r="F87" s="151">
        <v>3000</v>
      </c>
      <c r="G87" s="151"/>
      <c r="H87" s="160">
        <v>30000</v>
      </c>
      <c r="I87" s="151">
        <v>7800</v>
      </c>
      <c r="J87" s="151">
        <f t="shared" si="1"/>
        <v>22200</v>
      </c>
      <c r="K87" s="156"/>
      <c r="L87" s="159"/>
    </row>
    <row r="88" spans="1:12">
      <c r="A88" s="173"/>
      <c r="B88" s="277" t="s">
        <v>851</v>
      </c>
      <c r="C88" s="274"/>
      <c r="D88" s="274"/>
      <c r="E88" s="275"/>
      <c r="F88" s="151"/>
      <c r="G88" s="151"/>
      <c r="H88" s="160"/>
      <c r="I88" s="151"/>
      <c r="J88" s="151">
        <f t="shared" si="1"/>
        <v>0</v>
      </c>
      <c r="K88" s="161"/>
      <c r="L88" s="159"/>
    </row>
    <row r="89" spans="1:12">
      <c r="A89" s="173"/>
      <c r="B89" s="561"/>
      <c r="C89" s="562"/>
      <c r="D89" s="562"/>
      <c r="E89" s="563"/>
      <c r="F89" s="151"/>
      <c r="G89" s="151"/>
      <c r="H89" s="160"/>
      <c r="I89" s="151"/>
      <c r="J89" s="151">
        <f t="shared" si="1"/>
        <v>0</v>
      </c>
      <c r="K89" s="156"/>
      <c r="L89" s="159"/>
    </row>
    <row r="90" spans="1:12">
      <c r="A90" s="172" t="s">
        <v>156</v>
      </c>
      <c r="B90" s="551" t="s">
        <v>157</v>
      </c>
      <c r="C90" s="530"/>
      <c r="D90" s="530"/>
      <c r="E90" s="531"/>
      <c r="F90" s="151">
        <v>6000</v>
      </c>
      <c r="G90" s="151"/>
      <c r="H90" s="160">
        <v>6000</v>
      </c>
      <c r="I90" s="151">
        <v>4000</v>
      </c>
      <c r="J90" s="151">
        <f t="shared" si="1"/>
        <v>2000</v>
      </c>
      <c r="K90" s="156"/>
      <c r="L90" s="159"/>
    </row>
    <row r="91" spans="1:12">
      <c r="A91" s="173"/>
      <c r="B91" s="551" t="s">
        <v>158</v>
      </c>
      <c r="C91" s="530"/>
      <c r="D91" s="530"/>
      <c r="E91" s="531"/>
      <c r="F91" s="151">
        <v>6000</v>
      </c>
      <c r="G91" s="151"/>
      <c r="H91" s="160">
        <v>6000</v>
      </c>
      <c r="I91" s="151">
        <v>4200</v>
      </c>
      <c r="J91" s="151">
        <f t="shared" si="1"/>
        <v>1800</v>
      </c>
      <c r="K91" s="156"/>
      <c r="L91" s="159"/>
    </row>
    <row r="92" spans="1:12">
      <c r="A92" s="173"/>
      <c r="B92" s="551" t="s">
        <v>159</v>
      </c>
      <c r="C92" s="530"/>
      <c r="D92" s="530"/>
      <c r="E92" s="531"/>
      <c r="F92" s="151">
        <v>100</v>
      </c>
      <c r="G92" s="151"/>
      <c r="H92" s="160">
        <v>100</v>
      </c>
      <c r="I92" s="151"/>
      <c r="J92" s="151">
        <f t="shared" si="1"/>
        <v>100</v>
      </c>
      <c r="K92" s="156"/>
      <c r="L92" s="159"/>
    </row>
    <row r="93" spans="1:12">
      <c r="A93" s="173"/>
      <c r="B93" s="551" t="s">
        <v>160</v>
      </c>
      <c r="C93" s="530"/>
      <c r="D93" s="530"/>
      <c r="E93" s="531"/>
      <c r="F93" s="151"/>
      <c r="G93" s="151"/>
      <c r="H93" s="160"/>
      <c r="I93" s="151"/>
      <c r="J93" s="151">
        <f t="shared" si="1"/>
        <v>0</v>
      </c>
      <c r="K93" s="156"/>
      <c r="L93" s="159"/>
    </row>
    <row r="94" spans="1:12">
      <c r="A94" s="173"/>
      <c r="B94" s="551" t="s">
        <v>161</v>
      </c>
      <c r="C94" s="530"/>
      <c r="D94" s="530"/>
      <c r="E94" s="531"/>
      <c r="F94" s="151"/>
      <c r="G94" s="151"/>
      <c r="H94" s="160"/>
      <c r="I94" s="151"/>
      <c r="J94" s="151">
        <f t="shared" si="1"/>
        <v>0</v>
      </c>
      <c r="K94" s="156"/>
      <c r="L94" s="159"/>
    </row>
    <row r="95" spans="1:12">
      <c r="A95" s="173"/>
      <c r="B95" s="551" t="s">
        <v>162</v>
      </c>
      <c r="C95" s="530"/>
      <c r="D95" s="530"/>
      <c r="E95" s="531"/>
      <c r="F95" s="151">
        <v>10000</v>
      </c>
      <c r="G95" s="151"/>
      <c r="H95" s="160">
        <v>10000</v>
      </c>
      <c r="I95" s="151">
        <v>9420</v>
      </c>
      <c r="J95" s="151">
        <f t="shared" si="1"/>
        <v>580</v>
      </c>
      <c r="K95" s="156"/>
      <c r="L95" s="171"/>
    </row>
    <row r="96" spans="1:12">
      <c r="A96" s="173"/>
      <c r="B96" s="551" t="s">
        <v>163</v>
      </c>
      <c r="C96" s="530"/>
      <c r="D96" s="530"/>
      <c r="E96" s="531"/>
      <c r="F96" s="151">
        <v>1280</v>
      </c>
      <c r="G96" s="151"/>
      <c r="H96" s="160">
        <v>1280</v>
      </c>
      <c r="I96" s="151">
        <v>693</v>
      </c>
      <c r="J96" s="151">
        <f t="shared" si="1"/>
        <v>587</v>
      </c>
      <c r="K96" s="156"/>
      <c r="L96" s="171"/>
    </row>
    <row r="97" spans="1:12">
      <c r="A97" s="173"/>
      <c r="B97" s="551" t="s">
        <v>164</v>
      </c>
      <c r="C97" s="530"/>
      <c r="D97" s="530"/>
      <c r="E97" s="531"/>
      <c r="F97" s="151">
        <v>22000</v>
      </c>
      <c r="G97" s="151"/>
      <c r="H97" s="160">
        <v>22000</v>
      </c>
      <c r="I97" s="151">
        <v>5173</v>
      </c>
      <c r="J97" s="151">
        <f t="shared" si="1"/>
        <v>16827</v>
      </c>
      <c r="K97" s="155"/>
      <c r="L97" s="171"/>
    </row>
    <row r="98" spans="1:12">
      <c r="A98" s="173"/>
      <c r="B98" s="551" t="s">
        <v>165</v>
      </c>
      <c r="C98" s="530"/>
      <c r="D98" s="530"/>
      <c r="E98" s="531"/>
      <c r="F98" s="151"/>
      <c r="G98" s="151"/>
      <c r="H98" s="160"/>
      <c r="I98" s="151"/>
      <c r="J98" s="151">
        <f t="shared" si="1"/>
        <v>0</v>
      </c>
      <c r="K98" s="156"/>
      <c r="L98" s="171"/>
    </row>
    <row r="99" spans="1:12">
      <c r="A99" s="173"/>
      <c r="B99" s="551" t="s">
        <v>166</v>
      </c>
      <c r="C99" s="530"/>
      <c r="D99" s="530"/>
      <c r="E99" s="531"/>
      <c r="F99" s="151">
        <v>3150</v>
      </c>
      <c r="G99" s="151"/>
      <c r="H99" s="160">
        <v>3150</v>
      </c>
      <c r="I99" s="151">
        <v>3150</v>
      </c>
      <c r="J99" s="151">
        <f t="shared" si="1"/>
        <v>0</v>
      </c>
      <c r="K99" s="156"/>
      <c r="L99" s="171"/>
    </row>
    <row r="100" spans="1:12">
      <c r="A100" s="173"/>
      <c r="B100" s="551" t="s">
        <v>167</v>
      </c>
      <c r="C100" s="530"/>
      <c r="D100" s="530"/>
      <c r="E100" s="531"/>
      <c r="F100" s="151"/>
      <c r="G100" s="151"/>
      <c r="H100" s="160"/>
      <c r="I100" s="151"/>
      <c r="J100" s="151">
        <f t="shared" si="1"/>
        <v>0</v>
      </c>
      <c r="K100" s="156"/>
      <c r="L100" s="171"/>
    </row>
    <row r="101" spans="1:12">
      <c r="A101" s="173"/>
      <c r="B101" s="529" t="s">
        <v>852</v>
      </c>
      <c r="C101" s="530"/>
      <c r="D101" s="530"/>
      <c r="E101" s="531"/>
      <c r="F101" s="151"/>
      <c r="G101" s="151"/>
      <c r="H101" s="160"/>
      <c r="I101" s="151"/>
      <c r="J101" s="151">
        <f t="shared" si="1"/>
        <v>0</v>
      </c>
      <c r="K101" s="156"/>
      <c r="L101" s="171"/>
    </row>
    <row r="102" spans="1:12">
      <c r="A102" s="173"/>
      <c r="B102" s="529" t="s">
        <v>853</v>
      </c>
      <c r="C102" s="530"/>
      <c r="D102" s="530"/>
      <c r="E102" s="531"/>
      <c r="F102" s="151"/>
      <c r="G102" s="151"/>
      <c r="H102" s="160"/>
      <c r="I102" s="151"/>
      <c r="J102" s="151">
        <f t="shared" si="1"/>
        <v>0</v>
      </c>
      <c r="K102" s="156"/>
      <c r="L102" s="171"/>
    </row>
    <row r="103" spans="1:12">
      <c r="A103" s="173"/>
      <c r="B103" s="529" t="s">
        <v>854</v>
      </c>
      <c r="C103" s="530"/>
      <c r="D103" s="530"/>
      <c r="E103" s="531"/>
      <c r="F103" s="151"/>
      <c r="G103" s="151"/>
      <c r="H103" s="160"/>
      <c r="I103" s="151"/>
      <c r="J103" s="151">
        <f t="shared" si="1"/>
        <v>0</v>
      </c>
      <c r="K103" s="156"/>
      <c r="L103" s="171"/>
    </row>
    <row r="104" spans="1:12">
      <c r="A104" s="173"/>
      <c r="B104" s="551" t="s">
        <v>168</v>
      </c>
      <c r="C104" s="530"/>
      <c r="D104" s="530"/>
      <c r="E104" s="531"/>
      <c r="F104" s="151"/>
      <c r="G104" s="151"/>
      <c r="H104" s="160"/>
      <c r="I104" s="151"/>
      <c r="J104" s="151">
        <f t="shared" si="1"/>
        <v>0</v>
      </c>
      <c r="K104" s="156"/>
      <c r="L104" s="171"/>
    </row>
    <row r="105" spans="1:12">
      <c r="A105" s="173"/>
      <c r="B105" s="551" t="s">
        <v>169</v>
      </c>
      <c r="C105" s="530"/>
      <c r="D105" s="530"/>
      <c r="E105" s="531"/>
      <c r="F105" s="151"/>
      <c r="G105" s="151"/>
      <c r="H105" s="160"/>
      <c r="I105" s="151"/>
      <c r="J105" s="151">
        <f t="shared" si="1"/>
        <v>0</v>
      </c>
      <c r="K105" s="156"/>
      <c r="L105" s="171"/>
    </row>
    <row r="106" spans="1:12">
      <c r="A106" s="173"/>
      <c r="B106" s="551" t="s">
        <v>170</v>
      </c>
      <c r="C106" s="530"/>
      <c r="D106" s="530"/>
      <c r="E106" s="531"/>
      <c r="F106" s="151">
        <v>4200</v>
      </c>
      <c r="G106" s="151"/>
      <c r="H106" s="160">
        <v>4200</v>
      </c>
      <c r="I106" s="151">
        <v>2956</v>
      </c>
      <c r="J106" s="151">
        <f t="shared" si="1"/>
        <v>1244</v>
      </c>
      <c r="K106" s="156"/>
      <c r="L106" s="171"/>
    </row>
    <row r="107" spans="1:12">
      <c r="A107" s="173"/>
      <c r="B107" s="551" t="s">
        <v>171</v>
      </c>
      <c r="C107" s="530"/>
      <c r="D107" s="530"/>
      <c r="E107" s="531"/>
      <c r="F107" s="151">
        <v>1525</v>
      </c>
      <c r="G107" s="151"/>
      <c r="H107" s="160">
        <v>1525</v>
      </c>
      <c r="I107" s="151">
        <v>687</v>
      </c>
      <c r="J107" s="151">
        <f t="shared" si="1"/>
        <v>838</v>
      </c>
      <c r="K107" s="156"/>
      <c r="L107" s="171"/>
    </row>
    <row r="108" spans="1:12">
      <c r="A108" s="173"/>
      <c r="B108" s="551" t="s">
        <v>172</v>
      </c>
      <c r="C108" s="530"/>
      <c r="D108" s="530"/>
      <c r="E108" s="531"/>
      <c r="F108" s="151">
        <v>8500</v>
      </c>
      <c r="G108" s="151"/>
      <c r="H108" s="160">
        <v>8500</v>
      </c>
      <c r="I108" s="151">
        <v>2200</v>
      </c>
      <c r="J108" s="151">
        <f t="shared" si="1"/>
        <v>6300</v>
      </c>
      <c r="K108" s="156"/>
      <c r="L108" s="171"/>
    </row>
    <row r="109" spans="1:12">
      <c r="A109" s="173"/>
      <c r="B109" s="551" t="s">
        <v>173</v>
      </c>
      <c r="C109" s="530"/>
      <c r="D109" s="530"/>
      <c r="E109" s="531"/>
      <c r="F109" s="151">
        <v>8500</v>
      </c>
      <c r="G109" s="151"/>
      <c r="H109" s="160">
        <v>8500</v>
      </c>
      <c r="I109" s="151">
        <v>1500</v>
      </c>
      <c r="J109" s="151">
        <f t="shared" si="1"/>
        <v>7000</v>
      </c>
      <c r="K109" s="156"/>
      <c r="L109" s="171"/>
    </row>
    <row r="110" spans="1:12">
      <c r="A110" s="173"/>
      <c r="B110" s="551" t="s">
        <v>174</v>
      </c>
      <c r="C110" s="530"/>
      <c r="D110" s="530"/>
      <c r="E110" s="531"/>
      <c r="F110" s="151">
        <v>16000</v>
      </c>
      <c r="G110" s="151"/>
      <c r="H110" s="160">
        <v>16000</v>
      </c>
      <c r="I110" s="151">
        <v>6600</v>
      </c>
      <c r="J110" s="151">
        <f t="shared" si="1"/>
        <v>9400</v>
      </c>
      <c r="K110" s="156"/>
      <c r="L110" s="171"/>
    </row>
    <row r="111" spans="1:12">
      <c r="A111" s="173"/>
      <c r="B111" s="551" t="s">
        <v>175</v>
      </c>
      <c r="C111" s="530"/>
      <c r="D111" s="530"/>
      <c r="E111" s="531"/>
      <c r="F111" s="151"/>
      <c r="G111" s="151"/>
      <c r="H111" s="160"/>
      <c r="I111" s="151"/>
      <c r="J111" s="151">
        <f t="shared" si="1"/>
        <v>0</v>
      </c>
      <c r="K111" s="156"/>
      <c r="L111" s="171"/>
    </row>
    <row r="112" spans="1:12">
      <c r="A112" s="173"/>
      <c r="B112" s="551" t="s">
        <v>176</v>
      </c>
      <c r="C112" s="530"/>
      <c r="D112" s="530"/>
      <c r="E112" s="531"/>
      <c r="F112" s="151"/>
      <c r="G112" s="151"/>
      <c r="H112" s="160"/>
      <c r="I112" s="151"/>
      <c r="J112" s="151">
        <f t="shared" si="1"/>
        <v>0</v>
      </c>
      <c r="K112" s="155"/>
      <c r="L112" s="171"/>
    </row>
    <row r="113" spans="1:12">
      <c r="A113" s="173"/>
      <c r="B113" s="551" t="s">
        <v>177</v>
      </c>
      <c r="C113" s="530"/>
      <c r="D113" s="530"/>
      <c r="E113" s="531"/>
      <c r="F113" s="151">
        <v>70000</v>
      </c>
      <c r="G113" s="151"/>
      <c r="H113" s="160">
        <v>70000</v>
      </c>
      <c r="I113" s="151">
        <v>50500</v>
      </c>
      <c r="J113" s="151">
        <f t="shared" si="1"/>
        <v>19500</v>
      </c>
      <c r="K113" s="155"/>
      <c r="L113" s="171"/>
    </row>
    <row r="114" spans="1:12">
      <c r="A114" s="173"/>
      <c r="B114" s="551" t="s">
        <v>178</v>
      </c>
      <c r="C114" s="530"/>
      <c r="D114" s="530"/>
      <c r="E114" s="531"/>
      <c r="F114" s="151">
        <v>7000</v>
      </c>
      <c r="G114" s="151"/>
      <c r="H114" s="160">
        <v>7000</v>
      </c>
      <c r="I114" s="151"/>
      <c r="J114" s="151">
        <f t="shared" si="1"/>
        <v>7000</v>
      </c>
      <c r="K114" s="156"/>
      <c r="L114" s="171"/>
    </row>
    <row r="115" spans="1:12">
      <c r="A115" s="173"/>
      <c r="B115" s="551" t="s">
        <v>179</v>
      </c>
      <c r="C115" s="530"/>
      <c r="D115" s="530"/>
      <c r="E115" s="531"/>
      <c r="F115" s="151">
        <v>7000</v>
      </c>
      <c r="G115" s="151"/>
      <c r="H115" s="160">
        <v>7000</v>
      </c>
      <c r="I115" s="151">
        <v>7000</v>
      </c>
      <c r="J115" s="151">
        <f t="shared" si="1"/>
        <v>0</v>
      </c>
      <c r="K115" s="156"/>
      <c r="L115" s="171"/>
    </row>
    <row r="116" spans="1:12">
      <c r="A116" s="173"/>
      <c r="B116" s="529" t="s">
        <v>180</v>
      </c>
      <c r="C116" s="530"/>
      <c r="D116" s="530"/>
      <c r="E116" s="531"/>
      <c r="F116" s="151">
        <v>5000</v>
      </c>
      <c r="G116" s="151"/>
      <c r="H116" s="160">
        <v>5000</v>
      </c>
      <c r="I116" s="151">
        <v>3100</v>
      </c>
      <c r="J116" s="151">
        <f t="shared" si="1"/>
        <v>1900</v>
      </c>
      <c r="K116" s="156"/>
      <c r="L116" s="171"/>
    </row>
    <row r="117" spans="1:12">
      <c r="A117" s="173"/>
      <c r="B117" s="551" t="s">
        <v>181</v>
      </c>
      <c r="C117" s="530"/>
      <c r="D117" s="530"/>
      <c r="E117" s="531"/>
      <c r="F117" s="151">
        <v>5000</v>
      </c>
      <c r="G117" s="151"/>
      <c r="H117" s="160">
        <v>5000</v>
      </c>
      <c r="I117" s="151">
        <v>3600</v>
      </c>
      <c r="J117" s="151">
        <f t="shared" si="1"/>
        <v>1400</v>
      </c>
      <c r="K117" s="156"/>
      <c r="L117" s="171"/>
    </row>
    <row r="118" spans="1:12">
      <c r="A118" s="173"/>
      <c r="B118" s="551" t="s">
        <v>182</v>
      </c>
      <c r="C118" s="530"/>
      <c r="D118" s="530"/>
      <c r="E118" s="531"/>
      <c r="F118" s="151">
        <v>7500</v>
      </c>
      <c r="G118" s="151"/>
      <c r="H118" s="160">
        <v>7500</v>
      </c>
      <c r="I118" s="151"/>
      <c r="J118" s="151">
        <f t="shared" si="1"/>
        <v>7500</v>
      </c>
      <c r="K118" s="156"/>
      <c r="L118" s="171"/>
    </row>
    <row r="119" spans="1:12">
      <c r="A119" s="173"/>
      <c r="B119" s="551" t="s">
        <v>183</v>
      </c>
      <c r="C119" s="530"/>
      <c r="D119" s="530"/>
      <c r="E119" s="531"/>
      <c r="F119" s="151">
        <v>3000</v>
      </c>
      <c r="G119" s="151"/>
      <c r="H119" s="160">
        <v>3000</v>
      </c>
      <c r="I119" s="151"/>
      <c r="J119" s="151">
        <f t="shared" si="1"/>
        <v>3000</v>
      </c>
      <c r="K119" s="155"/>
      <c r="L119" s="171"/>
    </row>
    <row r="120" spans="1:12">
      <c r="A120" s="173"/>
      <c r="B120" s="529" t="s">
        <v>816</v>
      </c>
      <c r="C120" s="530"/>
      <c r="D120" s="530"/>
      <c r="E120" s="531"/>
      <c r="F120" s="151">
        <v>16600</v>
      </c>
      <c r="G120" s="151"/>
      <c r="H120" s="160">
        <v>16600</v>
      </c>
      <c r="I120" s="151">
        <v>4900</v>
      </c>
      <c r="J120" s="151">
        <f t="shared" si="1"/>
        <v>11700</v>
      </c>
      <c r="K120" s="156"/>
      <c r="L120" s="171"/>
    </row>
    <row r="121" spans="1:12">
      <c r="A121" s="173"/>
      <c r="B121" s="551" t="s">
        <v>184</v>
      </c>
      <c r="C121" s="530"/>
      <c r="D121" s="530"/>
      <c r="E121" s="531"/>
      <c r="F121" s="151"/>
      <c r="G121" s="151"/>
      <c r="H121" s="160"/>
      <c r="I121" s="151"/>
      <c r="J121" s="151">
        <f t="shared" si="1"/>
        <v>0</v>
      </c>
      <c r="K121" s="156"/>
      <c r="L121" s="171"/>
    </row>
    <row r="122" spans="1:12">
      <c r="A122" s="173"/>
      <c r="B122" s="551" t="s">
        <v>185</v>
      </c>
      <c r="C122" s="530"/>
      <c r="D122" s="530"/>
      <c r="E122" s="531"/>
      <c r="F122" s="151"/>
      <c r="G122" s="151"/>
      <c r="H122" s="160"/>
      <c r="I122" s="151"/>
      <c r="J122" s="151">
        <f t="shared" si="1"/>
        <v>0</v>
      </c>
      <c r="K122" s="156"/>
      <c r="L122" s="171"/>
    </row>
    <row r="123" spans="1:12">
      <c r="A123" s="173"/>
      <c r="B123" s="551" t="s">
        <v>414</v>
      </c>
      <c r="C123" s="530"/>
      <c r="D123" s="530"/>
      <c r="E123" s="531"/>
      <c r="F123" s="151"/>
      <c r="G123" s="151"/>
      <c r="H123" s="160"/>
      <c r="I123" s="151"/>
      <c r="J123" s="151">
        <f t="shared" si="1"/>
        <v>0</v>
      </c>
      <c r="K123" s="156"/>
      <c r="L123" s="171"/>
    </row>
    <row r="124" spans="1:12">
      <c r="A124" s="173"/>
      <c r="B124" s="551" t="s">
        <v>186</v>
      </c>
      <c r="C124" s="530"/>
      <c r="D124" s="530"/>
      <c r="E124" s="531"/>
      <c r="F124" s="151">
        <v>4100</v>
      </c>
      <c r="G124" s="151"/>
      <c r="H124" s="160">
        <v>4100</v>
      </c>
      <c r="I124" s="151">
        <v>2695</v>
      </c>
      <c r="J124" s="151">
        <f t="shared" si="1"/>
        <v>1405</v>
      </c>
      <c r="K124" s="156"/>
      <c r="L124" s="171"/>
    </row>
    <row r="125" spans="1:12">
      <c r="A125" s="173"/>
      <c r="B125" s="551" t="s">
        <v>187</v>
      </c>
      <c r="C125" s="530"/>
      <c r="D125" s="530"/>
      <c r="E125" s="531"/>
      <c r="F125" s="151"/>
      <c r="G125" s="151"/>
      <c r="H125" s="160"/>
      <c r="I125" s="151"/>
      <c r="J125" s="151">
        <f t="shared" si="1"/>
        <v>0</v>
      </c>
      <c r="K125" s="156"/>
      <c r="L125" s="171"/>
    </row>
    <row r="126" spans="1:12">
      <c r="A126" s="173"/>
      <c r="B126" s="551" t="s">
        <v>188</v>
      </c>
      <c r="C126" s="530"/>
      <c r="D126" s="530"/>
      <c r="E126" s="531"/>
      <c r="F126" s="151">
        <v>5600</v>
      </c>
      <c r="G126" s="151"/>
      <c r="H126" s="160">
        <v>5600</v>
      </c>
      <c r="I126" s="151">
        <v>2400</v>
      </c>
      <c r="J126" s="151">
        <f t="shared" si="1"/>
        <v>3200</v>
      </c>
      <c r="K126" s="156"/>
      <c r="L126" s="171"/>
    </row>
    <row r="127" spans="1:12">
      <c r="A127" s="173"/>
      <c r="B127" s="551" t="s">
        <v>189</v>
      </c>
      <c r="C127" s="530"/>
      <c r="D127" s="530"/>
      <c r="E127" s="531"/>
      <c r="F127" s="151">
        <v>500</v>
      </c>
      <c r="G127" s="151"/>
      <c r="H127" s="160">
        <v>500</v>
      </c>
      <c r="I127" s="151">
        <v>500</v>
      </c>
      <c r="J127" s="151">
        <f t="shared" si="1"/>
        <v>0</v>
      </c>
      <c r="K127" s="156"/>
      <c r="L127" s="171"/>
    </row>
    <row r="128" spans="1:12">
      <c r="A128" s="173"/>
      <c r="B128" s="551" t="s">
        <v>190</v>
      </c>
      <c r="C128" s="530"/>
      <c r="D128" s="530"/>
      <c r="E128" s="531"/>
      <c r="F128" s="151">
        <v>4600</v>
      </c>
      <c r="G128" s="151"/>
      <c r="H128" s="160">
        <v>4600</v>
      </c>
      <c r="I128" s="151">
        <v>2980</v>
      </c>
      <c r="J128" s="151">
        <f t="shared" si="1"/>
        <v>1620</v>
      </c>
      <c r="K128" s="156"/>
      <c r="L128" s="171"/>
    </row>
    <row r="129" spans="1:12">
      <c r="A129" s="173"/>
      <c r="B129" s="551" t="s">
        <v>191</v>
      </c>
      <c r="C129" s="530"/>
      <c r="D129" s="530"/>
      <c r="E129" s="531"/>
      <c r="F129" s="151"/>
      <c r="G129" s="151"/>
      <c r="H129" s="160"/>
      <c r="I129" s="151"/>
      <c r="J129" s="151">
        <f t="shared" si="1"/>
        <v>0</v>
      </c>
      <c r="K129" s="156"/>
      <c r="L129" s="171"/>
    </row>
    <row r="130" spans="1:12">
      <c r="A130" s="173"/>
      <c r="B130" s="551" t="s">
        <v>192</v>
      </c>
      <c r="C130" s="530"/>
      <c r="D130" s="530"/>
      <c r="E130" s="531"/>
      <c r="F130" s="151"/>
      <c r="G130" s="151"/>
      <c r="H130" s="160"/>
      <c r="I130" s="151"/>
      <c r="J130" s="151">
        <f t="shared" si="1"/>
        <v>0</v>
      </c>
      <c r="K130" s="156"/>
      <c r="L130" s="171"/>
    </row>
    <row r="131" spans="1:12">
      <c r="A131" s="173"/>
      <c r="B131" s="551" t="s">
        <v>193</v>
      </c>
      <c r="C131" s="530"/>
      <c r="D131" s="530"/>
      <c r="E131" s="531"/>
      <c r="F131" s="151"/>
      <c r="G131" s="151"/>
      <c r="H131" s="160"/>
      <c r="I131" s="151"/>
      <c r="J131" s="151">
        <f t="shared" si="1"/>
        <v>0</v>
      </c>
      <c r="K131" s="156"/>
      <c r="L131" s="171"/>
    </row>
    <row r="132" spans="1:12">
      <c r="A132" s="173"/>
      <c r="B132" s="551" t="s">
        <v>194</v>
      </c>
      <c r="C132" s="530"/>
      <c r="D132" s="530"/>
      <c r="E132" s="531"/>
      <c r="F132" s="151"/>
      <c r="G132" s="151"/>
      <c r="H132" s="160"/>
      <c r="I132" s="151"/>
      <c r="J132" s="151">
        <f t="shared" si="1"/>
        <v>0</v>
      </c>
      <c r="K132" s="156"/>
      <c r="L132" s="171"/>
    </row>
    <row r="133" spans="1:12">
      <c r="A133" s="173"/>
      <c r="B133" s="551" t="s">
        <v>195</v>
      </c>
      <c r="C133" s="530"/>
      <c r="D133" s="530"/>
      <c r="E133" s="531"/>
      <c r="F133" s="151"/>
      <c r="G133" s="151"/>
      <c r="H133" s="160"/>
      <c r="I133" s="151"/>
      <c r="J133" s="151">
        <f t="shared" si="1"/>
        <v>0</v>
      </c>
      <c r="K133" s="156"/>
      <c r="L133" s="171"/>
    </row>
    <row r="134" spans="1:12">
      <c r="A134" s="173"/>
      <c r="B134" s="551" t="s">
        <v>196</v>
      </c>
      <c r="C134" s="530"/>
      <c r="D134" s="530"/>
      <c r="E134" s="531"/>
      <c r="F134" s="151"/>
      <c r="G134" s="151"/>
      <c r="H134" s="160"/>
      <c r="I134" s="151"/>
      <c r="J134" s="151">
        <f t="shared" si="1"/>
        <v>0</v>
      </c>
      <c r="K134" s="156"/>
      <c r="L134" s="171"/>
    </row>
    <row r="135" spans="1:12">
      <c r="A135" s="173"/>
      <c r="B135" s="551" t="s">
        <v>197</v>
      </c>
      <c r="C135" s="530"/>
      <c r="D135" s="530"/>
      <c r="E135" s="531"/>
      <c r="F135" s="151"/>
      <c r="G135" s="151"/>
      <c r="H135" s="160"/>
      <c r="I135" s="151"/>
      <c r="J135" s="151">
        <f t="shared" si="1"/>
        <v>0</v>
      </c>
      <c r="K135" s="156"/>
      <c r="L135" s="171"/>
    </row>
    <row r="136" spans="1:12">
      <c r="A136" s="173"/>
      <c r="B136" s="551" t="s">
        <v>198</v>
      </c>
      <c r="C136" s="530"/>
      <c r="D136" s="530"/>
      <c r="E136" s="531"/>
      <c r="F136" s="151"/>
      <c r="G136" s="151"/>
      <c r="H136" s="160"/>
      <c r="I136" s="151"/>
      <c r="J136" s="151">
        <f t="shared" si="1"/>
        <v>0</v>
      </c>
      <c r="K136" s="156"/>
      <c r="L136" s="171"/>
    </row>
    <row r="137" spans="1:12">
      <c r="A137" s="173"/>
      <c r="B137" s="529" t="s">
        <v>199</v>
      </c>
      <c r="C137" s="530"/>
      <c r="D137" s="530"/>
      <c r="E137" s="531"/>
      <c r="F137" s="151">
        <v>3600</v>
      </c>
      <c r="G137" s="151"/>
      <c r="H137" s="160">
        <v>3600</v>
      </c>
      <c r="I137" s="151">
        <v>2860</v>
      </c>
      <c r="J137" s="151">
        <f t="shared" si="1"/>
        <v>740</v>
      </c>
      <c r="K137" s="156"/>
      <c r="L137" s="171"/>
    </row>
    <row r="138" spans="1:12">
      <c r="A138" s="173"/>
      <c r="B138" s="551" t="s">
        <v>200</v>
      </c>
      <c r="C138" s="530"/>
      <c r="D138" s="530"/>
      <c r="E138" s="531"/>
      <c r="F138" s="151"/>
      <c r="G138" s="151"/>
      <c r="H138" s="160"/>
      <c r="I138" s="151"/>
      <c r="J138" s="151">
        <f t="shared" si="1"/>
        <v>0</v>
      </c>
      <c r="K138" s="156"/>
      <c r="L138" s="171"/>
    </row>
    <row r="139" spans="1:12">
      <c r="A139" s="173"/>
      <c r="B139" s="551" t="s">
        <v>201</v>
      </c>
      <c r="C139" s="530"/>
      <c r="D139" s="530"/>
      <c r="E139" s="531"/>
      <c r="F139" s="151">
        <v>90000</v>
      </c>
      <c r="G139" s="151"/>
      <c r="H139" s="160">
        <v>90000</v>
      </c>
      <c r="I139" s="151">
        <v>72000</v>
      </c>
      <c r="J139" s="151">
        <f t="shared" si="1"/>
        <v>18000</v>
      </c>
      <c r="K139" s="156"/>
      <c r="L139" s="171"/>
    </row>
    <row r="140" spans="1:12">
      <c r="A140" s="173"/>
      <c r="B140" s="551" t="s">
        <v>202</v>
      </c>
      <c r="C140" s="530"/>
      <c r="D140" s="530"/>
      <c r="E140" s="531"/>
      <c r="F140" s="151">
        <v>39300</v>
      </c>
      <c r="G140" s="151"/>
      <c r="H140" s="160">
        <v>39300</v>
      </c>
      <c r="I140" s="151">
        <v>30290</v>
      </c>
      <c r="J140" s="151">
        <f t="shared" si="1"/>
        <v>9010</v>
      </c>
      <c r="K140" s="156"/>
      <c r="L140" s="171"/>
    </row>
    <row r="141" spans="1:12">
      <c r="A141" s="173"/>
      <c r="B141" s="551" t="s">
        <v>203</v>
      </c>
      <c r="C141" s="530"/>
      <c r="D141" s="530"/>
      <c r="E141" s="531"/>
      <c r="F141" s="151"/>
      <c r="G141" s="151"/>
      <c r="H141" s="160"/>
      <c r="I141" s="151"/>
      <c r="J141" s="151">
        <f t="shared" si="1"/>
        <v>0</v>
      </c>
      <c r="K141" s="156"/>
      <c r="L141" s="171"/>
    </row>
    <row r="142" spans="1:12">
      <c r="A142" s="173"/>
      <c r="B142" s="175" t="s">
        <v>204</v>
      </c>
      <c r="C142" s="176"/>
      <c r="D142" s="176"/>
      <c r="E142" s="177"/>
      <c r="F142" s="151">
        <v>30000</v>
      </c>
      <c r="G142" s="151"/>
      <c r="H142" s="160">
        <v>30000</v>
      </c>
      <c r="I142" s="151">
        <v>13700</v>
      </c>
      <c r="J142" s="151">
        <f t="shared" si="1"/>
        <v>16300</v>
      </c>
      <c r="K142" s="156"/>
      <c r="L142" s="171"/>
    </row>
    <row r="143" spans="1:12">
      <c r="A143" s="173"/>
      <c r="B143" s="175" t="s">
        <v>205</v>
      </c>
      <c r="C143" s="176"/>
      <c r="D143" s="176"/>
      <c r="E143" s="177"/>
      <c r="F143" s="151">
        <v>30000</v>
      </c>
      <c r="G143" s="151"/>
      <c r="H143" s="160">
        <v>30000</v>
      </c>
      <c r="I143" s="151">
        <v>14700</v>
      </c>
      <c r="J143" s="151">
        <f t="shared" ref="J143:J208" si="2">(H143-I143)</f>
        <v>15300</v>
      </c>
      <c r="K143" s="156"/>
      <c r="L143" s="171"/>
    </row>
    <row r="144" spans="1:12">
      <c r="A144" s="173"/>
      <c r="B144" s="529" t="s">
        <v>855</v>
      </c>
      <c r="C144" s="530"/>
      <c r="D144" s="530"/>
      <c r="E144" s="531"/>
      <c r="F144" s="151">
        <v>500</v>
      </c>
      <c r="G144" s="151"/>
      <c r="H144" s="160">
        <v>500</v>
      </c>
      <c r="I144" s="151"/>
      <c r="J144" s="151">
        <f t="shared" si="2"/>
        <v>500</v>
      </c>
      <c r="K144" s="155"/>
      <c r="L144" s="171"/>
    </row>
    <row r="145" spans="1:12">
      <c r="A145" s="173"/>
      <c r="B145" s="551" t="s">
        <v>736</v>
      </c>
      <c r="C145" s="530"/>
      <c r="D145" s="530"/>
      <c r="E145" s="531"/>
      <c r="F145" s="151">
        <v>10000</v>
      </c>
      <c r="G145" s="151"/>
      <c r="H145" s="160">
        <v>10000</v>
      </c>
      <c r="I145" s="151">
        <v>3400</v>
      </c>
      <c r="J145" s="151">
        <f t="shared" si="2"/>
        <v>6600</v>
      </c>
      <c r="K145" s="156"/>
      <c r="L145" s="171"/>
    </row>
    <row r="146" spans="1:12">
      <c r="A146" s="173"/>
      <c r="B146" s="529" t="s">
        <v>963</v>
      </c>
      <c r="C146" s="530"/>
      <c r="D146" s="530"/>
      <c r="E146" s="531"/>
      <c r="F146" s="151"/>
      <c r="G146" s="151"/>
      <c r="H146" s="160"/>
      <c r="I146" s="151"/>
      <c r="J146" s="151">
        <f t="shared" si="2"/>
        <v>0</v>
      </c>
      <c r="K146" s="156"/>
      <c r="L146" s="171"/>
    </row>
    <row r="147" spans="1:12">
      <c r="A147" s="178"/>
      <c r="B147" s="529" t="s">
        <v>856</v>
      </c>
      <c r="C147" s="530"/>
      <c r="D147" s="530"/>
      <c r="E147" s="531"/>
      <c r="F147" s="151"/>
      <c r="G147" s="151"/>
      <c r="H147" s="160"/>
      <c r="I147" s="151"/>
      <c r="J147" s="151">
        <f t="shared" si="2"/>
        <v>0</v>
      </c>
      <c r="K147" s="156"/>
      <c r="L147" s="171"/>
    </row>
    <row r="148" spans="1:12">
      <c r="A148" s="178"/>
      <c r="B148" s="529" t="s">
        <v>857</v>
      </c>
      <c r="C148" s="530"/>
      <c r="D148" s="530"/>
      <c r="E148" s="531"/>
      <c r="F148" s="151"/>
      <c r="G148" s="151"/>
      <c r="H148" s="160"/>
      <c r="I148" s="151"/>
      <c r="J148" s="151">
        <f t="shared" si="2"/>
        <v>0</v>
      </c>
      <c r="K148" s="156"/>
      <c r="L148" s="171"/>
    </row>
    <row r="149" spans="1:12">
      <c r="A149" s="178"/>
      <c r="B149" s="551" t="s">
        <v>621</v>
      </c>
      <c r="C149" s="530"/>
      <c r="D149" s="530"/>
      <c r="E149" s="531"/>
      <c r="F149" s="151">
        <v>6000</v>
      </c>
      <c r="G149" s="151"/>
      <c r="H149" s="160">
        <v>6000</v>
      </c>
      <c r="I149" s="151">
        <v>3150</v>
      </c>
      <c r="J149" s="151">
        <f t="shared" si="2"/>
        <v>2850</v>
      </c>
      <c r="K149" s="156"/>
      <c r="L149" s="171"/>
    </row>
    <row r="150" spans="1:12">
      <c r="A150" s="178"/>
      <c r="B150" s="273" t="s">
        <v>416</v>
      </c>
      <c r="C150" s="274"/>
      <c r="D150" s="274"/>
      <c r="E150" s="275"/>
      <c r="F150" s="151">
        <v>2000</v>
      </c>
      <c r="G150" s="151"/>
      <c r="H150" s="160">
        <v>2000</v>
      </c>
      <c r="I150" s="151">
        <v>600</v>
      </c>
      <c r="J150" s="151">
        <f t="shared" si="2"/>
        <v>1400</v>
      </c>
      <c r="K150" s="156"/>
      <c r="L150" s="171"/>
    </row>
    <row r="151" spans="1:12">
      <c r="A151" s="178"/>
      <c r="B151" s="273" t="s">
        <v>417</v>
      </c>
      <c r="C151" s="274"/>
      <c r="D151" s="274"/>
      <c r="E151" s="275"/>
      <c r="F151" s="151"/>
      <c r="G151" s="151"/>
      <c r="H151" s="160"/>
      <c r="I151" s="151"/>
      <c r="J151" s="151">
        <f t="shared" si="2"/>
        <v>0</v>
      </c>
      <c r="K151" s="156"/>
      <c r="L151" s="171"/>
    </row>
    <row r="152" spans="1:12">
      <c r="A152" s="178"/>
      <c r="B152" s="273" t="s">
        <v>720</v>
      </c>
      <c r="C152" s="274"/>
      <c r="D152" s="274"/>
      <c r="E152" s="275"/>
      <c r="F152" s="151">
        <v>12000</v>
      </c>
      <c r="G152" s="151"/>
      <c r="H152" s="160">
        <v>12000</v>
      </c>
      <c r="I152" s="151">
        <v>6000</v>
      </c>
      <c r="J152" s="151">
        <f t="shared" si="2"/>
        <v>6000</v>
      </c>
      <c r="K152" s="156"/>
      <c r="L152" s="171"/>
    </row>
    <row r="153" spans="1:12">
      <c r="A153" s="178"/>
      <c r="B153" s="273" t="s">
        <v>721</v>
      </c>
      <c r="C153" s="274"/>
      <c r="D153" s="274"/>
      <c r="E153" s="275"/>
      <c r="F153" s="151">
        <v>12000</v>
      </c>
      <c r="G153" s="151"/>
      <c r="H153" s="160">
        <v>12000</v>
      </c>
      <c r="I153" s="151">
        <v>4500</v>
      </c>
      <c r="J153" s="151">
        <f t="shared" si="2"/>
        <v>7500</v>
      </c>
      <c r="K153" s="156"/>
      <c r="L153" s="171"/>
    </row>
    <row r="154" spans="1:12">
      <c r="A154" s="178"/>
      <c r="B154" s="277" t="s">
        <v>858</v>
      </c>
      <c r="C154" s="274"/>
      <c r="D154" s="274"/>
      <c r="E154" s="275"/>
      <c r="F154" s="151"/>
      <c r="G154" s="151"/>
      <c r="H154" s="160"/>
      <c r="I154" s="151"/>
      <c r="J154" s="151">
        <f t="shared" si="2"/>
        <v>0</v>
      </c>
      <c r="K154" s="156"/>
      <c r="L154" s="159"/>
    </row>
    <row r="155" spans="1:12">
      <c r="A155" s="179"/>
      <c r="B155" s="529" t="s">
        <v>859</v>
      </c>
      <c r="C155" s="530"/>
      <c r="D155" s="530"/>
      <c r="E155" s="531"/>
      <c r="F155" s="151"/>
      <c r="G155" s="151"/>
      <c r="H155" s="160"/>
      <c r="I155" s="151"/>
      <c r="J155" s="151">
        <f t="shared" si="2"/>
        <v>0</v>
      </c>
      <c r="K155" s="155"/>
      <c r="L155" s="159"/>
    </row>
    <row r="156" spans="1:12">
      <c r="A156" s="299"/>
      <c r="B156" s="278"/>
      <c r="C156" s="279"/>
      <c r="D156" s="279"/>
      <c r="E156" s="280"/>
      <c r="F156" s="151"/>
      <c r="G156" s="151"/>
      <c r="H156" s="160"/>
      <c r="I156" s="151"/>
      <c r="J156" s="151"/>
      <c r="K156" s="156"/>
      <c r="L156" s="159"/>
    </row>
    <row r="157" spans="1:12">
      <c r="A157" s="172" t="s">
        <v>418</v>
      </c>
      <c r="B157" s="551" t="s">
        <v>419</v>
      </c>
      <c r="C157" s="530"/>
      <c r="D157" s="530"/>
      <c r="E157" s="531"/>
      <c r="F157" s="151"/>
      <c r="G157" s="151"/>
      <c r="H157" s="160"/>
      <c r="I157" s="151"/>
      <c r="J157" s="151">
        <f t="shared" si="2"/>
        <v>0</v>
      </c>
      <c r="K157" s="156"/>
      <c r="L157" s="159"/>
    </row>
    <row r="158" spans="1:12">
      <c r="A158" s="172"/>
      <c r="B158" s="561"/>
      <c r="C158" s="562"/>
      <c r="D158" s="562"/>
      <c r="E158" s="563"/>
      <c r="F158" s="151"/>
      <c r="G158" s="151"/>
      <c r="H158" s="160"/>
      <c r="I158" s="151"/>
      <c r="J158" s="151">
        <f t="shared" si="2"/>
        <v>0</v>
      </c>
      <c r="K158" s="156"/>
      <c r="L158" s="159"/>
    </row>
    <row r="159" spans="1:12">
      <c r="A159" s="172" t="s">
        <v>393</v>
      </c>
      <c r="B159" s="551" t="s">
        <v>392</v>
      </c>
      <c r="C159" s="530"/>
      <c r="D159" s="530"/>
      <c r="E159" s="531"/>
      <c r="F159" s="151">
        <v>880</v>
      </c>
      <c r="G159" s="151"/>
      <c r="H159" s="160">
        <v>880</v>
      </c>
      <c r="I159" s="151">
        <v>740</v>
      </c>
      <c r="J159" s="151">
        <f t="shared" si="2"/>
        <v>140</v>
      </c>
      <c r="K159" s="406" t="s">
        <v>1034</v>
      </c>
      <c r="L159" s="159"/>
    </row>
    <row r="160" spans="1:12">
      <c r="A160" s="172"/>
      <c r="B160" s="551" t="s">
        <v>391</v>
      </c>
      <c r="C160" s="530"/>
      <c r="D160" s="530"/>
      <c r="E160" s="531"/>
      <c r="F160" s="151">
        <v>440</v>
      </c>
      <c r="G160" s="151"/>
      <c r="H160" s="160">
        <v>440</v>
      </c>
      <c r="I160" s="151">
        <v>210</v>
      </c>
      <c r="J160" s="151">
        <f t="shared" si="2"/>
        <v>230</v>
      </c>
      <c r="K160" s="406" t="s">
        <v>1034</v>
      </c>
      <c r="L160" s="159"/>
    </row>
    <row r="161" spans="1:12">
      <c r="A161" s="172"/>
      <c r="B161" s="561"/>
      <c r="C161" s="562"/>
      <c r="D161" s="562"/>
      <c r="E161" s="563"/>
      <c r="F161" s="151"/>
      <c r="G161" s="151"/>
      <c r="H161" s="160"/>
      <c r="I161" s="151"/>
      <c r="J161" s="151">
        <f t="shared" si="2"/>
        <v>0</v>
      </c>
      <c r="K161" s="156"/>
      <c r="L161" s="159"/>
    </row>
    <row r="162" spans="1:12">
      <c r="A162" s="172" t="s">
        <v>420</v>
      </c>
      <c r="B162" s="551" t="s">
        <v>421</v>
      </c>
      <c r="C162" s="530"/>
      <c r="D162" s="530"/>
      <c r="E162" s="531"/>
      <c r="F162" s="151"/>
      <c r="G162" s="151"/>
      <c r="H162" s="160"/>
      <c r="I162" s="151"/>
      <c r="J162" s="151">
        <f t="shared" si="2"/>
        <v>0</v>
      </c>
      <c r="K162" s="156"/>
      <c r="L162" s="159"/>
    </row>
    <row r="163" spans="1:12">
      <c r="A163" s="173"/>
      <c r="B163" s="551" t="s">
        <v>422</v>
      </c>
      <c r="C163" s="530"/>
      <c r="D163" s="530"/>
      <c r="E163" s="531"/>
      <c r="F163" s="151">
        <v>11000</v>
      </c>
      <c r="G163" s="151"/>
      <c r="H163" s="160">
        <v>11000</v>
      </c>
      <c r="I163" s="151">
        <v>11000</v>
      </c>
      <c r="J163" s="151">
        <f t="shared" si="2"/>
        <v>0</v>
      </c>
      <c r="K163" s="156"/>
      <c r="L163" s="159"/>
    </row>
    <row r="164" spans="1:12">
      <c r="A164" s="173"/>
      <c r="B164" s="551" t="s">
        <v>423</v>
      </c>
      <c r="C164" s="530"/>
      <c r="D164" s="530"/>
      <c r="E164" s="531"/>
      <c r="F164" s="151"/>
      <c r="G164" s="151"/>
      <c r="H164" s="160"/>
      <c r="I164" s="151"/>
      <c r="J164" s="151">
        <f t="shared" si="2"/>
        <v>0</v>
      </c>
      <c r="K164" s="156"/>
      <c r="L164" s="159"/>
    </row>
    <row r="165" spans="1:12">
      <c r="A165" s="173"/>
      <c r="B165" s="551" t="s">
        <v>424</v>
      </c>
      <c r="C165" s="530"/>
      <c r="D165" s="530"/>
      <c r="E165" s="531"/>
      <c r="F165" s="151"/>
      <c r="G165" s="151"/>
      <c r="H165" s="160"/>
      <c r="I165" s="151"/>
      <c r="J165" s="151">
        <f t="shared" si="2"/>
        <v>0</v>
      </c>
      <c r="K165" s="156"/>
      <c r="L165" s="159"/>
    </row>
    <row r="166" spans="1:12">
      <c r="A166" s="173"/>
      <c r="B166" s="551" t="s">
        <v>425</v>
      </c>
      <c r="C166" s="530"/>
      <c r="D166" s="530"/>
      <c r="E166" s="531"/>
      <c r="F166" s="151">
        <v>1000</v>
      </c>
      <c r="G166" s="151"/>
      <c r="H166" s="160">
        <v>1000</v>
      </c>
      <c r="I166" s="151">
        <v>1000</v>
      </c>
      <c r="J166" s="151">
        <f t="shared" si="2"/>
        <v>0</v>
      </c>
      <c r="K166" s="156"/>
      <c r="L166" s="159"/>
    </row>
    <row r="167" spans="1:12">
      <c r="A167" s="173"/>
      <c r="B167" s="551" t="s">
        <v>426</v>
      </c>
      <c r="C167" s="530"/>
      <c r="D167" s="530"/>
      <c r="E167" s="531"/>
      <c r="F167" s="151"/>
      <c r="G167" s="151"/>
      <c r="H167" s="160"/>
      <c r="I167" s="151"/>
      <c r="J167" s="151">
        <f t="shared" si="2"/>
        <v>0</v>
      </c>
      <c r="K167" s="156"/>
      <c r="L167" s="159"/>
    </row>
    <row r="168" spans="1:12">
      <c r="A168" s="173"/>
      <c r="B168" s="551" t="s">
        <v>427</v>
      </c>
      <c r="C168" s="530"/>
      <c r="D168" s="530"/>
      <c r="E168" s="531"/>
      <c r="F168" s="151">
        <v>7000</v>
      </c>
      <c r="G168" s="151"/>
      <c r="H168" s="160">
        <v>7000</v>
      </c>
      <c r="I168" s="151">
        <v>7000</v>
      </c>
      <c r="J168" s="151">
        <f t="shared" si="2"/>
        <v>0</v>
      </c>
      <c r="K168" s="156"/>
      <c r="L168" s="159"/>
    </row>
    <row r="169" spans="1:12">
      <c r="A169" s="173"/>
      <c r="B169" s="551" t="s">
        <v>428</v>
      </c>
      <c r="C169" s="530"/>
      <c r="D169" s="530"/>
      <c r="E169" s="531"/>
      <c r="F169" s="151"/>
      <c r="G169" s="151"/>
      <c r="H169" s="160"/>
      <c r="I169" s="151"/>
      <c r="J169" s="151">
        <f t="shared" si="2"/>
        <v>0</v>
      </c>
      <c r="K169" s="156"/>
      <c r="L169" s="159"/>
    </row>
    <row r="170" spans="1:12">
      <c r="A170" s="173"/>
      <c r="B170" s="529" t="s">
        <v>776</v>
      </c>
      <c r="C170" s="530"/>
      <c r="D170" s="530"/>
      <c r="E170" s="531"/>
      <c r="F170" s="151">
        <v>280</v>
      </c>
      <c r="G170" s="151"/>
      <c r="H170" s="160">
        <v>280</v>
      </c>
      <c r="I170" s="151">
        <v>280</v>
      </c>
      <c r="J170" s="151">
        <f t="shared" si="2"/>
        <v>0</v>
      </c>
      <c r="K170" s="156"/>
      <c r="L170" s="159"/>
    </row>
    <row r="171" spans="1:12">
      <c r="A171" s="173"/>
      <c r="B171" s="551" t="s">
        <v>429</v>
      </c>
      <c r="C171" s="530"/>
      <c r="D171" s="530"/>
      <c r="E171" s="531"/>
      <c r="F171" s="151">
        <v>1000</v>
      </c>
      <c r="G171" s="151"/>
      <c r="H171" s="160">
        <v>1000</v>
      </c>
      <c r="I171" s="151">
        <v>1000</v>
      </c>
      <c r="J171" s="151">
        <f t="shared" si="2"/>
        <v>0</v>
      </c>
      <c r="K171" s="156"/>
      <c r="L171" s="159"/>
    </row>
    <row r="172" spans="1:12">
      <c r="A172" s="173"/>
      <c r="B172" s="551" t="s">
        <v>430</v>
      </c>
      <c r="C172" s="530"/>
      <c r="D172" s="530"/>
      <c r="E172" s="531"/>
      <c r="F172" s="151"/>
      <c r="G172" s="151"/>
      <c r="H172" s="160"/>
      <c r="I172" s="151"/>
      <c r="J172" s="151">
        <f t="shared" si="2"/>
        <v>0</v>
      </c>
      <c r="K172" s="156"/>
      <c r="L172" s="159"/>
    </row>
    <row r="173" spans="1:12">
      <c r="A173" s="173"/>
      <c r="B173" s="551" t="s">
        <v>431</v>
      </c>
      <c r="C173" s="530"/>
      <c r="D173" s="530"/>
      <c r="E173" s="531"/>
      <c r="F173" s="151">
        <v>9000</v>
      </c>
      <c r="G173" s="151"/>
      <c r="H173" s="160">
        <v>9000</v>
      </c>
      <c r="I173" s="151">
        <v>9000</v>
      </c>
      <c r="J173" s="151">
        <f t="shared" si="2"/>
        <v>0</v>
      </c>
      <c r="K173" s="156"/>
      <c r="L173" s="159"/>
    </row>
    <row r="174" spans="1:12">
      <c r="A174" s="173"/>
      <c r="B174" s="273" t="s">
        <v>432</v>
      </c>
      <c r="C174" s="274"/>
      <c r="D174" s="274"/>
      <c r="E174" s="275"/>
      <c r="F174" s="151">
        <v>8000</v>
      </c>
      <c r="G174" s="151"/>
      <c r="H174" s="160">
        <v>8000</v>
      </c>
      <c r="I174" s="151">
        <v>8000</v>
      </c>
      <c r="J174" s="151">
        <f t="shared" si="2"/>
        <v>0</v>
      </c>
      <c r="K174" s="155"/>
      <c r="L174" s="159"/>
    </row>
    <row r="175" spans="1:12">
      <c r="A175" s="173"/>
      <c r="B175" s="551"/>
      <c r="C175" s="530"/>
      <c r="D175" s="530"/>
      <c r="E175" s="531"/>
      <c r="F175" s="151"/>
      <c r="G175" s="151"/>
      <c r="H175" s="160"/>
      <c r="I175" s="151"/>
      <c r="J175" s="151">
        <f t="shared" si="2"/>
        <v>0</v>
      </c>
      <c r="K175" s="156"/>
      <c r="L175" s="159"/>
    </row>
    <row r="176" spans="1:12">
      <c r="A176" s="172" t="s">
        <v>206</v>
      </c>
      <c r="B176" s="551" t="s">
        <v>207</v>
      </c>
      <c r="C176" s="530"/>
      <c r="D176" s="530"/>
      <c r="E176" s="531"/>
      <c r="F176" s="151">
        <v>4900</v>
      </c>
      <c r="G176" s="151"/>
      <c r="H176" s="160">
        <v>4900</v>
      </c>
      <c r="I176" s="151">
        <v>4900</v>
      </c>
      <c r="J176" s="151">
        <f t="shared" si="2"/>
        <v>0</v>
      </c>
      <c r="K176" s="156"/>
      <c r="L176" s="159"/>
    </row>
    <row r="177" spans="1:12">
      <c r="A177" s="173"/>
      <c r="B177" s="551" t="s">
        <v>208</v>
      </c>
      <c r="C177" s="530"/>
      <c r="D177" s="530"/>
      <c r="E177" s="531"/>
      <c r="F177" s="151"/>
      <c r="G177" s="151"/>
      <c r="H177" s="160"/>
      <c r="I177" s="151"/>
      <c r="J177" s="151">
        <f t="shared" si="2"/>
        <v>0</v>
      </c>
      <c r="K177" s="156"/>
      <c r="L177" s="159"/>
    </row>
    <row r="178" spans="1:12">
      <c r="A178" s="173"/>
      <c r="B178" s="551" t="s">
        <v>833</v>
      </c>
      <c r="C178" s="530"/>
      <c r="D178" s="530"/>
      <c r="E178" s="531"/>
      <c r="F178" s="151"/>
      <c r="G178" s="151"/>
      <c r="H178" s="160"/>
      <c r="I178" s="151"/>
      <c r="J178" s="151">
        <f t="shared" si="2"/>
        <v>0</v>
      </c>
      <c r="K178" s="156"/>
      <c r="L178" s="159"/>
    </row>
    <row r="179" spans="1:12">
      <c r="A179" s="173"/>
      <c r="B179" s="551" t="s">
        <v>660</v>
      </c>
      <c r="C179" s="530"/>
      <c r="D179" s="530"/>
      <c r="E179" s="531"/>
      <c r="F179" s="151"/>
      <c r="G179" s="151"/>
      <c r="H179" s="160"/>
      <c r="I179" s="151"/>
      <c r="J179" s="151">
        <f t="shared" si="2"/>
        <v>0</v>
      </c>
      <c r="K179" s="156"/>
      <c r="L179" s="159"/>
    </row>
    <row r="180" spans="1:12">
      <c r="A180" s="173"/>
      <c r="B180" s="551" t="s">
        <v>722</v>
      </c>
      <c r="C180" s="530"/>
      <c r="D180" s="530"/>
      <c r="E180" s="531"/>
      <c r="F180" s="151"/>
      <c r="G180" s="151"/>
      <c r="H180" s="160"/>
      <c r="I180" s="151"/>
      <c r="J180" s="151">
        <f t="shared" si="2"/>
        <v>0</v>
      </c>
      <c r="K180" s="156"/>
      <c r="L180" s="159"/>
    </row>
    <row r="181" spans="1:12">
      <c r="A181" s="173"/>
      <c r="B181" s="551" t="s">
        <v>666</v>
      </c>
      <c r="C181" s="530"/>
      <c r="D181" s="530"/>
      <c r="E181" s="531"/>
      <c r="F181" s="151"/>
      <c r="G181" s="151"/>
      <c r="H181" s="160"/>
      <c r="I181" s="151"/>
      <c r="J181" s="151">
        <f t="shared" si="2"/>
        <v>0</v>
      </c>
      <c r="K181" s="156"/>
      <c r="L181" s="159"/>
    </row>
    <row r="182" spans="1:12">
      <c r="A182" s="173"/>
      <c r="B182" s="551" t="s">
        <v>661</v>
      </c>
      <c r="C182" s="530"/>
      <c r="D182" s="530"/>
      <c r="E182" s="531"/>
      <c r="F182" s="151"/>
      <c r="G182" s="151"/>
      <c r="H182" s="160"/>
      <c r="I182" s="151"/>
      <c r="J182" s="151">
        <f t="shared" si="2"/>
        <v>0</v>
      </c>
      <c r="K182" s="156"/>
      <c r="L182" s="159"/>
    </row>
    <row r="183" spans="1:12">
      <c r="A183" s="173"/>
      <c r="B183" s="551" t="s">
        <v>209</v>
      </c>
      <c r="C183" s="530"/>
      <c r="D183" s="530"/>
      <c r="E183" s="531"/>
      <c r="F183" s="151">
        <v>4400</v>
      </c>
      <c r="G183" s="151"/>
      <c r="H183" s="160">
        <v>4400</v>
      </c>
      <c r="I183" s="151">
        <v>4400</v>
      </c>
      <c r="J183" s="151">
        <f t="shared" si="2"/>
        <v>0</v>
      </c>
      <c r="K183" s="156"/>
      <c r="L183" s="159"/>
    </row>
    <row r="184" spans="1:12">
      <c r="A184" s="173"/>
      <c r="B184" s="551" t="s">
        <v>834</v>
      </c>
      <c r="C184" s="530"/>
      <c r="D184" s="530"/>
      <c r="E184" s="531"/>
      <c r="F184" s="151"/>
      <c r="G184" s="151"/>
      <c r="H184" s="160"/>
      <c r="I184" s="151"/>
      <c r="J184" s="151">
        <f t="shared" si="2"/>
        <v>0</v>
      </c>
      <c r="K184" s="156"/>
      <c r="L184" s="159"/>
    </row>
    <row r="185" spans="1:12">
      <c r="A185" s="173"/>
      <c r="B185" s="551" t="s">
        <v>700</v>
      </c>
      <c r="C185" s="530"/>
      <c r="D185" s="530"/>
      <c r="E185" s="531"/>
      <c r="F185" s="151"/>
      <c r="G185" s="151"/>
      <c r="H185" s="160"/>
      <c r="I185" s="151"/>
      <c r="J185" s="151">
        <f t="shared" si="2"/>
        <v>0</v>
      </c>
      <c r="K185" s="156"/>
      <c r="L185" s="159"/>
    </row>
    <row r="186" spans="1:12">
      <c r="A186" s="173"/>
      <c r="B186" s="551" t="s">
        <v>210</v>
      </c>
      <c r="C186" s="530"/>
      <c r="D186" s="530"/>
      <c r="E186" s="531"/>
      <c r="F186" s="151"/>
      <c r="G186" s="151"/>
      <c r="H186" s="160"/>
      <c r="I186" s="151"/>
      <c r="J186" s="151">
        <f t="shared" si="2"/>
        <v>0</v>
      </c>
      <c r="K186" s="156"/>
      <c r="L186" s="159"/>
    </row>
    <row r="187" spans="1:12">
      <c r="A187" s="173"/>
      <c r="B187" s="551" t="s">
        <v>211</v>
      </c>
      <c r="C187" s="530"/>
      <c r="D187" s="530"/>
      <c r="E187" s="531"/>
      <c r="F187" s="151">
        <v>10800</v>
      </c>
      <c r="G187" s="151"/>
      <c r="H187" s="160">
        <v>10800</v>
      </c>
      <c r="I187" s="151">
        <v>9000</v>
      </c>
      <c r="J187" s="151">
        <f t="shared" si="2"/>
        <v>1800</v>
      </c>
      <c r="K187" s="156"/>
      <c r="L187" s="159"/>
    </row>
    <row r="188" spans="1:12">
      <c r="A188" s="173"/>
      <c r="B188" s="551" t="s">
        <v>212</v>
      </c>
      <c r="C188" s="530"/>
      <c r="D188" s="530"/>
      <c r="E188" s="531"/>
      <c r="F188" s="151">
        <v>1600</v>
      </c>
      <c r="G188" s="151"/>
      <c r="H188" s="160">
        <v>1600</v>
      </c>
      <c r="I188" s="151">
        <v>1600</v>
      </c>
      <c r="J188" s="151">
        <f t="shared" si="2"/>
        <v>0</v>
      </c>
      <c r="K188" s="156"/>
      <c r="L188" s="159"/>
    </row>
    <row r="189" spans="1:12">
      <c r="A189" s="173"/>
      <c r="B189" s="551" t="s">
        <v>213</v>
      </c>
      <c r="C189" s="530"/>
      <c r="D189" s="530"/>
      <c r="E189" s="531"/>
      <c r="F189" s="151">
        <v>2000</v>
      </c>
      <c r="G189" s="151"/>
      <c r="H189" s="160">
        <v>2000</v>
      </c>
      <c r="I189" s="151">
        <v>2000</v>
      </c>
      <c r="J189" s="151">
        <f t="shared" si="2"/>
        <v>0</v>
      </c>
      <c r="K189" s="156"/>
      <c r="L189" s="159"/>
    </row>
    <row r="190" spans="1:12">
      <c r="A190" s="173"/>
      <c r="B190" s="551" t="s">
        <v>214</v>
      </c>
      <c r="C190" s="530"/>
      <c r="D190" s="530"/>
      <c r="E190" s="531"/>
      <c r="F190" s="151"/>
      <c r="G190" s="151"/>
      <c r="H190" s="160"/>
      <c r="I190" s="151"/>
      <c r="J190" s="151">
        <f t="shared" si="2"/>
        <v>0</v>
      </c>
      <c r="K190" s="156"/>
      <c r="L190" s="159"/>
    </row>
    <row r="191" spans="1:12">
      <c r="A191" s="173"/>
      <c r="B191" s="529" t="s">
        <v>797</v>
      </c>
      <c r="C191" s="530"/>
      <c r="D191" s="530"/>
      <c r="E191" s="531"/>
      <c r="F191" s="151"/>
      <c r="G191" s="151"/>
      <c r="H191" s="160"/>
      <c r="I191" s="151"/>
      <c r="J191" s="151">
        <f t="shared" si="2"/>
        <v>0</v>
      </c>
      <c r="K191" s="156"/>
      <c r="L191" s="159"/>
    </row>
    <row r="192" spans="1:12">
      <c r="A192" s="173"/>
      <c r="B192" s="529" t="s">
        <v>215</v>
      </c>
      <c r="C192" s="530"/>
      <c r="D192" s="530"/>
      <c r="E192" s="531"/>
      <c r="F192" s="151">
        <v>3600</v>
      </c>
      <c r="G192" s="151"/>
      <c r="H192" s="160">
        <v>3600</v>
      </c>
      <c r="I192" s="151">
        <v>3100</v>
      </c>
      <c r="J192" s="151">
        <f t="shared" si="2"/>
        <v>500</v>
      </c>
      <c r="K192" s="156"/>
      <c r="L192" s="159"/>
    </row>
    <row r="193" spans="1:12">
      <c r="A193" s="173"/>
      <c r="B193" s="551" t="s">
        <v>701</v>
      </c>
      <c r="C193" s="530"/>
      <c r="D193" s="530"/>
      <c r="E193" s="531"/>
      <c r="F193" s="151"/>
      <c r="G193" s="151"/>
      <c r="H193" s="160"/>
      <c r="I193" s="151"/>
      <c r="J193" s="151">
        <f t="shared" si="2"/>
        <v>0</v>
      </c>
      <c r="K193" s="156"/>
      <c r="L193" s="159"/>
    </row>
    <row r="194" spans="1:12">
      <c r="A194" s="173"/>
      <c r="B194" s="551" t="s">
        <v>216</v>
      </c>
      <c r="C194" s="530"/>
      <c r="D194" s="530"/>
      <c r="E194" s="531"/>
      <c r="F194" s="151"/>
      <c r="G194" s="151"/>
      <c r="H194" s="160"/>
      <c r="I194" s="151"/>
      <c r="J194" s="151">
        <f t="shared" si="2"/>
        <v>0</v>
      </c>
      <c r="K194" s="156"/>
      <c r="L194" s="159"/>
    </row>
    <row r="195" spans="1:12">
      <c r="A195" s="173"/>
      <c r="B195" s="551" t="s">
        <v>217</v>
      </c>
      <c r="C195" s="530"/>
      <c r="D195" s="530"/>
      <c r="E195" s="531"/>
      <c r="F195" s="151"/>
      <c r="G195" s="151"/>
      <c r="H195" s="160"/>
      <c r="I195" s="151"/>
      <c r="J195" s="151">
        <f t="shared" si="2"/>
        <v>0</v>
      </c>
      <c r="K195" s="156"/>
      <c r="L195" s="159"/>
    </row>
    <row r="196" spans="1:12">
      <c r="A196" s="173"/>
      <c r="B196" s="551" t="s">
        <v>218</v>
      </c>
      <c r="C196" s="530"/>
      <c r="D196" s="530"/>
      <c r="E196" s="531"/>
      <c r="F196" s="151"/>
      <c r="G196" s="151"/>
      <c r="H196" s="160"/>
      <c r="I196" s="151"/>
      <c r="J196" s="151">
        <f t="shared" si="2"/>
        <v>0</v>
      </c>
      <c r="K196" s="156"/>
      <c r="L196" s="159"/>
    </row>
    <row r="197" spans="1:12">
      <c r="A197" s="173"/>
      <c r="B197" s="551" t="s">
        <v>219</v>
      </c>
      <c r="C197" s="530"/>
      <c r="D197" s="530"/>
      <c r="E197" s="531"/>
      <c r="F197" s="151">
        <v>100</v>
      </c>
      <c r="G197" s="151"/>
      <c r="H197" s="160">
        <v>100</v>
      </c>
      <c r="I197" s="151">
        <v>100</v>
      </c>
      <c r="J197" s="151">
        <f t="shared" si="2"/>
        <v>0</v>
      </c>
      <c r="K197" s="156"/>
      <c r="L197" s="159"/>
    </row>
    <row r="198" spans="1:12">
      <c r="A198" s="173"/>
      <c r="B198" s="551" t="s">
        <v>220</v>
      </c>
      <c r="C198" s="530"/>
      <c r="D198" s="530"/>
      <c r="E198" s="531"/>
      <c r="F198" s="151"/>
      <c r="G198" s="151"/>
      <c r="H198" s="160"/>
      <c r="I198" s="151"/>
      <c r="J198" s="151">
        <f t="shared" si="2"/>
        <v>0</v>
      </c>
      <c r="K198" s="156"/>
      <c r="L198" s="159"/>
    </row>
    <row r="199" spans="1:12">
      <c r="A199" s="173"/>
      <c r="B199" s="529" t="s">
        <v>925</v>
      </c>
      <c r="C199" s="530"/>
      <c r="D199" s="530"/>
      <c r="E199" s="531"/>
      <c r="F199" s="151"/>
      <c r="G199" s="151"/>
      <c r="H199" s="160"/>
      <c r="I199" s="151"/>
      <c r="J199" s="151">
        <f t="shared" si="2"/>
        <v>0</v>
      </c>
      <c r="K199" s="156"/>
      <c r="L199" s="159"/>
    </row>
    <row r="200" spans="1:12">
      <c r="A200" s="173"/>
      <c r="B200" s="529" t="s">
        <v>926</v>
      </c>
      <c r="C200" s="530"/>
      <c r="D200" s="530"/>
      <c r="E200" s="531"/>
      <c r="F200" s="151">
        <v>11900</v>
      </c>
      <c r="G200" s="151"/>
      <c r="H200" s="160">
        <v>11900</v>
      </c>
      <c r="I200" s="151">
        <v>11900</v>
      </c>
      <c r="J200" s="151">
        <f t="shared" si="2"/>
        <v>0</v>
      </c>
      <c r="K200" s="156"/>
      <c r="L200" s="159"/>
    </row>
    <row r="201" spans="1:12">
      <c r="A201" s="173"/>
      <c r="B201" s="551" t="s">
        <v>221</v>
      </c>
      <c r="C201" s="530"/>
      <c r="D201" s="530"/>
      <c r="E201" s="531"/>
      <c r="F201" s="151"/>
      <c r="G201" s="151"/>
      <c r="H201" s="160"/>
      <c r="I201" s="151"/>
      <c r="J201" s="151">
        <f t="shared" si="2"/>
        <v>0</v>
      </c>
      <c r="K201" s="155"/>
      <c r="L201" s="159"/>
    </row>
    <row r="202" spans="1:12">
      <c r="A202" s="173"/>
      <c r="B202" s="551" t="s">
        <v>222</v>
      </c>
      <c r="C202" s="530"/>
      <c r="D202" s="530"/>
      <c r="E202" s="531"/>
      <c r="F202" s="151"/>
      <c r="G202" s="151"/>
      <c r="H202" s="160"/>
      <c r="I202" s="151"/>
      <c r="J202" s="151">
        <f t="shared" si="2"/>
        <v>0</v>
      </c>
      <c r="K202" s="156"/>
      <c r="L202" s="159"/>
    </row>
    <row r="203" spans="1:12">
      <c r="A203" s="173"/>
      <c r="B203" s="551" t="s">
        <v>223</v>
      </c>
      <c r="C203" s="530"/>
      <c r="D203" s="530"/>
      <c r="E203" s="531"/>
      <c r="F203" s="151">
        <v>2300</v>
      </c>
      <c r="G203" s="151"/>
      <c r="H203" s="160">
        <v>2300</v>
      </c>
      <c r="I203" s="151">
        <v>2300</v>
      </c>
      <c r="J203" s="151">
        <f t="shared" si="2"/>
        <v>0</v>
      </c>
      <c r="K203" s="156"/>
      <c r="L203" s="159"/>
    </row>
    <row r="204" spans="1:12">
      <c r="A204" s="173"/>
      <c r="B204" s="529" t="s">
        <v>224</v>
      </c>
      <c r="C204" s="530"/>
      <c r="D204" s="530"/>
      <c r="E204" s="531"/>
      <c r="F204" s="151">
        <v>2100</v>
      </c>
      <c r="G204" s="151"/>
      <c r="H204" s="160">
        <v>2100</v>
      </c>
      <c r="I204" s="151">
        <v>2100</v>
      </c>
      <c r="J204" s="151">
        <f t="shared" si="2"/>
        <v>0</v>
      </c>
      <c r="K204" s="156"/>
      <c r="L204" s="159"/>
    </row>
    <row r="205" spans="1:12">
      <c r="A205" s="173"/>
      <c r="B205" s="551" t="s">
        <v>225</v>
      </c>
      <c r="C205" s="530"/>
      <c r="D205" s="530"/>
      <c r="E205" s="531"/>
      <c r="F205" s="151">
        <v>200</v>
      </c>
      <c r="G205" s="151"/>
      <c r="H205" s="160">
        <v>200</v>
      </c>
      <c r="I205" s="151">
        <v>200</v>
      </c>
      <c r="J205" s="151">
        <f t="shared" si="2"/>
        <v>0</v>
      </c>
      <c r="K205" s="156"/>
      <c r="L205" s="159"/>
    </row>
    <row r="206" spans="1:12">
      <c r="A206" s="173"/>
      <c r="B206" s="551" t="s">
        <v>226</v>
      </c>
      <c r="C206" s="530"/>
      <c r="D206" s="530"/>
      <c r="E206" s="531"/>
      <c r="F206" s="151"/>
      <c r="G206" s="151"/>
      <c r="H206" s="160"/>
      <c r="I206" s="151"/>
      <c r="J206" s="151">
        <f t="shared" si="2"/>
        <v>0</v>
      </c>
      <c r="K206" s="155"/>
      <c r="L206" s="159"/>
    </row>
    <row r="207" spans="1:12">
      <c r="A207" s="173"/>
      <c r="B207" s="551" t="s">
        <v>227</v>
      </c>
      <c r="C207" s="530"/>
      <c r="D207" s="530"/>
      <c r="E207" s="531"/>
      <c r="F207" s="151">
        <v>2400</v>
      </c>
      <c r="G207" s="151"/>
      <c r="H207" s="160">
        <v>2400</v>
      </c>
      <c r="I207" s="151">
        <v>1800</v>
      </c>
      <c r="J207" s="151">
        <f t="shared" si="2"/>
        <v>600</v>
      </c>
      <c r="K207" s="156"/>
      <c r="L207" s="159"/>
    </row>
    <row r="208" spans="1:12">
      <c r="A208" s="173"/>
      <c r="B208" s="551" t="s">
        <v>228</v>
      </c>
      <c r="C208" s="530"/>
      <c r="D208" s="530"/>
      <c r="E208" s="531"/>
      <c r="F208" s="151">
        <v>7000</v>
      </c>
      <c r="G208" s="151"/>
      <c r="H208" s="160">
        <v>7000</v>
      </c>
      <c r="I208" s="151">
        <v>3500</v>
      </c>
      <c r="J208" s="151">
        <f t="shared" si="2"/>
        <v>3500</v>
      </c>
      <c r="K208" s="156"/>
      <c r="L208" s="159"/>
    </row>
    <row r="209" spans="1:12">
      <c r="A209" s="173"/>
      <c r="B209" s="551" t="s">
        <v>229</v>
      </c>
      <c r="C209" s="530"/>
      <c r="D209" s="530"/>
      <c r="E209" s="531"/>
      <c r="F209" s="151">
        <v>2700</v>
      </c>
      <c r="G209" s="151"/>
      <c r="H209" s="160">
        <v>2700</v>
      </c>
      <c r="I209" s="151">
        <v>1500</v>
      </c>
      <c r="J209" s="151">
        <f t="shared" ref="J209:J273" si="3">(H209-I209)</f>
        <v>1200</v>
      </c>
      <c r="K209" s="156"/>
      <c r="L209" s="159"/>
    </row>
    <row r="210" spans="1:12">
      <c r="A210" s="173"/>
      <c r="B210" s="551" t="s">
        <v>230</v>
      </c>
      <c r="C210" s="530"/>
      <c r="D210" s="530"/>
      <c r="E210" s="531"/>
      <c r="F210" s="151">
        <v>600</v>
      </c>
      <c r="G210" s="180"/>
      <c r="H210" s="160">
        <v>600</v>
      </c>
      <c r="I210" s="151">
        <v>300</v>
      </c>
      <c r="J210" s="151">
        <f t="shared" si="3"/>
        <v>300</v>
      </c>
      <c r="K210" s="156"/>
      <c r="L210" s="159"/>
    </row>
    <row r="211" spans="1:12">
      <c r="A211" s="173"/>
      <c r="B211" s="551" t="s">
        <v>231</v>
      </c>
      <c r="C211" s="530"/>
      <c r="D211" s="530"/>
      <c r="E211" s="531"/>
      <c r="F211" s="151">
        <v>1200</v>
      </c>
      <c r="G211" s="180"/>
      <c r="H211" s="160">
        <v>1200</v>
      </c>
      <c r="I211" s="151">
        <v>900</v>
      </c>
      <c r="J211" s="151">
        <f t="shared" si="3"/>
        <v>300</v>
      </c>
      <c r="K211" s="156"/>
      <c r="L211" s="159"/>
    </row>
    <row r="212" spans="1:12">
      <c r="A212" s="173"/>
      <c r="B212" s="551" t="s">
        <v>232</v>
      </c>
      <c r="C212" s="530"/>
      <c r="D212" s="530"/>
      <c r="E212" s="531"/>
      <c r="F212" s="151">
        <v>300</v>
      </c>
      <c r="G212" s="151"/>
      <c r="H212" s="160">
        <v>300</v>
      </c>
      <c r="I212" s="151">
        <v>300</v>
      </c>
      <c r="J212" s="151">
        <f t="shared" si="3"/>
        <v>0</v>
      </c>
      <c r="K212" s="156"/>
      <c r="L212" s="159"/>
    </row>
    <row r="213" spans="1:12">
      <c r="A213" s="173"/>
      <c r="B213" s="551" t="s">
        <v>233</v>
      </c>
      <c r="C213" s="530"/>
      <c r="D213" s="530"/>
      <c r="E213" s="531"/>
      <c r="F213" s="151"/>
      <c r="G213" s="151"/>
      <c r="H213" s="160"/>
      <c r="I213" s="151"/>
      <c r="J213" s="151">
        <f t="shared" si="3"/>
        <v>0</v>
      </c>
      <c r="K213" s="156"/>
      <c r="L213" s="171"/>
    </row>
    <row r="214" spans="1:12">
      <c r="A214" s="173"/>
      <c r="B214" s="551" t="s">
        <v>234</v>
      </c>
      <c r="C214" s="530"/>
      <c r="D214" s="530"/>
      <c r="E214" s="531"/>
      <c r="F214" s="151"/>
      <c r="G214" s="151"/>
      <c r="H214" s="160"/>
      <c r="I214" s="151"/>
      <c r="J214" s="151">
        <f t="shared" si="3"/>
        <v>0</v>
      </c>
      <c r="K214" s="156"/>
      <c r="L214" s="171"/>
    </row>
    <row r="215" spans="1:12">
      <c r="A215" s="173"/>
      <c r="B215" s="551" t="s">
        <v>235</v>
      </c>
      <c r="C215" s="530"/>
      <c r="D215" s="530"/>
      <c r="E215" s="531"/>
      <c r="F215" s="151"/>
      <c r="G215" s="151"/>
      <c r="H215" s="160"/>
      <c r="I215" s="151"/>
      <c r="J215" s="151">
        <f t="shared" si="3"/>
        <v>0</v>
      </c>
      <c r="K215" s="156"/>
      <c r="L215" s="171"/>
    </row>
    <row r="216" spans="1:12">
      <c r="A216" s="173"/>
      <c r="B216" s="551" t="s">
        <v>236</v>
      </c>
      <c r="C216" s="530"/>
      <c r="D216" s="530"/>
      <c r="E216" s="531"/>
      <c r="F216" s="151"/>
      <c r="G216" s="151"/>
      <c r="H216" s="160"/>
      <c r="I216" s="151"/>
      <c r="J216" s="151">
        <f t="shared" si="3"/>
        <v>0</v>
      </c>
      <c r="K216" s="155"/>
      <c r="L216" s="171"/>
    </row>
    <row r="217" spans="1:12">
      <c r="A217" s="173"/>
      <c r="B217" s="551" t="s">
        <v>433</v>
      </c>
      <c r="C217" s="530"/>
      <c r="D217" s="530"/>
      <c r="E217" s="531"/>
      <c r="F217" s="151">
        <v>100</v>
      </c>
      <c r="G217" s="151"/>
      <c r="H217" s="160">
        <v>100</v>
      </c>
      <c r="I217" s="151">
        <v>100</v>
      </c>
      <c r="J217" s="151">
        <f t="shared" si="3"/>
        <v>0</v>
      </c>
      <c r="K217" s="156"/>
      <c r="L217" s="171"/>
    </row>
    <row r="218" spans="1:12">
      <c r="A218" s="173"/>
      <c r="B218" s="551" t="s">
        <v>237</v>
      </c>
      <c r="C218" s="530"/>
      <c r="D218" s="530"/>
      <c r="E218" s="531"/>
      <c r="F218" s="151">
        <v>28000</v>
      </c>
      <c r="G218" s="180"/>
      <c r="H218" s="160">
        <v>28000</v>
      </c>
      <c r="I218" s="151">
        <v>28000</v>
      </c>
      <c r="J218" s="151">
        <f t="shared" si="3"/>
        <v>0</v>
      </c>
      <c r="K218" s="156"/>
      <c r="L218" s="171"/>
    </row>
    <row r="219" spans="1:12">
      <c r="A219" s="173"/>
      <c r="B219" s="551" t="s">
        <v>238</v>
      </c>
      <c r="C219" s="530"/>
      <c r="D219" s="530"/>
      <c r="E219" s="531"/>
      <c r="F219" s="151">
        <v>116000</v>
      </c>
      <c r="G219" s="180"/>
      <c r="H219" s="160">
        <v>116000</v>
      </c>
      <c r="I219" s="151">
        <v>116000</v>
      </c>
      <c r="J219" s="151">
        <f t="shared" si="3"/>
        <v>0</v>
      </c>
      <c r="K219" s="156"/>
      <c r="L219" s="171"/>
    </row>
    <row r="220" spans="1:12">
      <c r="A220" s="173"/>
      <c r="B220" s="551" t="s">
        <v>835</v>
      </c>
      <c r="C220" s="530"/>
      <c r="D220" s="530"/>
      <c r="E220" s="531"/>
      <c r="F220" s="151"/>
      <c r="G220" s="180"/>
      <c r="H220" s="160"/>
      <c r="I220" s="151"/>
      <c r="J220" s="151">
        <f t="shared" si="3"/>
        <v>0</v>
      </c>
      <c r="K220" s="155"/>
      <c r="L220" s="171"/>
    </row>
    <row r="221" spans="1:12">
      <c r="A221" s="173"/>
      <c r="B221" s="551" t="s">
        <v>239</v>
      </c>
      <c r="C221" s="530"/>
      <c r="D221" s="530"/>
      <c r="E221" s="531"/>
      <c r="F221" s="151">
        <v>4000</v>
      </c>
      <c r="G221" s="180"/>
      <c r="H221" s="160">
        <v>4000</v>
      </c>
      <c r="I221" s="151">
        <v>2800</v>
      </c>
      <c r="J221" s="151">
        <f t="shared" si="3"/>
        <v>1200</v>
      </c>
      <c r="K221" s="156"/>
      <c r="L221" s="171"/>
    </row>
    <row r="222" spans="1:12">
      <c r="A222" s="173"/>
      <c r="B222" s="551" t="s">
        <v>240</v>
      </c>
      <c r="C222" s="530"/>
      <c r="D222" s="530"/>
      <c r="E222" s="531"/>
      <c r="F222" s="151">
        <v>8800</v>
      </c>
      <c r="G222" s="180"/>
      <c r="H222" s="160">
        <v>8800</v>
      </c>
      <c r="I222" s="151">
        <v>8800</v>
      </c>
      <c r="J222" s="151">
        <f t="shared" si="3"/>
        <v>0</v>
      </c>
      <c r="K222" s="156"/>
      <c r="L222" s="171"/>
    </row>
    <row r="223" spans="1:12">
      <c r="A223" s="173"/>
      <c r="B223" s="551" t="s">
        <v>241</v>
      </c>
      <c r="C223" s="530"/>
      <c r="D223" s="530"/>
      <c r="E223" s="531"/>
      <c r="F223" s="151">
        <v>20600</v>
      </c>
      <c r="G223" s="180"/>
      <c r="H223" s="160">
        <v>20600</v>
      </c>
      <c r="I223" s="151">
        <v>20600</v>
      </c>
      <c r="J223" s="151">
        <f t="shared" si="3"/>
        <v>0</v>
      </c>
      <c r="K223" s="156"/>
      <c r="L223" s="171"/>
    </row>
    <row r="224" spans="1:12">
      <c r="A224" s="173"/>
      <c r="B224" s="551" t="s">
        <v>242</v>
      </c>
      <c r="C224" s="530"/>
      <c r="D224" s="530"/>
      <c r="E224" s="531"/>
      <c r="F224" s="151">
        <v>19200</v>
      </c>
      <c r="G224" s="180"/>
      <c r="H224" s="160">
        <v>19200</v>
      </c>
      <c r="I224" s="151">
        <v>19200</v>
      </c>
      <c r="J224" s="151">
        <f t="shared" si="3"/>
        <v>0</v>
      </c>
      <c r="K224" s="156"/>
      <c r="L224" s="171"/>
    </row>
    <row r="225" spans="1:12">
      <c r="A225" s="173"/>
      <c r="B225" s="551" t="s">
        <v>243</v>
      </c>
      <c r="C225" s="530"/>
      <c r="D225" s="530"/>
      <c r="E225" s="531"/>
      <c r="F225" s="151">
        <v>2100</v>
      </c>
      <c r="G225" s="151"/>
      <c r="H225" s="160">
        <v>2100</v>
      </c>
      <c r="I225" s="151">
        <v>2100</v>
      </c>
      <c r="J225" s="151">
        <f t="shared" si="3"/>
        <v>0</v>
      </c>
      <c r="K225" s="156"/>
      <c r="L225" s="171"/>
    </row>
    <row r="226" spans="1:12">
      <c r="A226" s="173"/>
      <c r="B226" s="551" t="s">
        <v>244</v>
      </c>
      <c r="C226" s="530"/>
      <c r="D226" s="530"/>
      <c r="E226" s="531"/>
      <c r="F226" s="151">
        <v>2500</v>
      </c>
      <c r="G226" s="151"/>
      <c r="H226" s="160">
        <v>2500</v>
      </c>
      <c r="I226" s="151">
        <v>2500</v>
      </c>
      <c r="J226" s="151">
        <f t="shared" si="3"/>
        <v>0</v>
      </c>
      <c r="K226" s="156"/>
      <c r="L226" s="171"/>
    </row>
    <row r="227" spans="1:12">
      <c r="A227" s="173"/>
      <c r="B227" s="551" t="s">
        <v>245</v>
      </c>
      <c r="C227" s="530"/>
      <c r="D227" s="530"/>
      <c r="E227" s="531"/>
      <c r="F227" s="151">
        <v>2080</v>
      </c>
      <c r="G227" s="151"/>
      <c r="H227" s="160">
        <v>2080</v>
      </c>
      <c r="I227" s="151">
        <v>2080</v>
      </c>
      <c r="J227" s="151">
        <f t="shared" si="3"/>
        <v>0</v>
      </c>
      <c r="K227" s="156"/>
      <c r="L227" s="171"/>
    </row>
    <row r="228" spans="1:12">
      <c r="A228" s="173"/>
      <c r="B228" s="551" t="s">
        <v>246</v>
      </c>
      <c r="C228" s="530"/>
      <c r="D228" s="530"/>
      <c r="E228" s="531"/>
      <c r="F228" s="151">
        <v>800</v>
      </c>
      <c r="G228" s="151"/>
      <c r="H228" s="160">
        <v>800</v>
      </c>
      <c r="I228" s="151">
        <v>800</v>
      </c>
      <c r="J228" s="151">
        <f t="shared" si="3"/>
        <v>0</v>
      </c>
      <c r="K228" s="156"/>
      <c r="L228" s="171"/>
    </row>
    <row r="229" spans="1:12">
      <c r="A229" s="173"/>
      <c r="B229" s="529" t="s">
        <v>247</v>
      </c>
      <c r="C229" s="530"/>
      <c r="D229" s="530"/>
      <c r="E229" s="531"/>
      <c r="F229" s="151">
        <v>1760</v>
      </c>
      <c r="G229" s="151"/>
      <c r="H229" s="160">
        <v>1760</v>
      </c>
      <c r="I229" s="151">
        <v>1760</v>
      </c>
      <c r="J229" s="151">
        <f t="shared" si="3"/>
        <v>0</v>
      </c>
      <c r="K229" s="156"/>
      <c r="L229" s="159"/>
    </row>
    <row r="230" spans="1:12">
      <c r="A230" s="173"/>
      <c r="B230" s="551" t="s">
        <v>248</v>
      </c>
      <c r="C230" s="530"/>
      <c r="D230" s="530"/>
      <c r="E230" s="531"/>
      <c r="F230" s="151">
        <v>1280</v>
      </c>
      <c r="G230" s="151"/>
      <c r="H230" s="160">
        <v>1280</v>
      </c>
      <c r="I230" s="151">
        <v>1280</v>
      </c>
      <c r="J230" s="151">
        <f t="shared" si="3"/>
        <v>0</v>
      </c>
      <c r="K230" s="155"/>
      <c r="L230" s="159"/>
    </row>
    <row r="231" spans="1:12">
      <c r="A231" s="173"/>
      <c r="B231" s="551" t="s">
        <v>249</v>
      </c>
      <c r="C231" s="530"/>
      <c r="D231" s="530"/>
      <c r="E231" s="531"/>
      <c r="F231" s="151">
        <v>800</v>
      </c>
      <c r="G231" s="151"/>
      <c r="H231" s="160">
        <v>800</v>
      </c>
      <c r="I231" s="151">
        <v>800</v>
      </c>
      <c r="J231" s="151">
        <f t="shared" si="3"/>
        <v>0</v>
      </c>
      <c r="K231" s="155"/>
      <c r="L231" s="159"/>
    </row>
    <row r="232" spans="1:12">
      <c r="A232" s="173"/>
      <c r="B232" s="551" t="s">
        <v>250</v>
      </c>
      <c r="C232" s="530"/>
      <c r="D232" s="530"/>
      <c r="E232" s="531"/>
      <c r="F232" s="160">
        <v>22000</v>
      </c>
      <c r="G232" s="151"/>
      <c r="H232" s="160">
        <v>22000</v>
      </c>
      <c r="I232" s="151">
        <v>18000</v>
      </c>
      <c r="J232" s="151">
        <f t="shared" si="3"/>
        <v>4000</v>
      </c>
      <c r="K232" s="156"/>
      <c r="L232" s="171"/>
    </row>
    <row r="233" spans="1:12">
      <c r="A233" s="173"/>
      <c r="B233" s="551" t="s">
        <v>251</v>
      </c>
      <c r="C233" s="530"/>
      <c r="D233" s="530"/>
      <c r="E233" s="531"/>
      <c r="F233" s="151">
        <v>82000</v>
      </c>
      <c r="G233" s="151"/>
      <c r="H233" s="160">
        <v>82000</v>
      </c>
      <c r="I233" s="151">
        <v>48000</v>
      </c>
      <c r="J233" s="151">
        <f t="shared" si="3"/>
        <v>34000</v>
      </c>
      <c r="K233" s="156"/>
      <c r="L233" s="159"/>
    </row>
    <row r="234" spans="1:12">
      <c r="A234" s="173"/>
      <c r="B234" s="551" t="s">
        <v>702</v>
      </c>
      <c r="C234" s="530"/>
      <c r="D234" s="530"/>
      <c r="E234" s="531"/>
      <c r="F234" s="151">
        <v>61100</v>
      </c>
      <c r="G234" s="151"/>
      <c r="H234" s="160">
        <v>61100</v>
      </c>
      <c r="I234" s="151">
        <v>51100</v>
      </c>
      <c r="J234" s="151">
        <f t="shared" si="3"/>
        <v>10000</v>
      </c>
      <c r="K234" s="156"/>
      <c r="L234" s="159"/>
    </row>
    <row r="235" spans="1:12">
      <c r="A235" s="173"/>
      <c r="B235" s="551" t="s">
        <v>394</v>
      </c>
      <c r="C235" s="530"/>
      <c r="D235" s="530"/>
      <c r="E235" s="531"/>
      <c r="F235" s="151"/>
      <c r="G235" s="151"/>
      <c r="H235" s="160"/>
      <c r="I235" s="151"/>
      <c r="J235" s="151">
        <f t="shared" si="3"/>
        <v>0</v>
      </c>
      <c r="K235" s="156"/>
      <c r="L235" s="159"/>
    </row>
    <row r="236" spans="1:12">
      <c r="A236" s="173"/>
      <c r="B236" s="529" t="s">
        <v>860</v>
      </c>
      <c r="C236" s="530"/>
      <c r="D236" s="530"/>
      <c r="E236" s="531"/>
      <c r="F236" s="151"/>
      <c r="G236" s="151"/>
      <c r="H236" s="160"/>
      <c r="I236" s="151"/>
      <c r="J236" s="151">
        <f t="shared" si="3"/>
        <v>0</v>
      </c>
      <c r="K236" s="156"/>
      <c r="L236" s="159"/>
    </row>
    <row r="237" spans="1:12">
      <c r="A237" s="173"/>
      <c r="B237" s="551" t="s">
        <v>252</v>
      </c>
      <c r="C237" s="530"/>
      <c r="D237" s="530"/>
      <c r="E237" s="531"/>
      <c r="F237" s="151">
        <v>3000</v>
      </c>
      <c r="G237" s="151"/>
      <c r="H237" s="160">
        <v>3000</v>
      </c>
      <c r="I237" s="151">
        <v>1800</v>
      </c>
      <c r="J237" s="151">
        <f t="shared" si="3"/>
        <v>1200</v>
      </c>
      <c r="K237" s="155"/>
      <c r="L237" s="159"/>
    </row>
    <row r="238" spans="1:12">
      <c r="A238" s="173"/>
      <c r="B238" s="551" t="s">
        <v>253</v>
      </c>
      <c r="C238" s="530"/>
      <c r="D238" s="530"/>
      <c r="E238" s="531"/>
      <c r="F238" s="151"/>
      <c r="G238" s="151"/>
      <c r="H238" s="160"/>
      <c r="I238" s="151"/>
      <c r="J238" s="151">
        <f t="shared" si="3"/>
        <v>0</v>
      </c>
      <c r="K238" s="155"/>
      <c r="L238" s="159"/>
    </row>
    <row r="239" spans="1:12">
      <c r="A239" s="173"/>
      <c r="B239" s="551" t="s">
        <v>254</v>
      </c>
      <c r="C239" s="530"/>
      <c r="D239" s="530"/>
      <c r="E239" s="531"/>
      <c r="F239" s="151">
        <v>2200</v>
      </c>
      <c r="G239" s="151"/>
      <c r="H239" s="160">
        <v>2200</v>
      </c>
      <c r="I239" s="151">
        <v>2200</v>
      </c>
      <c r="J239" s="151">
        <f t="shared" si="3"/>
        <v>0</v>
      </c>
      <c r="K239" s="155"/>
      <c r="L239" s="159"/>
    </row>
    <row r="240" spans="1:12">
      <c r="A240" s="173"/>
      <c r="B240" s="551" t="s">
        <v>255</v>
      </c>
      <c r="C240" s="530"/>
      <c r="D240" s="530"/>
      <c r="E240" s="531"/>
      <c r="F240" s="151">
        <v>1100</v>
      </c>
      <c r="G240" s="151"/>
      <c r="H240" s="160">
        <v>1100</v>
      </c>
      <c r="I240" s="151">
        <v>800</v>
      </c>
      <c r="J240" s="151">
        <f t="shared" si="3"/>
        <v>300</v>
      </c>
      <c r="K240" s="155"/>
      <c r="L240" s="171"/>
    </row>
    <row r="241" spans="1:12">
      <c r="A241" s="173"/>
      <c r="B241" s="551" t="s">
        <v>256</v>
      </c>
      <c r="C241" s="530"/>
      <c r="D241" s="530"/>
      <c r="E241" s="531"/>
      <c r="F241" s="151"/>
      <c r="G241" s="151"/>
      <c r="H241" s="160"/>
      <c r="I241" s="151"/>
      <c r="J241" s="151">
        <f t="shared" si="3"/>
        <v>0</v>
      </c>
      <c r="K241" s="155"/>
      <c r="L241" s="171"/>
    </row>
    <row r="242" spans="1:12">
      <c r="A242" s="173"/>
      <c r="B242" s="551" t="s">
        <v>257</v>
      </c>
      <c r="C242" s="530"/>
      <c r="D242" s="530"/>
      <c r="E242" s="531"/>
      <c r="F242" s="151">
        <v>8200</v>
      </c>
      <c r="G242" s="151"/>
      <c r="H242" s="160">
        <v>8200</v>
      </c>
      <c r="I242" s="151">
        <v>8200</v>
      </c>
      <c r="J242" s="151">
        <f t="shared" si="3"/>
        <v>0</v>
      </c>
      <c r="K242" s="156"/>
      <c r="L242" s="159"/>
    </row>
    <row r="243" spans="1:12">
      <c r="A243" s="173"/>
      <c r="B243" s="551" t="s">
        <v>258</v>
      </c>
      <c r="C243" s="530"/>
      <c r="D243" s="530"/>
      <c r="E243" s="531"/>
      <c r="F243" s="151">
        <v>23000</v>
      </c>
      <c r="G243" s="151"/>
      <c r="H243" s="160">
        <v>23000</v>
      </c>
      <c r="I243" s="151">
        <v>23000</v>
      </c>
      <c r="J243" s="151">
        <f t="shared" si="3"/>
        <v>0</v>
      </c>
      <c r="K243" s="156"/>
      <c r="L243" s="159"/>
    </row>
    <row r="244" spans="1:12">
      <c r="A244" s="173"/>
      <c r="B244" s="551" t="s">
        <v>259</v>
      </c>
      <c r="C244" s="530"/>
      <c r="D244" s="530"/>
      <c r="E244" s="531"/>
      <c r="F244" s="151"/>
      <c r="G244" s="151"/>
      <c r="H244" s="160"/>
      <c r="I244" s="151"/>
      <c r="J244" s="151">
        <f t="shared" si="3"/>
        <v>0</v>
      </c>
      <c r="K244" s="156"/>
      <c r="L244" s="159"/>
    </row>
    <row r="245" spans="1:12">
      <c r="A245" s="173"/>
      <c r="B245" s="273" t="s">
        <v>434</v>
      </c>
      <c r="C245" s="274"/>
      <c r="D245" s="274"/>
      <c r="E245" s="275"/>
      <c r="F245" s="151">
        <v>800</v>
      </c>
      <c r="G245" s="151"/>
      <c r="H245" s="160">
        <v>800</v>
      </c>
      <c r="I245" s="151"/>
      <c r="J245" s="151">
        <f t="shared" si="3"/>
        <v>800</v>
      </c>
      <c r="K245" s="156"/>
      <c r="L245" s="159"/>
    </row>
    <row r="246" spans="1:12">
      <c r="A246" s="173"/>
      <c r="B246" s="551" t="s">
        <v>664</v>
      </c>
      <c r="C246" s="530"/>
      <c r="D246" s="530"/>
      <c r="E246" s="531"/>
      <c r="F246" s="151"/>
      <c r="G246" s="151"/>
      <c r="H246" s="160"/>
      <c r="I246" s="151"/>
      <c r="J246" s="151">
        <f t="shared" si="3"/>
        <v>0</v>
      </c>
      <c r="K246" s="156"/>
      <c r="L246" s="159"/>
    </row>
    <row r="247" spans="1:12">
      <c r="A247" s="173"/>
      <c r="B247" s="551" t="s">
        <v>665</v>
      </c>
      <c r="C247" s="530"/>
      <c r="D247" s="530"/>
      <c r="E247" s="531"/>
      <c r="F247" s="151"/>
      <c r="G247" s="151"/>
      <c r="H247" s="160"/>
      <c r="I247" s="151"/>
      <c r="J247" s="151">
        <f t="shared" si="3"/>
        <v>0</v>
      </c>
      <c r="K247" s="156"/>
      <c r="L247" s="159"/>
    </row>
    <row r="248" spans="1:12">
      <c r="A248" s="173"/>
      <c r="B248" s="273" t="s">
        <v>435</v>
      </c>
      <c r="C248" s="274"/>
      <c r="D248" s="274"/>
      <c r="E248" s="275"/>
      <c r="F248" s="151">
        <v>6400</v>
      </c>
      <c r="G248" s="151"/>
      <c r="H248" s="160">
        <v>6400</v>
      </c>
      <c r="I248" s="151">
        <v>6400</v>
      </c>
      <c r="J248" s="151">
        <f t="shared" si="3"/>
        <v>0</v>
      </c>
      <c r="K248" s="155"/>
      <c r="L248" s="159"/>
    </row>
    <row r="249" spans="1:12">
      <c r="A249" s="173"/>
      <c r="B249" s="273" t="s">
        <v>436</v>
      </c>
      <c r="C249" s="274"/>
      <c r="D249" s="274"/>
      <c r="E249" s="275"/>
      <c r="F249" s="151">
        <v>6800</v>
      </c>
      <c r="G249" s="151"/>
      <c r="H249" s="160">
        <v>6800</v>
      </c>
      <c r="I249" s="151">
        <v>6800</v>
      </c>
      <c r="J249" s="151">
        <f t="shared" si="3"/>
        <v>0</v>
      </c>
      <c r="K249" s="155"/>
      <c r="L249" s="159"/>
    </row>
    <row r="250" spans="1:12">
      <c r="A250" s="173"/>
      <c r="B250" s="273" t="s">
        <v>437</v>
      </c>
      <c r="C250" s="274"/>
      <c r="D250" s="274"/>
      <c r="E250" s="275"/>
      <c r="F250" s="151">
        <v>6400</v>
      </c>
      <c r="G250" s="151"/>
      <c r="H250" s="160">
        <v>6400</v>
      </c>
      <c r="I250" s="151">
        <v>6400</v>
      </c>
      <c r="J250" s="151">
        <f t="shared" si="3"/>
        <v>0</v>
      </c>
      <c r="K250" s="156"/>
      <c r="L250" s="159"/>
    </row>
    <row r="251" spans="1:12">
      <c r="A251" s="173"/>
      <c r="B251" s="551" t="s">
        <v>703</v>
      </c>
      <c r="C251" s="530"/>
      <c r="D251" s="530"/>
      <c r="E251" s="531"/>
      <c r="F251" s="151">
        <v>1300</v>
      </c>
      <c r="G251" s="151"/>
      <c r="H251" s="160">
        <v>1300</v>
      </c>
      <c r="I251" s="151">
        <v>100</v>
      </c>
      <c r="J251" s="151">
        <f t="shared" si="3"/>
        <v>1200</v>
      </c>
      <c r="K251" s="155"/>
      <c r="L251" s="159"/>
    </row>
    <row r="252" spans="1:12">
      <c r="A252" s="173"/>
      <c r="B252" s="273" t="s">
        <v>723</v>
      </c>
      <c r="C252" s="274"/>
      <c r="D252" s="274"/>
      <c r="E252" s="275"/>
      <c r="F252" s="151"/>
      <c r="G252" s="151"/>
      <c r="H252" s="160"/>
      <c r="I252" s="151"/>
      <c r="J252" s="151">
        <f t="shared" si="3"/>
        <v>0</v>
      </c>
      <c r="K252" s="155"/>
      <c r="L252" s="159"/>
    </row>
    <row r="253" spans="1:12">
      <c r="A253" s="173"/>
      <c r="B253" s="273" t="s">
        <v>724</v>
      </c>
      <c r="C253" s="274"/>
      <c r="D253" s="274"/>
      <c r="E253" s="275"/>
      <c r="F253" s="151"/>
      <c r="G253" s="151"/>
      <c r="H253" s="160"/>
      <c r="I253" s="151"/>
      <c r="J253" s="151">
        <f t="shared" si="3"/>
        <v>0</v>
      </c>
      <c r="K253" s="155"/>
      <c r="L253" s="159"/>
    </row>
    <row r="254" spans="1:12">
      <c r="A254" s="173"/>
      <c r="B254" s="277" t="s">
        <v>766</v>
      </c>
      <c r="C254" s="274"/>
      <c r="D254" s="274"/>
      <c r="E254" s="275"/>
      <c r="F254" s="151"/>
      <c r="G254" s="151"/>
      <c r="H254" s="160"/>
      <c r="I254" s="151"/>
      <c r="J254" s="151">
        <f t="shared" si="3"/>
        <v>0</v>
      </c>
      <c r="K254" s="156"/>
      <c r="L254" s="159"/>
    </row>
    <row r="255" spans="1:12">
      <c r="A255" s="173"/>
      <c r="B255" s="277" t="s">
        <v>767</v>
      </c>
      <c r="C255" s="274"/>
      <c r="D255" s="274"/>
      <c r="E255" s="275"/>
      <c r="F255" s="151"/>
      <c r="G255" s="151"/>
      <c r="H255" s="160"/>
      <c r="I255" s="151"/>
      <c r="J255" s="151">
        <f t="shared" si="3"/>
        <v>0</v>
      </c>
      <c r="K255" s="155"/>
      <c r="L255" s="159"/>
    </row>
    <row r="256" spans="1:12">
      <c r="A256" s="173"/>
      <c r="B256" s="277" t="s">
        <v>817</v>
      </c>
      <c r="C256" s="274"/>
      <c r="D256" s="274"/>
      <c r="E256" s="275"/>
      <c r="F256" s="151">
        <v>26500</v>
      </c>
      <c r="G256" s="151"/>
      <c r="H256" s="160">
        <v>26500</v>
      </c>
      <c r="I256" s="151">
        <v>26500</v>
      </c>
      <c r="J256" s="151">
        <f t="shared" si="3"/>
        <v>0</v>
      </c>
      <c r="K256" s="155"/>
      <c r="L256" s="159"/>
    </row>
    <row r="257" spans="1:12">
      <c r="A257" s="173"/>
      <c r="B257" s="277" t="s">
        <v>818</v>
      </c>
      <c r="C257" s="274"/>
      <c r="D257" s="274"/>
      <c r="E257" s="275"/>
      <c r="F257" s="151">
        <v>7600</v>
      </c>
      <c r="G257" s="151"/>
      <c r="H257" s="160">
        <v>7600</v>
      </c>
      <c r="I257" s="151">
        <v>7600</v>
      </c>
      <c r="J257" s="151">
        <f t="shared" si="3"/>
        <v>0</v>
      </c>
      <c r="K257" s="155"/>
      <c r="L257" s="159"/>
    </row>
    <row r="258" spans="1:12">
      <c r="A258" s="173"/>
      <c r="B258" s="277" t="s">
        <v>819</v>
      </c>
      <c r="C258" s="274"/>
      <c r="D258" s="274"/>
      <c r="E258" s="275"/>
      <c r="F258" s="151"/>
      <c r="G258" s="151"/>
      <c r="H258" s="160"/>
      <c r="I258" s="151"/>
      <c r="J258" s="151">
        <f t="shared" si="3"/>
        <v>0</v>
      </c>
      <c r="K258" s="155"/>
      <c r="L258" s="159"/>
    </row>
    <row r="259" spans="1:12">
      <c r="A259" s="173"/>
      <c r="B259" s="277" t="s">
        <v>861</v>
      </c>
      <c r="C259" s="274"/>
      <c r="D259" s="274"/>
      <c r="E259" s="275"/>
      <c r="F259" s="151">
        <v>1000</v>
      </c>
      <c r="G259" s="151"/>
      <c r="H259" s="160">
        <v>1000</v>
      </c>
      <c r="I259" s="151">
        <v>600</v>
      </c>
      <c r="J259" s="151">
        <f t="shared" si="3"/>
        <v>400</v>
      </c>
      <c r="K259" s="155"/>
      <c r="L259" s="159"/>
    </row>
    <row r="260" spans="1:12">
      <c r="A260" s="173"/>
      <c r="B260" s="277" t="s">
        <v>820</v>
      </c>
      <c r="C260" s="274"/>
      <c r="D260" s="274"/>
      <c r="E260" s="275"/>
      <c r="F260" s="151">
        <v>800</v>
      </c>
      <c r="G260" s="151"/>
      <c r="H260" s="160">
        <v>800</v>
      </c>
      <c r="I260" s="151">
        <v>800</v>
      </c>
      <c r="J260" s="151">
        <f t="shared" si="3"/>
        <v>0</v>
      </c>
      <c r="K260" s="156"/>
      <c r="L260" s="159"/>
    </row>
    <row r="261" spans="1:12">
      <c r="A261" s="173"/>
      <c r="B261" s="277" t="s">
        <v>821</v>
      </c>
      <c r="C261" s="274"/>
      <c r="D261" s="274"/>
      <c r="E261" s="275"/>
      <c r="F261" s="151">
        <v>400</v>
      </c>
      <c r="G261" s="151"/>
      <c r="H261" s="160">
        <v>400</v>
      </c>
      <c r="I261" s="151">
        <v>400</v>
      </c>
      <c r="J261" s="151">
        <f t="shared" si="3"/>
        <v>0</v>
      </c>
      <c r="K261" s="156"/>
      <c r="L261" s="159"/>
    </row>
    <row r="262" spans="1:12">
      <c r="A262" s="173"/>
      <c r="B262" s="277" t="s">
        <v>822</v>
      </c>
      <c r="C262" s="274"/>
      <c r="D262" s="274"/>
      <c r="E262" s="275"/>
      <c r="F262" s="151"/>
      <c r="G262" s="151"/>
      <c r="H262" s="160"/>
      <c r="I262" s="151"/>
      <c r="J262" s="151">
        <f t="shared" si="3"/>
        <v>0</v>
      </c>
      <c r="K262" s="156"/>
      <c r="L262" s="159"/>
    </row>
    <row r="263" spans="1:12">
      <c r="A263" s="173"/>
      <c r="B263" s="529" t="s">
        <v>862</v>
      </c>
      <c r="C263" s="567"/>
      <c r="D263" s="567"/>
      <c r="E263" s="568"/>
      <c r="F263" s="151"/>
      <c r="G263" s="151"/>
      <c r="H263" s="160"/>
      <c r="I263" s="151"/>
      <c r="J263" s="151">
        <f t="shared" si="3"/>
        <v>0</v>
      </c>
      <c r="K263" s="156"/>
      <c r="L263" s="159"/>
    </row>
    <row r="264" spans="1:12">
      <c r="A264" s="173"/>
      <c r="B264" s="529" t="s">
        <v>863</v>
      </c>
      <c r="C264" s="567"/>
      <c r="D264" s="567"/>
      <c r="E264" s="568"/>
      <c r="F264" s="151"/>
      <c r="G264" s="151"/>
      <c r="H264" s="160"/>
      <c r="I264" s="151"/>
      <c r="J264" s="151">
        <f t="shared" si="3"/>
        <v>0</v>
      </c>
      <c r="K264" s="156"/>
      <c r="L264" s="159"/>
    </row>
    <row r="265" spans="1:12">
      <c r="A265" s="173"/>
      <c r="B265" s="529" t="s">
        <v>836</v>
      </c>
      <c r="C265" s="567"/>
      <c r="D265" s="567"/>
      <c r="E265" s="568"/>
      <c r="F265" s="151"/>
      <c r="G265" s="151"/>
      <c r="H265" s="160"/>
      <c r="I265" s="151"/>
      <c r="J265" s="151">
        <f t="shared" si="3"/>
        <v>0</v>
      </c>
      <c r="K265" s="156"/>
      <c r="L265" s="159"/>
    </row>
    <row r="266" spans="1:12">
      <c r="A266" s="173"/>
      <c r="B266" s="529" t="s">
        <v>864</v>
      </c>
      <c r="C266" s="567"/>
      <c r="D266" s="567"/>
      <c r="E266" s="568"/>
      <c r="F266" s="151"/>
      <c r="G266" s="151"/>
      <c r="H266" s="160"/>
      <c r="I266" s="151"/>
      <c r="J266" s="151">
        <f t="shared" si="3"/>
        <v>0</v>
      </c>
      <c r="K266" s="155"/>
      <c r="L266" s="159"/>
    </row>
    <row r="267" spans="1:12">
      <c r="A267" s="173"/>
      <c r="B267" s="529" t="s">
        <v>865</v>
      </c>
      <c r="C267" s="567"/>
      <c r="D267" s="567"/>
      <c r="E267" s="568"/>
      <c r="F267" s="151"/>
      <c r="G267" s="151"/>
      <c r="H267" s="160"/>
      <c r="I267" s="151"/>
      <c r="J267" s="151">
        <f t="shared" si="3"/>
        <v>0</v>
      </c>
      <c r="K267" s="155"/>
      <c r="L267" s="159"/>
    </row>
    <row r="268" spans="1:12">
      <c r="A268" s="173"/>
      <c r="B268" s="277" t="s">
        <v>866</v>
      </c>
      <c r="C268" s="281"/>
      <c r="D268" s="281"/>
      <c r="E268" s="282"/>
      <c r="F268" s="151"/>
      <c r="G268" s="151"/>
      <c r="H268" s="160"/>
      <c r="I268" s="151"/>
      <c r="J268" s="151">
        <f t="shared" si="3"/>
        <v>0</v>
      </c>
      <c r="K268" s="155"/>
      <c r="L268" s="159"/>
    </row>
    <row r="269" spans="1:12">
      <c r="A269" s="173"/>
      <c r="B269" s="277" t="s">
        <v>867</v>
      </c>
      <c r="C269" s="281"/>
      <c r="D269" s="281"/>
      <c r="E269" s="282"/>
      <c r="F269" s="151"/>
      <c r="G269" s="151"/>
      <c r="H269" s="160"/>
      <c r="I269" s="151"/>
      <c r="J269" s="151">
        <f t="shared" si="3"/>
        <v>0</v>
      </c>
      <c r="K269" s="156"/>
      <c r="L269" s="159"/>
    </row>
    <row r="270" spans="1:12">
      <c r="A270" s="173"/>
      <c r="B270" s="277" t="s">
        <v>868</v>
      </c>
      <c r="C270" s="281"/>
      <c r="D270" s="281"/>
      <c r="E270" s="282"/>
      <c r="F270" s="151">
        <v>500</v>
      </c>
      <c r="G270" s="151"/>
      <c r="H270" s="160">
        <v>500</v>
      </c>
      <c r="I270" s="151">
        <v>500</v>
      </c>
      <c r="J270" s="151">
        <f t="shared" si="3"/>
        <v>0</v>
      </c>
      <c r="K270" s="156"/>
      <c r="L270" s="159"/>
    </row>
    <row r="271" spans="1:12">
      <c r="A271" s="173"/>
      <c r="B271" s="277" t="s">
        <v>869</v>
      </c>
      <c r="C271" s="281"/>
      <c r="D271" s="281"/>
      <c r="E271" s="282"/>
      <c r="F271" s="151">
        <v>1500</v>
      </c>
      <c r="G271" s="151"/>
      <c r="H271" s="160">
        <v>1500</v>
      </c>
      <c r="I271" s="151">
        <v>1500</v>
      </c>
      <c r="J271" s="151">
        <f t="shared" si="3"/>
        <v>0</v>
      </c>
      <c r="K271" s="156"/>
      <c r="L271" s="159"/>
    </row>
    <row r="272" spans="1:12">
      <c r="A272" s="173"/>
      <c r="B272" s="277" t="s">
        <v>870</v>
      </c>
      <c r="C272" s="281"/>
      <c r="D272" s="281"/>
      <c r="E272" s="282"/>
      <c r="F272" s="151">
        <v>4200</v>
      </c>
      <c r="G272" s="151"/>
      <c r="H272" s="160">
        <v>4200</v>
      </c>
      <c r="I272" s="151">
        <v>4200</v>
      </c>
      <c r="J272" s="151">
        <f t="shared" si="3"/>
        <v>0</v>
      </c>
      <c r="K272" s="156"/>
      <c r="L272" s="159"/>
    </row>
    <row r="273" spans="1:12">
      <c r="A273" s="173"/>
      <c r="B273" s="277" t="s">
        <v>871</v>
      </c>
      <c r="C273" s="281"/>
      <c r="D273" s="281"/>
      <c r="E273" s="282"/>
      <c r="F273" s="151">
        <v>2200</v>
      </c>
      <c r="G273" s="151"/>
      <c r="H273" s="160">
        <v>2200</v>
      </c>
      <c r="I273" s="151">
        <v>1900</v>
      </c>
      <c r="J273" s="151">
        <f t="shared" si="3"/>
        <v>300</v>
      </c>
      <c r="K273" s="156"/>
      <c r="L273" s="159"/>
    </row>
    <row r="274" spans="1:12">
      <c r="A274" s="173"/>
      <c r="B274" s="277" t="s">
        <v>872</v>
      </c>
      <c r="C274" s="281"/>
      <c r="D274" s="281"/>
      <c r="E274" s="282"/>
      <c r="F274" s="151">
        <v>100</v>
      </c>
      <c r="G274" s="151"/>
      <c r="H274" s="160">
        <v>100</v>
      </c>
      <c r="I274" s="151">
        <v>100</v>
      </c>
      <c r="J274" s="151">
        <f t="shared" ref="J274:J339" si="4">(H274-I274)</f>
        <v>0</v>
      </c>
      <c r="K274" s="156"/>
      <c r="L274" s="159"/>
    </row>
    <row r="275" spans="1:12">
      <c r="A275" s="173"/>
      <c r="B275" s="277" t="s">
        <v>873</v>
      </c>
      <c r="C275" s="281"/>
      <c r="D275" s="281"/>
      <c r="E275" s="282"/>
      <c r="F275" s="151">
        <v>1300</v>
      </c>
      <c r="G275" s="151"/>
      <c r="H275" s="160">
        <v>1300</v>
      </c>
      <c r="I275" s="151">
        <v>1300</v>
      </c>
      <c r="J275" s="151">
        <f t="shared" si="4"/>
        <v>0</v>
      </c>
      <c r="K275" s="155"/>
      <c r="L275" s="159"/>
    </row>
    <row r="276" spans="1:12">
      <c r="A276" s="173"/>
      <c r="B276" s="277" t="s">
        <v>874</v>
      </c>
      <c r="C276" s="281"/>
      <c r="D276" s="281"/>
      <c r="E276" s="282"/>
      <c r="F276" s="151">
        <v>1400</v>
      </c>
      <c r="G276" s="151"/>
      <c r="H276" s="160">
        <v>1400</v>
      </c>
      <c r="I276" s="151">
        <v>800</v>
      </c>
      <c r="J276" s="151">
        <f t="shared" si="4"/>
        <v>600</v>
      </c>
      <c r="K276" s="156"/>
      <c r="L276" s="159"/>
    </row>
    <row r="277" spans="1:12">
      <c r="A277" s="173"/>
      <c r="B277" s="277" t="s">
        <v>875</v>
      </c>
      <c r="C277" s="281"/>
      <c r="D277" s="281"/>
      <c r="E277" s="282"/>
      <c r="F277" s="151">
        <v>1000</v>
      </c>
      <c r="G277" s="151"/>
      <c r="H277" s="160">
        <v>1000</v>
      </c>
      <c r="I277" s="151">
        <v>200</v>
      </c>
      <c r="J277" s="151">
        <f t="shared" si="4"/>
        <v>800</v>
      </c>
      <c r="K277" s="156"/>
      <c r="L277" s="159"/>
    </row>
    <row r="278" spans="1:12">
      <c r="A278" s="173"/>
      <c r="B278" s="277" t="s">
        <v>876</v>
      </c>
      <c r="C278" s="281"/>
      <c r="D278" s="281"/>
      <c r="E278" s="282"/>
      <c r="F278" s="151">
        <v>2600</v>
      </c>
      <c r="G278" s="151"/>
      <c r="H278" s="160">
        <v>2600</v>
      </c>
      <c r="I278" s="151">
        <v>2600</v>
      </c>
      <c r="J278" s="151">
        <f t="shared" si="4"/>
        <v>0</v>
      </c>
      <c r="K278" s="156"/>
      <c r="L278" s="159"/>
    </row>
    <row r="279" spans="1:12">
      <c r="A279" s="173"/>
      <c r="B279" s="277" t="s">
        <v>877</v>
      </c>
      <c r="C279" s="281"/>
      <c r="D279" s="281"/>
      <c r="E279" s="282"/>
      <c r="F279" s="151"/>
      <c r="G279" s="151"/>
      <c r="H279" s="160"/>
      <c r="I279" s="151"/>
      <c r="J279" s="151">
        <f t="shared" si="4"/>
        <v>0</v>
      </c>
      <c r="K279" s="156"/>
      <c r="L279" s="159"/>
    </row>
    <row r="280" spans="1:12">
      <c r="A280" s="173"/>
      <c r="B280" s="277" t="s">
        <v>878</v>
      </c>
      <c r="C280" s="281"/>
      <c r="D280" s="281"/>
      <c r="E280" s="282"/>
      <c r="F280" s="151"/>
      <c r="G280" s="151"/>
      <c r="H280" s="160"/>
      <c r="I280" s="151"/>
      <c r="J280" s="151">
        <f t="shared" si="4"/>
        <v>0</v>
      </c>
      <c r="K280" s="156"/>
      <c r="L280" s="159"/>
    </row>
    <row r="281" spans="1:12">
      <c r="A281" s="173"/>
      <c r="B281" s="529" t="s">
        <v>879</v>
      </c>
      <c r="C281" s="530"/>
      <c r="D281" s="530"/>
      <c r="E281" s="531"/>
      <c r="F281" s="151"/>
      <c r="G281" s="151"/>
      <c r="H281" s="160"/>
      <c r="I281" s="151"/>
      <c r="J281" s="151">
        <f t="shared" si="4"/>
        <v>0</v>
      </c>
      <c r="K281" s="156"/>
      <c r="L281" s="159"/>
    </row>
    <row r="282" spans="1:12">
      <c r="A282" s="173"/>
      <c r="B282" s="529" t="s">
        <v>880</v>
      </c>
      <c r="C282" s="530"/>
      <c r="D282" s="530"/>
      <c r="E282" s="531"/>
      <c r="F282" s="151">
        <v>1000</v>
      </c>
      <c r="G282" s="151"/>
      <c r="H282" s="160">
        <v>1000</v>
      </c>
      <c r="I282" s="151">
        <v>1000</v>
      </c>
      <c r="J282" s="151"/>
      <c r="K282" s="156"/>
      <c r="L282" s="159"/>
    </row>
    <row r="283" spans="1:12">
      <c r="A283" s="173"/>
      <c r="B283" s="278"/>
      <c r="C283" s="279"/>
      <c r="D283" s="279"/>
      <c r="E283" s="280"/>
      <c r="F283" s="151"/>
      <c r="G283" s="151"/>
      <c r="H283" s="160"/>
      <c r="I283" s="151"/>
      <c r="J283" s="151"/>
      <c r="K283" s="156"/>
      <c r="L283" s="159"/>
    </row>
    <row r="284" spans="1:12">
      <c r="A284" s="172" t="s">
        <v>438</v>
      </c>
      <c r="B284" s="551" t="s">
        <v>439</v>
      </c>
      <c r="C284" s="530"/>
      <c r="D284" s="530"/>
      <c r="E284" s="531"/>
      <c r="F284" s="151">
        <v>1200</v>
      </c>
      <c r="G284" s="151"/>
      <c r="H284" s="160">
        <v>1200</v>
      </c>
      <c r="I284" s="151">
        <v>235</v>
      </c>
      <c r="J284" s="151">
        <f t="shared" si="4"/>
        <v>965</v>
      </c>
      <c r="K284" s="156"/>
      <c r="L284" s="159"/>
    </row>
    <row r="285" spans="1:12">
      <c r="A285" s="181"/>
      <c r="B285" s="551" t="s">
        <v>440</v>
      </c>
      <c r="C285" s="530"/>
      <c r="D285" s="530"/>
      <c r="E285" s="531"/>
      <c r="F285" s="151"/>
      <c r="G285" s="151"/>
      <c r="H285" s="160"/>
      <c r="I285" s="151"/>
      <c r="J285" s="151">
        <f t="shared" si="4"/>
        <v>0</v>
      </c>
      <c r="K285" s="156"/>
      <c r="L285" s="159"/>
    </row>
    <row r="286" spans="1:12">
      <c r="A286" s="181"/>
      <c r="B286" s="551" t="s">
        <v>441</v>
      </c>
      <c r="C286" s="530"/>
      <c r="D286" s="530"/>
      <c r="E286" s="531"/>
      <c r="F286" s="151">
        <v>10500</v>
      </c>
      <c r="G286" s="151"/>
      <c r="H286" s="160">
        <v>10500</v>
      </c>
      <c r="I286" s="151">
        <v>2046</v>
      </c>
      <c r="J286" s="151">
        <f t="shared" si="4"/>
        <v>8454</v>
      </c>
      <c r="K286" s="156"/>
      <c r="L286" s="159"/>
    </row>
    <row r="287" spans="1:12">
      <c r="A287" s="181"/>
      <c r="B287" s="551" t="s">
        <v>442</v>
      </c>
      <c r="C287" s="530"/>
      <c r="D287" s="530"/>
      <c r="E287" s="531"/>
      <c r="F287" s="151"/>
      <c r="G287" s="151"/>
      <c r="H287" s="160"/>
      <c r="I287" s="151"/>
      <c r="J287" s="151">
        <f t="shared" si="4"/>
        <v>0</v>
      </c>
      <c r="K287" s="156"/>
      <c r="L287" s="159"/>
    </row>
    <row r="288" spans="1:12">
      <c r="A288" s="181"/>
      <c r="B288" s="561"/>
      <c r="C288" s="562"/>
      <c r="D288" s="562"/>
      <c r="E288" s="563"/>
      <c r="F288" s="151"/>
      <c r="G288" s="151"/>
      <c r="H288" s="160"/>
      <c r="I288" s="151"/>
      <c r="J288" s="151">
        <f t="shared" si="4"/>
        <v>0</v>
      </c>
      <c r="K288" s="156"/>
      <c r="L288" s="159"/>
    </row>
    <row r="289" spans="1:12">
      <c r="A289" s="181"/>
      <c r="B289" s="561"/>
      <c r="C289" s="562"/>
      <c r="D289" s="562"/>
      <c r="E289" s="563"/>
      <c r="F289" s="151"/>
      <c r="G289" s="151"/>
      <c r="H289" s="151"/>
      <c r="I289" s="151"/>
      <c r="J289" s="151">
        <f t="shared" si="4"/>
        <v>0</v>
      </c>
      <c r="K289" s="156"/>
      <c r="L289" s="159"/>
    </row>
    <row r="290" spans="1:12">
      <c r="A290" s="172" t="s">
        <v>263</v>
      </c>
      <c r="B290" s="551" t="s">
        <v>264</v>
      </c>
      <c r="C290" s="530"/>
      <c r="D290" s="530"/>
      <c r="E290" s="531"/>
      <c r="F290" s="182"/>
      <c r="G290" s="151"/>
      <c r="H290" s="182"/>
      <c r="I290" s="182"/>
      <c r="J290" s="151">
        <f t="shared" si="4"/>
        <v>0</v>
      </c>
      <c r="K290" s="156"/>
      <c r="L290" s="159"/>
    </row>
    <row r="291" spans="1:12">
      <c r="A291" s="181"/>
      <c r="B291" s="551" t="s">
        <v>265</v>
      </c>
      <c r="C291" s="530"/>
      <c r="D291" s="530"/>
      <c r="E291" s="531"/>
      <c r="F291" s="151"/>
      <c r="G291" s="151"/>
      <c r="H291" s="151"/>
      <c r="I291" s="182"/>
      <c r="J291" s="151">
        <f t="shared" si="4"/>
        <v>0</v>
      </c>
      <c r="K291" s="156"/>
      <c r="L291" s="159"/>
    </row>
    <row r="292" spans="1:12">
      <c r="A292" s="173"/>
      <c r="B292" s="551" t="s">
        <v>266</v>
      </c>
      <c r="C292" s="530"/>
      <c r="D292" s="530"/>
      <c r="E292" s="531"/>
      <c r="F292" s="151"/>
      <c r="G292" s="151"/>
      <c r="H292" s="151"/>
      <c r="I292" s="182"/>
      <c r="J292" s="151">
        <f t="shared" si="4"/>
        <v>0</v>
      </c>
      <c r="K292" s="156"/>
      <c r="L292" s="159"/>
    </row>
    <row r="293" spans="1:12">
      <c r="A293" s="173"/>
      <c r="B293" s="551" t="s">
        <v>267</v>
      </c>
      <c r="C293" s="530"/>
      <c r="D293" s="530"/>
      <c r="E293" s="531"/>
      <c r="F293" s="151"/>
      <c r="G293" s="151"/>
      <c r="H293" s="151"/>
      <c r="I293" s="182"/>
      <c r="J293" s="151">
        <f t="shared" si="4"/>
        <v>0</v>
      </c>
      <c r="K293" s="156"/>
      <c r="L293" s="159"/>
    </row>
    <row r="294" spans="1:12">
      <c r="A294" s="173"/>
      <c r="B294" s="551" t="s">
        <v>268</v>
      </c>
      <c r="C294" s="530"/>
      <c r="D294" s="530"/>
      <c r="E294" s="531"/>
      <c r="F294" s="151"/>
      <c r="G294" s="151"/>
      <c r="H294" s="151"/>
      <c r="I294" s="182"/>
      <c r="J294" s="151">
        <f t="shared" si="4"/>
        <v>0</v>
      </c>
      <c r="K294" s="156"/>
      <c r="L294" s="159"/>
    </row>
    <row r="295" spans="1:12">
      <c r="A295" s="173"/>
      <c r="B295" s="551" t="s">
        <v>269</v>
      </c>
      <c r="C295" s="530"/>
      <c r="D295" s="530"/>
      <c r="E295" s="531"/>
      <c r="F295" s="151"/>
      <c r="G295" s="151"/>
      <c r="H295" s="151"/>
      <c r="I295" s="182"/>
      <c r="J295" s="151">
        <f t="shared" si="4"/>
        <v>0</v>
      </c>
      <c r="K295" s="156"/>
      <c r="L295" s="159"/>
    </row>
    <row r="296" spans="1:12">
      <c r="A296" s="173"/>
      <c r="B296" s="551" t="s">
        <v>270</v>
      </c>
      <c r="C296" s="530"/>
      <c r="D296" s="530"/>
      <c r="E296" s="531"/>
      <c r="F296" s="151"/>
      <c r="G296" s="151"/>
      <c r="H296" s="151"/>
      <c r="I296" s="182"/>
      <c r="J296" s="151">
        <f t="shared" si="4"/>
        <v>0</v>
      </c>
      <c r="K296" s="156"/>
      <c r="L296" s="159"/>
    </row>
    <row r="297" spans="1:12">
      <c r="A297" s="173"/>
      <c r="B297" s="551" t="s">
        <v>260</v>
      </c>
      <c r="C297" s="530"/>
      <c r="D297" s="530"/>
      <c r="E297" s="531"/>
      <c r="F297" s="151"/>
      <c r="G297" s="151"/>
      <c r="H297" s="151"/>
      <c r="I297" s="182"/>
      <c r="J297" s="151">
        <f t="shared" si="4"/>
        <v>0</v>
      </c>
      <c r="K297" s="156"/>
      <c r="L297" s="159"/>
    </row>
    <row r="298" spans="1:12">
      <c r="A298" s="173"/>
      <c r="B298" s="551" t="s">
        <v>271</v>
      </c>
      <c r="C298" s="530"/>
      <c r="D298" s="530"/>
      <c r="E298" s="531"/>
      <c r="F298" s="151"/>
      <c r="G298" s="151"/>
      <c r="H298" s="151"/>
      <c r="I298" s="182"/>
      <c r="J298" s="151">
        <f t="shared" si="4"/>
        <v>0</v>
      </c>
      <c r="K298" s="156"/>
      <c r="L298" s="159"/>
    </row>
    <row r="299" spans="1:12">
      <c r="A299" s="173"/>
      <c r="B299" s="551" t="s">
        <v>272</v>
      </c>
      <c r="C299" s="530"/>
      <c r="D299" s="530"/>
      <c r="E299" s="531"/>
      <c r="F299" s="151"/>
      <c r="G299" s="151"/>
      <c r="H299" s="151"/>
      <c r="I299" s="182"/>
      <c r="J299" s="151">
        <f t="shared" si="4"/>
        <v>0</v>
      </c>
      <c r="K299" s="156"/>
      <c r="L299" s="159"/>
    </row>
    <row r="300" spans="1:12">
      <c r="A300" s="173"/>
      <c r="B300" s="551" t="s">
        <v>273</v>
      </c>
      <c r="C300" s="530"/>
      <c r="D300" s="530"/>
      <c r="E300" s="531"/>
      <c r="F300" s="151"/>
      <c r="G300" s="151"/>
      <c r="H300" s="151"/>
      <c r="I300" s="182"/>
      <c r="J300" s="151">
        <f t="shared" si="4"/>
        <v>0</v>
      </c>
      <c r="K300" s="156"/>
      <c r="L300" s="159"/>
    </row>
    <row r="301" spans="1:12">
      <c r="A301" s="173"/>
      <c r="B301" s="551" t="s">
        <v>261</v>
      </c>
      <c r="C301" s="530"/>
      <c r="D301" s="530"/>
      <c r="E301" s="531"/>
      <c r="F301" s="151"/>
      <c r="G301" s="151"/>
      <c r="H301" s="151"/>
      <c r="I301" s="151"/>
      <c r="J301" s="151">
        <f t="shared" si="4"/>
        <v>0</v>
      </c>
      <c r="K301" s="156"/>
      <c r="L301" s="159"/>
    </row>
    <row r="302" spans="1:12">
      <c r="A302" s="173"/>
      <c r="B302" s="551" t="s">
        <v>274</v>
      </c>
      <c r="C302" s="530"/>
      <c r="D302" s="530"/>
      <c r="E302" s="531"/>
      <c r="F302" s="151"/>
      <c r="G302" s="151"/>
      <c r="H302" s="151"/>
      <c r="I302" s="182"/>
      <c r="J302" s="151">
        <f t="shared" si="4"/>
        <v>0</v>
      </c>
      <c r="K302" s="156"/>
      <c r="L302" s="159"/>
    </row>
    <row r="303" spans="1:12">
      <c r="A303" s="173"/>
      <c r="B303" s="551" t="s">
        <v>646</v>
      </c>
      <c r="C303" s="530"/>
      <c r="D303" s="530"/>
      <c r="E303" s="531"/>
      <c r="F303" s="151"/>
      <c r="G303" s="151"/>
      <c r="H303" s="151"/>
      <c r="I303" s="182"/>
      <c r="J303" s="151">
        <f t="shared" si="4"/>
        <v>0</v>
      </c>
      <c r="K303" s="156"/>
      <c r="L303" s="159"/>
    </row>
    <row r="304" spans="1:12">
      <c r="A304" s="173"/>
      <c r="B304" s="551" t="s">
        <v>275</v>
      </c>
      <c r="C304" s="530"/>
      <c r="D304" s="530"/>
      <c r="E304" s="531"/>
      <c r="F304" s="151"/>
      <c r="G304" s="151"/>
      <c r="H304" s="151"/>
      <c r="I304" s="182"/>
      <c r="J304" s="151">
        <f t="shared" si="4"/>
        <v>0</v>
      </c>
      <c r="K304" s="156"/>
      <c r="L304" s="159"/>
    </row>
    <row r="305" spans="1:12">
      <c r="A305" s="173"/>
      <c r="B305" s="551" t="s">
        <v>262</v>
      </c>
      <c r="C305" s="530"/>
      <c r="D305" s="530"/>
      <c r="E305" s="531"/>
      <c r="F305" s="151"/>
      <c r="G305" s="151"/>
      <c r="H305" s="151"/>
      <c r="I305" s="182"/>
      <c r="J305" s="151">
        <f t="shared" si="4"/>
        <v>0</v>
      </c>
      <c r="K305" s="156"/>
      <c r="L305" s="159"/>
    </row>
    <row r="306" spans="1:12">
      <c r="A306" s="173"/>
      <c r="B306" s="551" t="s">
        <v>276</v>
      </c>
      <c r="C306" s="530"/>
      <c r="D306" s="530"/>
      <c r="E306" s="531"/>
      <c r="F306" s="151"/>
      <c r="G306" s="151"/>
      <c r="H306" s="151"/>
      <c r="I306" s="182"/>
      <c r="J306" s="151">
        <f t="shared" si="4"/>
        <v>0</v>
      </c>
      <c r="K306" s="156"/>
      <c r="L306" s="159"/>
    </row>
    <row r="307" spans="1:12">
      <c r="A307" s="173"/>
      <c r="B307" s="551" t="s">
        <v>277</v>
      </c>
      <c r="C307" s="530"/>
      <c r="D307" s="530"/>
      <c r="E307" s="531"/>
      <c r="F307" s="151"/>
      <c r="G307" s="151"/>
      <c r="H307" s="151"/>
      <c r="I307" s="182"/>
      <c r="J307" s="151">
        <f t="shared" si="4"/>
        <v>0</v>
      </c>
      <c r="K307" s="156"/>
      <c r="L307" s="159"/>
    </row>
    <row r="308" spans="1:12" ht="15.75" thickBot="1">
      <c r="A308" s="173"/>
      <c r="B308" s="561"/>
      <c r="C308" s="562"/>
      <c r="D308" s="562"/>
      <c r="E308" s="563"/>
      <c r="F308" s="151"/>
      <c r="G308" s="151"/>
      <c r="H308" s="151"/>
      <c r="I308" s="182"/>
      <c r="J308" s="151">
        <f t="shared" si="4"/>
        <v>0</v>
      </c>
      <c r="K308" s="156"/>
      <c r="L308" s="159"/>
    </row>
    <row r="309" spans="1:12" ht="15.75" thickBot="1">
      <c r="A309" s="183" t="s">
        <v>443</v>
      </c>
      <c r="B309" s="530" t="s">
        <v>444</v>
      </c>
      <c r="C309" s="530"/>
      <c r="D309" s="530"/>
      <c r="E309" s="531"/>
      <c r="F309" s="151"/>
      <c r="G309" s="151"/>
      <c r="H309" s="151"/>
      <c r="I309" s="151"/>
      <c r="J309" s="151">
        <f t="shared" si="4"/>
        <v>0</v>
      </c>
      <c r="K309" s="156"/>
      <c r="L309" s="159"/>
    </row>
    <row r="310" spans="1:12">
      <c r="A310" s="181"/>
      <c r="B310" s="551" t="s">
        <v>445</v>
      </c>
      <c r="C310" s="530"/>
      <c r="D310" s="530"/>
      <c r="E310" s="531"/>
      <c r="F310" s="151"/>
      <c r="G310" s="151"/>
      <c r="H310" s="151"/>
      <c r="I310" s="151"/>
      <c r="J310" s="151">
        <f t="shared" si="4"/>
        <v>0</v>
      </c>
      <c r="K310" s="156"/>
      <c r="L310" s="159"/>
    </row>
    <row r="311" spans="1:12">
      <c r="A311" s="181"/>
      <c r="B311" s="551" t="s">
        <v>446</v>
      </c>
      <c r="C311" s="530"/>
      <c r="D311" s="530"/>
      <c r="E311" s="531"/>
      <c r="F311" s="151"/>
      <c r="G311" s="151"/>
      <c r="H311" s="151"/>
      <c r="I311" s="151"/>
      <c r="J311" s="151">
        <f t="shared" si="4"/>
        <v>0</v>
      </c>
      <c r="K311" s="156"/>
      <c r="L311" s="159"/>
    </row>
    <row r="312" spans="1:12">
      <c r="A312" s="181"/>
      <c r="B312" s="551" t="s">
        <v>447</v>
      </c>
      <c r="C312" s="530"/>
      <c r="D312" s="530"/>
      <c r="E312" s="531"/>
      <c r="F312" s="151"/>
      <c r="G312" s="151"/>
      <c r="H312" s="151"/>
      <c r="I312" s="151"/>
      <c r="J312" s="151">
        <f t="shared" si="4"/>
        <v>0</v>
      </c>
      <c r="K312" s="156"/>
      <c r="L312" s="159"/>
    </row>
    <row r="313" spans="1:12">
      <c r="A313" s="181"/>
      <c r="B313" s="551" t="s">
        <v>448</v>
      </c>
      <c r="C313" s="530"/>
      <c r="D313" s="530"/>
      <c r="E313" s="531"/>
      <c r="F313" s="151"/>
      <c r="G313" s="151"/>
      <c r="H313" s="151"/>
      <c r="I313" s="151"/>
      <c r="J313" s="151">
        <f t="shared" si="4"/>
        <v>0</v>
      </c>
      <c r="K313" s="156"/>
      <c r="L313" s="159"/>
    </row>
    <row r="314" spans="1:12">
      <c r="A314" s="181"/>
      <c r="B314" s="551" t="s">
        <v>449</v>
      </c>
      <c r="C314" s="530"/>
      <c r="D314" s="530"/>
      <c r="E314" s="531"/>
      <c r="F314" s="151"/>
      <c r="G314" s="151"/>
      <c r="H314" s="151"/>
      <c r="I314" s="151"/>
      <c r="J314" s="151">
        <f t="shared" si="4"/>
        <v>0</v>
      </c>
      <c r="K314" s="156"/>
      <c r="L314" s="159"/>
    </row>
    <row r="315" spans="1:12">
      <c r="A315" s="181"/>
      <c r="B315" s="551" t="s">
        <v>450</v>
      </c>
      <c r="C315" s="530"/>
      <c r="D315" s="530"/>
      <c r="E315" s="531"/>
      <c r="F315" s="151"/>
      <c r="G315" s="151"/>
      <c r="H315" s="151"/>
      <c r="I315" s="151"/>
      <c r="J315" s="151">
        <f t="shared" si="4"/>
        <v>0</v>
      </c>
      <c r="K315" s="156"/>
      <c r="L315" s="159"/>
    </row>
    <row r="316" spans="1:12">
      <c r="A316" s="181"/>
      <c r="B316" s="273" t="s">
        <v>622</v>
      </c>
      <c r="C316" s="274"/>
      <c r="D316" s="274"/>
      <c r="E316" s="275"/>
      <c r="F316" s="151">
        <v>240</v>
      </c>
      <c r="G316" s="151"/>
      <c r="H316" s="151">
        <v>240</v>
      </c>
      <c r="I316" s="151">
        <v>240</v>
      </c>
      <c r="J316" s="151">
        <f t="shared" si="4"/>
        <v>0</v>
      </c>
      <c r="K316" s="156"/>
      <c r="L316" s="159"/>
    </row>
    <row r="317" spans="1:12">
      <c r="A317" s="181"/>
      <c r="B317" s="273" t="s">
        <v>154</v>
      </c>
      <c r="C317" s="274"/>
      <c r="D317" s="274"/>
      <c r="E317" s="275"/>
      <c r="F317" s="151">
        <v>240</v>
      </c>
      <c r="G317" s="151"/>
      <c r="H317" s="151">
        <v>240</v>
      </c>
      <c r="I317" s="151">
        <v>240</v>
      </c>
      <c r="J317" s="151">
        <f t="shared" si="4"/>
        <v>0</v>
      </c>
      <c r="K317" s="156"/>
      <c r="L317" s="159"/>
    </row>
    <row r="318" spans="1:12">
      <c r="A318" s="181"/>
      <c r="B318" s="273" t="s">
        <v>623</v>
      </c>
      <c r="C318" s="274"/>
      <c r="D318" s="274"/>
      <c r="E318" s="275"/>
      <c r="F318" s="151"/>
      <c r="G318" s="151"/>
      <c r="H318" s="151"/>
      <c r="I318" s="151"/>
      <c r="J318" s="151">
        <f t="shared" si="4"/>
        <v>0</v>
      </c>
      <c r="K318" s="156"/>
      <c r="L318" s="159"/>
    </row>
    <row r="319" spans="1:12">
      <c r="A319" s="181"/>
      <c r="B319" s="551" t="s">
        <v>634</v>
      </c>
      <c r="C319" s="530"/>
      <c r="D319" s="530"/>
      <c r="E319" s="531"/>
      <c r="F319" s="151"/>
      <c r="G319" s="151"/>
      <c r="H319" s="151"/>
      <c r="I319" s="151"/>
      <c r="J319" s="151">
        <f t="shared" si="4"/>
        <v>0</v>
      </c>
      <c r="K319" s="156"/>
      <c r="L319" s="159"/>
    </row>
    <row r="320" spans="1:12">
      <c r="A320" s="181"/>
      <c r="B320" s="551" t="s">
        <v>451</v>
      </c>
      <c r="C320" s="530"/>
      <c r="D320" s="530"/>
      <c r="E320" s="531"/>
      <c r="F320" s="151"/>
      <c r="G320" s="151"/>
      <c r="H320" s="151"/>
      <c r="I320" s="151"/>
      <c r="J320" s="151">
        <f t="shared" si="4"/>
        <v>0</v>
      </c>
      <c r="K320" s="156"/>
      <c r="L320" s="159"/>
    </row>
    <row r="321" spans="1:12">
      <c r="A321" s="181"/>
      <c r="B321" s="551" t="s">
        <v>452</v>
      </c>
      <c r="C321" s="530"/>
      <c r="D321" s="530"/>
      <c r="E321" s="531"/>
      <c r="F321" s="151"/>
      <c r="G321" s="151"/>
      <c r="H321" s="151"/>
      <c r="I321" s="151"/>
      <c r="J321" s="151">
        <f t="shared" si="4"/>
        <v>0</v>
      </c>
      <c r="K321" s="156"/>
      <c r="L321" s="159"/>
    </row>
    <row r="322" spans="1:12">
      <c r="A322" s="181"/>
      <c r="B322" s="551" t="s">
        <v>453</v>
      </c>
      <c r="C322" s="530"/>
      <c r="D322" s="530"/>
      <c r="E322" s="531"/>
      <c r="F322" s="151"/>
      <c r="G322" s="151"/>
      <c r="H322" s="151"/>
      <c r="I322" s="151"/>
      <c r="J322" s="151">
        <f t="shared" si="4"/>
        <v>0</v>
      </c>
      <c r="K322" s="156"/>
      <c r="L322" s="159"/>
    </row>
    <row r="323" spans="1:12">
      <c r="A323" s="181"/>
      <c r="B323" s="551" t="s">
        <v>454</v>
      </c>
      <c r="C323" s="530"/>
      <c r="D323" s="530"/>
      <c r="E323" s="531"/>
      <c r="F323" s="151"/>
      <c r="G323" s="151"/>
      <c r="H323" s="151"/>
      <c r="I323" s="151"/>
      <c r="J323" s="151">
        <f t="shared" si="4"/>
        <v>0</v>
      </c>
      <c r="K323" s="156"/>
      <c r="L323" s="159"/>
    </row>
    <row r="324" spans="1:12">
      <c r="A324" s="181"/>
      <c r="B324" s="551" t="s">
        <v>455</v>
      </c>
      <c r="C324" s="530"/>
      <c r="D324" s="530"/>
      <c r="E324" s="531"/>
      <c r="F324" s="151"/>
      <c r="G324" s="151"/>
      <c r="H324" s="151"/>
      <c r="I324" s="151"/>
      <c r="J324" s="151">
        <f t="shared" si="4"/>
        <v>0</v>
      </c>
      <c r="K324" s="156"/>
      <c r="L324" s="159"/>
    </row>
    <row r="325" spans="1:12">
      <c r="A325" s="181"/>
      <c r="B325" s="551" t="s">
        <v>456</v>
      </c>
      <c r="C325" s="530"/>
      <c r="D325" s="530"/>
      <c r="E325" s="531"/>
      <c r="F325" s="151"/>
      <c r="G325" s="151"/>
      <c r="H325" s="151"/>
      <c r="I325" s="151"/>
      <c r="J325" s="151">
        <f t="shared" si="4"/>
        <v>0</v>
      </c>
      <c r="K325" s="156"/>
      <c r="L325" s="159"/>
    </row>
    <row r="326" spans="1:12">
      <c r="A326" s="181"/>
      <c r="B326" s="551" t="s">
        <v>457</v>
      </c>
      <c r="C326" s="530"/>
      <c r="D326" s="530"/>
      <c r="E326" s="531"/>
      <c r="F326" s="151"/>
      <c r="G326" s="151"/>
      <c r="H326" s="151"/>
      <c r="I326" s="151"/>
      <c r="J326" s="151">
        <f t="shared" si="4"/>
        <v>0</v>
      </c>
      <c r="K326" s="156"/>
      <c r="L326" s="159"/>
    </row>
    <row r="327" spans="1:12">
      <c r="A327" s="181"/>
      <c r="B327" s="551" t="s">
        <v>458</v>
      </c>
      <c r="C327" s="530"/>
      <c r="D327" s="530"/>
      <c r="E327" s="531"/>
      <c r="F327" s="151"/>
      <c r="G327" s="151"/>
      <c r="H327" s="151"/>
      <c r="I327" s="151"/>
      <c r="J327" s="151">
        <f t="shared" si="4"/>
        <v>0</v>
      </c>
      <c r="K327" s="155"/>
      <c r="L327" s="159"/>
    </row>
    <row r="328" spans="1:12">
      <c r="A328" s="181"/>
      <c r="B328" s="551" t="s">
        <v>459</v>
      </c>
      <c r="C328" s="530"/>
      <c r="D328" s="530"/>
      <c r="E328" s="531"/>
      <c r="F328" s="151"/>
      <c r="G328" s="151"/>
      <c r="H328" s="151"/>
      <c r="I328" s="151"/>
      <c r="J328" s="151">
        <f t="shared" si="4"/>
        <v>0</v>
      </c>
      <c r="K328" s="156"/>
      <c r="L328" s="159"/>
    </row>
    <row r="329" spans="1:12">
      <c r="A329" s="181"/>
      <c r="B329" s="551" t="s">
        <v>460</v>
      </c>
      <c r="C329" s="530"/>
      <c r="D329" s="530"/>
      <c r="E329" s="531"/>
      <c r="F329" s="151"/>
      <c r="G329" s="151"/>
      <c r="H329" s="151"/>
      <c r="I329" s="151"/>
      <c r="J329" s="151">
        <f t="shared" si="4"/>
        <v>0</v>
      </c>
      <c r="K329" s="156"/>
      <c r="L329" s="159"/>
    </row>
    <row r="330" spans="1:12">
      <c r="A330" s="181"/>
      <c r="B330" s="551" t="s">
        <v>461</v>
      </c>
      <c r="C330" s="530"/>
      <c r="D330" s="530"/>
      <c r="E330" s="531"/>
      <c r="F330" s="151"/>
      <c r="G330" s="151"/>
      <c r="H330" s="151"/>
      <c r="I330" s="151"/>
      <c r="J330" s="151">
        <f t="shared" si="4"/>
        <v>0</v>
      </c>
      <c r="K330" s="156"/>
      <c r="L330" s="159"/>
    </row>
    <row r="331" spans="1:12">
      <c r="A331" s="181"/>
      <c r="B331" s="551" t="s">
        <v>462</v>
      </c>
      <c r="C331" s="530"/>
      <c r="D331" s="530"/>
      <c r="E331" s="531"/>
      <c r="F331" s="151"/>
      <c r="G331" s="151"/>
      <c r="H331" s="151"/>
      <c r="I331" s="151"/>
      <c r="J331" s="151">
        <f t="shared" si="4"/>
        <v>0</v>
      </c>
      <c r="K331" s="156"/>
      <c r="L331" s="159"/>
    </row>
    <row r="332" spans="1:12">
      <c r="A332" s="181"/>
      <c r="B332" s="551" t="s">
        <v>463</v>
      </c>
      <c r="C332" s="530"/>
      <c r="D332" s="530"/>
      <c r="E332" s="531"/>
      <c r="F332" s="151"/>
      <c r="G332" s="151"/>
      <c r="H332" s="151"/>
      <c r="I332" s="151"/>
      <c r="J332" s="151">
        <f t="shared" si="4"/>
        <v>0</v>
      </c>
      <c r="K332" s="156"/>
      <c r="L332" s="159"/>
    </row>
    <row r="333" spans="1:12">
      <c r="A333" s="181"/>
      <c r="B333" s="551" t="s">
        <v>464</v>
      </c>
      <c r="C333" s="530"/>
      <c r="D333" s="530"/>
      <c r="E333" s="531"/>
      <c r="F333" s="151"/>
      <c r="G333" s="151"/>
      <c r="H333" s="151"/>
      <c r="I333" s="151"/>
      <c r="J333" s="151">
        <f t="shared" si="4"/>
        <v>0</v>
      </c>
      <c r="K333" s="156"/>
      <c r="L333" s="171"/>
    </row>
    <row r="334" spans="1:12">
      <c r="A334" s="181"/>
      <c r="B334" s="551" t="s">
        <v>465</v>
      </c>
      <c r="C334" s="530"/>
      <c r="D334" s="530"/>
      <c r="E334" s="531"/>
      <c r="F334" s="151"/>
      <c r="G334" s="151"/>
      <c r="H334" s="151"/>
      <c r="I334" s="151"/>
      <c r="J334" s="151">
        <f t="shared" si="4"/>
        <v>0</v>
      </c>
      <c r="K334" s="156"/>
      <c r="L334" s="171"/>
    </row>
    <row r="335" spans="1:12">
      <c r="A335" s="181"/>
      <c r="B335" s="551" t="s">
        <v>466</v>
      </c>
      <c r="C335" s="530"/>
      <c r="D335" s="530"/>
      <c r="E335" s="531"/>
      <c r="F335" s="151"/>
      <c r="G335" s="151"/>
      <c r="H335" s="151"/>
      <c r="I335" s="151"/>
      <c r="J335" s="151">
        <f t="shared" si="4"/>
        <v>0</v>
      </c>
      <c r="K335" s="156"/>
      <c r="L335" s="159"/>
    </row>
    <row r="336" spans="1:12">
      <c r="A336" s="181"/>
      <c r="B336" s="551" t="s">
        <v>467</v>
      </c>
      <c r="C336" s="530"/>
      <c r="D336" s="530"/>
      <c r="E336" s="531"/>
      <c r="F336" s="151"/>
      <c r="G336" s="151"/>
      <c r="H336" s="151"/>
      <c r="I336" s="151"/>
      <c r="J336" s="151">
        <f t="shared" si="4"/>
        <v>0</v>
      </c>
      <c r="K336" s="156"/>
      <c r="L336" s="159"/>
    </row>
    <row r="337" spans="1:12">
      <c r="A337" s="181"/>
      <c r="B337" s="551" t="s">
        <v>468</v>
      </c>
      <c r="C337" s="530"/>
      <c r="D337" s="530"/>
      <c r="E337" s="531"/>
      <c r="F337" s="151"/>
      <c r="G337" s="151"/>
      <c r="H337" s="151"/>
      <c r="I337" s="151"/>
      <c r="J337" s="151">
        <f t="shared" si="4"/>
        <v>0</v>
      </c>
      <c r="K337" s="156"/>
      <c r="L337" s="159"/>
    </row>
    <row r="338" spans="1:12">
      <c r="A338" s="181"/>
      <c r="B338" s="551" t="s">
        <v>469</v>
      </c>
      <c r="C338" s="530"/>
      <c r="D338" s="530"/>
      <c r="E338" s="531"/>
      <c r="F338" s="151"/>
      <c r="G338" s="151"/>
      <c r="H338" s="151"/>
      <c r="I338" s="151"/>
      <c r="J338" s="151">
        <f t="shared" si="4"/>
        <v>0</v>
      </c>
      <c r="K338" s="155"/>
      <c r="L338" s="159"/>
    </row>
    <row r="339" spans="1:12">
      <c r="A339" s="181"/>
      <c r="B339" s="551" t="s">
        <v>470</v>
      </c>
      <c r="C339" s="530"/>
      <c r="D339" s="530"/>
      <c r="E339" s="531"/>
      <c r="F339" s="151"/>
      <c r="G339" s="151"/>
      <c r="H339" s="151"/>
      <c r="I339" s="151"/>
      <c r="J339" s="151">
        <f t="shared" si="4"/>
        <v>0</v>
      </c>
      <c r="K339" s="156"/>
      <c r="L339" s="159"/>
    </row>
    <row r="340" spans="1:12">
      <c r="A340" s="181"/>
      <c r="B340" s="551" t="s">
        <v>471</v>
      </c>
      <c r="C340" s="530"/>
      <c r="D340" s="530"/>
      <c r="E340" s="531"/>
      <c r="F340" s="151"/>
      <c r="G340" s="151"/>
      <c r="H340" s="151"/>
      <c r="I340" s="151"/>
      <c r="J340" s="151">
        <f t="shared" ref="J340:J407" si="5">(H340-I340)</f>
        <v>0</v>
      </c>
      <c r="K340" s="155"/>
      <c r="L340" s="159"/>
    </row>
    <row r="341" spans="1:12">
      <c r="A341" s="181"/>
      <c r="B341" s="551" t="s">
        <v>472</v>
      </c>
      <c r="C341" s="530"/>
      <c r="D341" s="530"/>
      <c r="E341" s="531"/>
      <c r="F341" s="151"/>
      <c r="G341" s="151"/>
      <c r="H341" s="151"/>
      <c r="I341" s="151"/>
      <c r="J341" s="151">
        <f t="shared" si="5"/>
        <v>0</v>
      </c>
      <c r="K341" s="155"/>
      <c r="L341" s="159"/>
    </row>
    <row r="342" spans="1:12">
      <c r="A342" s="181"/>
      <c r="B342" s="551" t="s">
        <v>473</v>
      </c>
      <c r="C342" s="530"/>
      <c r="D342" s="530"/>
      <c r="E342" s="531"/>
      <c r="F342" s="151"/>
      <c r="G342" s="151"/>
      <c r="H342" s="151"/>
      <c r="I342" s="151"/>
      <c r="J342" s="151">
        <f t="shared" si="5"/>
        <v>0</v>
      </c>
      <c r="K342" s="156"/>
      <c r="L342" s="159"/>
    </row>
    <row r="343" spans="1:12">
      <c r="A343" s="181"/>
      <c r="B343" s="551" t="s">
        <v>474</v>
      </c>
      <c r="C343" s="530"/>
      <c r="D343" s="530"/>
      <c r="E343" s="531"/>
      <c r="F343" s="151"/>
      <c r="G343" s="151"/>
      <c r="H343" s="151"/>
      <c r="I343" s="151"/>
      <c r="J343" s="151">
        <f t="shared" si="5"/>
        <v>0</v>
      </c>
      <c r="K343" s="156"/>
      <c r="L343" s="159"/>
    </row>
    <row r="344" spans="1:12">
      <c r="A344" s="173"/>
      <c r="B344" s="551" t="s">
        <v>475</v>
      </c>
      <c r="C344" s="530"/>
      <c r="D344" s="530"/>
      <c r="E344" s="531"/>
      <c r="F344" s="151"/>
      <c r="G344" s="151"/>
      <c r="H344" s="151"/>
      <c r="I344" s="151"/>
      <c r="J344" s="151">
        <f t="shared" si="5"/>
        <v>0</v>
      </c>
      <c r="K344" s="156"/>
      <c r="L344" s="159"/>
    </row>
    <row r="345" spans="1:12" ht="15.75" thickBot="1">
      <c r="A345" s="173"/>
      <c r="B345" s="561"/>
      <c r="C345" s="562"/>
      <c r="D345" s="562"/>
      <c r="E345" s="563"/>
      <c r="F345" s="151"/>
      <c r="G345" s="151"/>
      <c r="H345" s="151"/>
      <c r="I345" s="151"/>
      <c r="J345" s="151">
        <f t="shared" si="5"/>
        <v>0</v>
      </c>
      <c r="K345" s="156"/>
      <c r="L345" s="159"/>
    </row>
    <row r="346" spans="1:12" ht="15.75" thickBot="1">
      <c r="A346" s="183" t="s">
        <v>476</v>
      </c>
      <c r="B346" s="530" t="s">
        <v>477</v>
      </c>
      <c r="C346" s="530"/>
      <c r="D346" s="530"/>
      <c r="E346" s="531"/>
      <c r="F346" s="151"/>
      <c r="G346" s="151"/>
      <c r="H346" s="151"/>
      <c r="I346" s="151"/>
      <c r="J346" s="151">
        <f t="shared" si="5"/>
        <v>0</v>
      </c>
      <c r="K346" s="156"/>
      <c r="L346" s="159"/>
    </row>
    <row r="347" spans="1:12">
      <c r="A347" s="181"/>
      <c r="B347" s="273" t="s">
        <v>704</v>
      </c>
      <c r="C347" s="274"/>
      <c r="D347" s="274"/>
      <c r="E347" s="275"/>
      <c r="F347" s="151">
        <v>50000</v>
      </c>
      <c r="G347" s="151"/>
      <c r="H347" s="151">
        <v>50000</v>
      </c>
      <c r="I347" s="151">
        <v>6166</v>
      </c>
      <c r="J347" s="151">
        <f t="shared" si="5"/>
        <v>43834</v>
      </c>
      <c r="K347" s="155" t="s">
        <v>1035</v>
      </c>
      <c r="L347" s="159"/>
    </row>
    <row r="348" spans="1:12">
      <c r="A348" s="181"/>
      <c r="B348" s="273" t="s">
        <v>705</v>
      </c>
      <c r="C348" s="274"/>
      <c r="D348" s="274"/>
      <c r="E348" s="275"/>
      <c r="F348" s="151">
        <v>50000</v>
      </c>
      <c r="G348" s="151"/>
      <c r="H348" s="151">
        <v>50000</v>
      </c>
      <c r="I348" s="151">
        <v>6166</v>
      </c>
      <c r="J348" s="151">
        <f t="shared" si="5"/>
        <v>43834</v>
      </c>
      <c r="K348" s="155" t="s">
        <v>1035</v>
      </c>
      <c r="L348" s="159"/>
    </row>
    <row r="349" spans="1:12">
      <c r="A349" s="181"/>
      <c r="B349" s="551" t="s">
        <v>478</v>
      </c>
      <c r="C349" s="530"/>
      <c r="D349" s="530"/>
      <c r="E349" s="531"/>
      <c r="F349" s="151"/>
      <c r="G349" s="151"/>
      <c r="H349" s="151"/>
      <c r="I349" s="151"/>
      <c r="J349" s="151">
        <f t="shared" si="5"/>
        <v>0</v>
      </c>
      <c r="K349" s="156"/>
      <c r="L349" s="159"/>
    </row>
    <row r="350" spans="1:12">
      <c r="A350" s="181"/>
      <c r="B350" s="551" t="s">
        <v>479</v>
      </c>
      <c r="C350" s="530"/>
      <c r="D350" s="530"/>
      <c r="E350" s="531"/>
      <c r="F350" s="151"/>
      <c r="G350" s="151"/>
      <c r="H350" s="151"/>
      <c r="I350" s="151"/>
      <c r="J350" s="151">
        <f t="shared" si="5"/>
        <v>0</v>
      </c>
      <c r="K350" s="156"/>
      <c r="L350" s="159"/>
    </row>
    <row r="351" spans="1:12">
      <c r="A351" s="181"/>
      <c r="B351" s="561"/>
      <c r="C351" s="562"/>
      <c r="D351" s="562"/>
      <c r="E351" s="563"/>
      <c r="F351" s="151"/>
      <c r="G351" s="151"/>
      <c r="H351" s="151"/>
      <c r="I351" s="151"/>
      <c r="J351" s="151">
        <f t="shared" si="5"/>
        <v>0</v>
      </c>
      <c r="K351" s="156"/>
      <c r="L351" s="171"/>
    </row>
    <row r="352" spans="1:12" ht="15.75" thickBot="1">
      <c r="A352" s="184"/>
      <c r="B352" s="561"/>
      <c r="C352" s="562"/>
      <c r="D352" s="562"/>
      <c r="E352" s="563"/>
      <c r="F352" s="151"/>
      <c r="G352" s="151"/>
      <c r="H352" s="151"/>
      <c r="I352" s="151"/>
      <c r="J352" s="151">
        <f t="shared" si="5"/>
        <v>0</v>
      </c>
      <c r="K352" s="156"/>
      <c r="L352" s="159"/>
    </row>
    <row r="353" spans="1:12" ht="15.75" thickBot="1">
      <c r="A353" s="183" t="s">
        <v>480</v>
      </c>
      <c r="B353" s="569" t="s">
        <v>481</v>
      </c>
      <c r="C353" s="569"/>
      <c r="D353" s="569"/>
      <c r="E353" s="570"/>
      <c r="F353" s="151"/>
      <c r="G353" s="151"/>
      <c r="H353" s="151"/>
      <c r="I353" s="151"/>
      <c r="J353" s="151">
        <f t="shared" si="5"/>
        <v>0</v>
      </c>
      <c r="K353" s="156"/>
      <c r="L353" s="159"/>
    </row>
    <row r="354" spans="1:12">
      <c r="A354" s="173"/>
      <c r="B354" s="571" t="s">
        <v>482</v>
      </c>
      <c r="C354" s="569"/>
      <c r="D354" s="569"/>
      <c r="E354" s="570"/>
      <c r="F354" s="151"/>
      <c r="G354" s="151"/>
      <c r="H354" s="151"/>
      <c r="I354" s="151"/>
      <c r="J354" s="151">
        <f t="shared" si="5"/>
        <v>0</v>
      </c>
      <c r="K354" s="156"/>
      <c r="L354" s="159"/>
    </row>
    <row r="355" spans="1:12">
      <c r="A355" s="173"/>
      <c r="B355" s="571" t="s">
        <v>483</v>
      </c>
      <c r="C355" s="569"/>
      <c r="D355" s="569"/>
      <c r="E355" s="570"/>
      <c r="F355" s="151"/>
      <c r="G355" s="151"/>
      <c r="H355" s="151"/>
      <c r="I355" s="151"/>
      <c r="J355" s="151">
        <f t="shared" si="5"/>
        <v>0</v>
      </c>
      <c r="K355" s="156"/>
      <c r="L355" s="159"/>
    </row>
    <row r="356" spans="1:12">
      <c r="A356" s="173"/>
      <c r="B356" s="571" t="s">
        <v>635</v>
      </c>
      <c r="C356" s="569"/>
      <c r="D356" s="569"/>
      <c r="E356" s="570"/>
      <c r="F356" s="151"/>
      <c r="G356" s="151"/>
      <c r="H356" s="151"/>
      <c r="I356" s="151"/>
      <c r="J356" s="151">
        <f t="shared" si="5"/>
        <v>0</v>
      </c>
      <c r="K356" s="155"/>
      <c r="L356" s="171"/>
    </row>
    <row r="357" spans="1:12">
      <c r="A357" s="173"/>
      <c r="B357" s="571" t="s">
        <v>484</v>
      </c>
      <c r="C357" s="569"/>
      <c r="D357" s="569"/>
      <c r="E357" s="570"/>
      <c r="F357" s="151"/>
      <c r="G357" s="151"/>
      <c r="H357" s="151"/>
      <c r="I357" s="151"/>
      <c r="J357" s="151">
        <f t="shared" si="5"/>
        <v>0</v>
      </c>
      <c r="K357" s="156"/>
      <c r="L357" s="159"/>
    </row>
    <row r="358" spans="1:12">
      <c r="A358" s="173"/>
      <c r="B358" s="285" t="s">
        <v>624</v>
      </c>
      <c r="C358" s="283"/>
      <c r="D358" s="283"/>
      <c r="E358" s="284"/>
      <c r="F358" s="151"/>
      <c r="G358" s="151"/>
      <c r="H358" s="151"/>
      <c r="I358" s="151"/>
      <c r="J358" s="151">
        <f t="shared" si="5"/>
        <v>0</v>
      </c>
      <c r="K358" s="156"/>
      <c r="L358" s="171"/>
    </row>
    <row r="359" spans="1:12">
      <c r="A359" s="173"/>
      <c r="B359" s="285" t="s">
        <v>625</v>
      </c>
      <c r="C359" s="283"/>
      <c r="D359" s="283"/>
      <c r="E359" s="284"/>
      <c r="F359" s="151"/>
      <c r="G359" s="151"/>
      <c r="H359" s="151"/>
      <c r="I359" s="151"/>
      <c r="J359" s="151">
        <f t="shared" si="5"/>
        <v>0</v>
      </c>
      <c r="K359" s="155"/>
      <c r="L359" s="171"/>
    </row>
    <row r="360" spans="1:12">
      <c r="A360" s="173"/>
      <c r="B360" s="285" t="s">
        <v>706</v>
      </c>
      <c r="C360" s="283"/>
      <c r="D360" s="283"/>
      <c r="E360" s="284"/>
      <c r="F360" s="151"/>
      <c r="G360" s="151"/>
      <c r="H360" s="151"/>
      <c r="I360" s="151"/>
      <c r="J360" s="151">
        <f t="shared" si="5"/>
        <v>0</v>
      </c>
      <c r="K360" s="156"/>
      <c r="L360" s="159"/>
    </row>
    <row r="361" spans="1:12">
      <c r="A361" s="173"/>
      <c r="B361" s="529" t="s">
        <v>881</v>
      </c>
      <c r="C361" s="530"/>
      <c r="D361" s="530"/>
      <c r="E361" s="531"/>
      <c r="F361" s="151"/>
      <c r="G361" s="151"/>
      <c r="H361" s="151"/>
      <c r="I361" s="151"/>
      <c r="J361" s="151">
        <f t="shared" si="5"/>
        <v>0</v>
      </c>
      <c r="K361" s="237"/>
      <c r="L361" s="171"/>
    </row>
    <row r="362" spans="1:12">
      <c r="A362" s="173"/>
      <c r="B362" s="277" t="s">
        <v>759</v>
      </c>
      <c r="C362" s="274"/>
      <c r="D362" s="274"/>
      <c r="E362" s="275"/>
      <c r="F362" s="151"/>
      <c r="G362" s="151"/>
      <c r="H362" s="151"/>
      <c r="I362" s="151"/>
      <c r="J362" s="151">
        <f t="shared" si="5"/>
        <v>0</v>
      </c>
      <c r="K362" s="156"/>
      <c r="L362" s="159"/>
    </row>
    <row r="363" spans="1:12">
      <c r="A363" s="173"/>
      <c r="B363" s="277"/>
      <c r="C363" s="274"/>
      <c r="D363" s="274"/>
      <c r="E363" s="275"/>
      <c r="F363" s="151"/>
      <c r="G363" s="151"/>
      <c r="H363" s="151"/>
      <c r="I363" s="151"/>
      <c r="J363" s="151">
        <f t="shared" si="5"/>
        <v>0</v>
      </c>
      <c r="K363" s="156"/>
      <c r="L363" s="159"/>
    </row>
    <row r="364" spans="1:12" ht="15.75" thickBot="1">
      <c r="A364" s="173"/>
      <c r="B364" s="273"/>
      <c r="C364" s="274"/>
      <c r="D364" s="274"/>
      <c r="E364" s="275"/>
      <c r="F364" s="151"/>
      <c r="G364" s="151"/>
      <c r="H364" s="151"/>
      <c r="I364" s="151"/>
      <c r="J364" s="151">
        <f t="shared" si="5"/>
        <v>0</v>
      </c>
      <c r="K364" s="156"/>
      <c r="L364" s="159"/>
    </row>
    <row r="365" spans="1:12" ht="15.75" thickBot="1">
      <c r="A365" s="183" t="s">
        <v>278</v>
      </c>
      <c r="B365" s="530" t="s">
        <v>279</v>
      </c>
      <c r="C365" s="530"/>
      <c r="D365" s="530"/>
      <c r="E365" s="531"/>
      <c r="F365" s="151"/>
      <c r="G365" s="151"/>
      <c r="H365" s="151"/>
      <c r="I365" s="151"/>
      <c r="J365" s="151">
        <f t="shared" si="5"/>
        <v>0</v>
      </c>
      <c r="K365" s="156"/>
      <c r="L365" s="159"/>
    </row>
    <row r="366" spans="1:12">
      <c r="A366" s="173"/>
      <c r="B366" s="551" t="s">
        <v>280</v>
      </c>
      <c r="C366" s="530"/>
      <c r="D366" s="530"/>
      <c r="E366" s="531"/>
      <c r="F366" s="151"/>
      <c r="G366" s="151"/>
      <c r="H366" s="151"/>
      <c r="I366" s="151"/>
      <c r="J366" s="151">
        <f t="shared" si="5"/>
        <v>0</v>
      </c>
      <c r="K366" s="156"/>
      <c r="L366" s="159"/>
    </row>
    <row r="367" spans="1:12">
      <c r="A367" s="173"/>
      <c r="B367" s="551" t="s">
        <v>281</v>
      </c>
      <c r="C367" s="530"/>
      <c r="D367" s="530"/>
      <c r="E367" s="531"/>
      <c r="F367" s="151">
        <v>9000</v>
      </c>
      <c r="G367" s="151"/>
      <c r="H367" s="151">
        <v>9000</v>
      </c>
      <c r="I367" s="151">
        <v>9000</v>
      </c>
      <c r="J367" s="151">
        <f t="shared" si="5"/>
        <v>0</v>
      </c>
      <c r="K367" s="156"/>
      <c r="L367" s="159"/>
    </row>
    <row r="368" spans="1:12">
      <c r="A368" s="173"/>
      <c r="B368" s="551" t="s">
        <v>282</v>
      </c>
      <c r="C368" s="530"/>
      <c r="D368" s="530"/>
      <c r="E368" s="531"/>
      <c r="F368" s="151">
        <v>6900</v>
      </c>
      <c r="G368" s="151"/>
      <c r="H368" s="151">
        <v>6900</v>
      </c>
      <c r="I368" s="151">
        <v>6900</v>
      </c>
      <c r="J368" s="151">
        <f t="shared" si="5"/>
        <v>0</v>
      </c>
      <c r="K368" s="156"/>
      <c r="L368" s="159"/>
    </row>
    <row r="369" spans="1:12">
      <c r="A369" s="173"/>
      <c r="B369" s="551" t="s">
        <v>283</v>
      </c>
      <c r="C369" s="530"/>
      <c r="D369" s="530"/>
      <c r="E369" s="531"/>
      <c r="F369" s="151">
        <v>9500</v>
      </c>
      <c r="G369" s="151"/>
      <c r="H369" s="151">
        <v>9500</v>
      </c>
      <c r="I369" s="151">
        <v>9500</v>
      </c>
      <c r="J369" s="151">
        <f t="shared" si="5"/>
        <v>0</v>
      </c>
      <c r="K369" s="156"/>
      <c r="L369" s="159"/>
    </row>
    <row r="370" spans="1:12">
      <c r="A370" s="173"/>
      <c r="B370" s="551" t="s">
        <v>284</v>
      </c>
      <c r="C370" s="530"/>
      <c r="D370" s="530"/>
      <c r="E370" s="531"/>
      <c r="F370" s="151">
        <v>9500</v>
      </c>
      <c r="G370" s="151"/>
      <c r="H370" s="151">
        <v>9500</v>
      </c>
      <c r="I370" s="151">
        <v>5400</v>
      </c>
      <c r="J370" s="151">
        <f t="shared" si="5"/>
        <v>4100</v>
      </c>
      <c r="K370" s="155" t="s">
        <v>1036</v>
      </c>
      <c r="L370" s="159"/>
    </row>
    <row r="371" spans="1:12">
      <c r="A371" s="173"/>
      <c r="B371" s="551" t="s">
        <v>285</v>
      </c>
      <c r="C371" s="530"/>
      <c r="D371" s="530"/>
      <c r="E371" s="531"/>
      <c r="F371" s="151"/>
      <c r="G371" s="151"/>
      <c r="H371" s="151"/>
      <c r="I371" s="151"/>
      <c r="J371" s="151">
        <f t="shared" si="5"/>
        <v>0</v>
      </c>
      <c r="K371" s="156"/>
      <c r="L371" s="159"/>
    </row>
    <row r="372" spans="1:12">
      <c r="A372" s="173"/>
      <c r="B372" s="551" t="s">
        <v>286</v>
      </c>
      <c r="C372" s="530"/>
      <c r="D372" s="530"/>
      <c r="E372" s="531"/>
      <c r="F372" s="151"/>
      <c r="G372" s="151"/>
      <c r="H372" s="151"/>
      <c r="I372" s="151"/>
      <c r="J372" s="151">
        <f t="shared" si="5"/>
        <v>0</v>
      </c>
      <c r="K372" s="156"/>
      <c r="L372" s="159"/>
    </row>
    <row r="373" spans="1:12">
      <c r="A373" s="173"/>
      <c r="B373" s="551" t="s">
        <v>287</v>
      </c>
      <c r="C373" s="530"/>
      <c r="D373" s="530"/>
      <c r="E373" s="531"/>
      <c r="F373" s="151"/>
      <c r="G373" s="151"/>
      <c r="H373" s="151"/>
      <c r="I373" s="151"/>
      <c r="J373" s="151">
        <f t="shared" si="5"/>
        <v>0</v>
      </c>
      <c r="K373" s="156"/>
      <c r="L373" s="159"/>
    </row>
    <row r="374" spans="1:12">
      <c r="A374" s="173"/>
      <c r="B374" s="551" t="s">
        <v>288</v>
      </c>
      <c r="C374" s="530"/>
      <c r="D374" s="530"/>
      <c r="E374" s="531"/>
      <c r="F374" s="151"/>
      <c r="G374" s="151"/>
      <c r="H374" s="151"/>
      <c r="I374" s="151"/>
      <c r="J374" s="151">
        <f t="shared" si="5"/>
        <v>0</v>
      </c>
      <c r="K374" s="156"/>
      <c r="L374" s="159"/>
    </row>
    <row r="375" spans="1:12">
      <c r="A375" s="173"/>
      <c r="B375" s="551" t="s">
        <v>647</v>
      </c>
      <c r="C375" s="530"/>
      <c r="D375" s="530"/>
      <c r="E375" s="531"/>
      <c r="F375" s="151"/>
      <c r="G375" s="151"/>
      <c r="H375" s="151"/>
      <c r="I375" s="151"/>
      <c r="J375" s="151">
        <f t="shared" si="5"/>
        <v>0</v>
      </c>
      <c r="K375" s="156"/>
      <c r="L375" s="159"/>
    </row>
    <row r="376" spans="1:12">
      <c r="A376" s="173"/>
      <c r="B376" s="551" t="s">
        <v>289</v>
      </c>
      <c r="C376" s="530"/>
      <c r="D376" s="530"/>
      <c r="E376" s="531"/>
      <c r="F376" s="151"/>
      <c r="G376" s="151"/>
      <c r="H376" s="151"/>
      <c r="I376" s="151"/>
      <c r="J376" s="151">
        <f t="shared" si="5"/>
        <v>0</v>
      </c>
      <c r="K376" s="156"/>
      <c r="L376" s="159"/>
    </row>
    <row r="377" spans="1:12">
      <c r="A377" s="173"/>
      <c r="B377" s="529" t="s">
        <v>798</v>
      </c>
      <c r="C377" s="530"/>
      <c r="D377" s="530"/>
      <c r="E377" s="531"/>
      <c r="F377" s="151"/>
      <c r="G377" s="151"/>
      <c r="H377" s="151"/>
      <c r="I377" s="151"/>
      <c r="J377" s="151">
        <f t="shared" si="5"/>
        <v>0</v>
      </c>
      <c r="K377" s="156"/>
      <c r="L377" s="159"/>
    </row>
    <row r="378" spans="1:12" ht="15.75" thickBot="1">
      <c r="A378" s="181"/>
      <c r="B378" s="561"/>
      <c r="C378" s="562"/>
      <c r="D378" s="562"/>
      <c r="E378" s="563"/>
      <c r="F378" s="151"/>
      <c r="G378" s="151"/>
      <c r="H378" s="151"/>
      <c r="I378" s="151"/>
      <c r="J378" s="151">
        <f t="shared" si="5"/>
        <v>0</v>
      </c>
      <c r="K378" s="156"/>
      <c r="L378" s="159"/>
    </row>
    <row r="379" spans="1:12" ht="15.75" thickBot="1">
      <c r="A379" s="183" t="s">
        <v>485</v>
      </c>
      <c r="B379" s="530" t="s">
        <v>290</v>
      </c>
      <c r="C379" s="530"/>
      <c r="D379" s="530"/>
      <c r="E379" s="531"/>
      <c r="F379" s="151"/>
      <c r="G379" s="151"/>
      <c r="H379" s="151"/>
      <c r="I379" s="151"/>
      <c r="J379" s="151">
        <f t="shared" si="5"/>
        <v>0</v>
      </c>
      <c r="K379" s="156"/>
      <c r="L379" s="159"/>
    </row>
    <row r="380" spans="1:12">
      <c r="A380" s="181"/>
      <c r="B380" s="551" t="s">
        <v>607</v>
      </c>
      <c r="C380" s="530"/>
      <c r="D380" s="530"/>
      <c r="E380" s="531"/>
      <c r="F380" s="151">
        <v>4000</v>
      </c>
      <c r="G380" s="151"/>
      <c r="H380" s="151">
        <v>4000</v>
      </c>
      <c r="I380" s="151">
        <v>4000</v>
      </c>
      <c r="J380" s="151">
        <f t="shared" si="5"/>
        <v>0</v>
      </c>
      <c r="K380" s="156"/>
      <c r="L380" s="159"/>
    </row>
    <row r="381" spans="1:12">
      <c r="A381" s="181"/>
      <c r="B381" s="551" t="s">
        <v>486</v>
      </c>
      <c r="C381" s="530"/>
      <c r="D381" s="530"/>
      <c r="E381" s="531"/>
      <c r="F381" s="151"/>
      <c r="G381" s="151"/>
      <c r="H381" s="151"/>
      <c r="I381" s="151"/>
      <c r="J381" s="151">
        <f t="shared" si="5"/>
        <v>0</v>
      </c>
      <c r="K381" s="156"/>
      <c r="L381" s="159"/>
    </row>
    <row r="382" spans="1:12" ht="15.75" thickBot="1">
      <c r="A382" s="181"/>
      <c r="B382" s="561"/>
      <c r="C382" s="562"/>
      <c r="D382" s="562"/>
      <c r="E382" s="563"/>
      <c r="F382" s="151"/>
      <c r="G382" s="151"/>
      <c r="H382" s="151"/>
      <c r="I382" s="151"/>
      <c r="J382" s="151">
        <f t="shared" si="5"/>
        <v>0</v>
      </c>
      <c r="K382" s="156"/>
      <c r="L382" s="159"/>
    </row>
    <row r="383" spans="1:12" ht="15.75" thickBot="1">
      <c r="A383" s="183" t="s">
        <v>676</v>
      </c>
      <c r="B383" s="530" t="s">
        <v>677</v>
      </c>
      <c r="C383" s="530"/>
      <c r="D383" s="530"/>
      <c r="E383" s="531"/>
      <c r="F383" s="151">
        <v>385</v>
      </c>
      <c r="G383" s="151"/>
      <c r="H383" s="151">
        <v>385</v>
      </c>
      <c r="I383" s="151">
        <v>385</v>
      </c>
      <c r="J383" s="151">
        <f t="shared" si="5"/>
        <v>0</v>
      </c>
      <c r="K383" s="156"/>
      <c r="L383" s="159"/>
    </row>
    <row r="384" spans="1:12">
      <c r="A384" s="181"/>
      <c r="B384" s="273" t="s">
        <v>741</v>
      </c>
      <c r="C384" s="274"/>
      <c r="D384" s="274"/>
      <c r="E384" s="275"/>
      <c r="F384" s="151"/>
      <c r="G384" s="151"/>
      <c r="H384" s="151"/>
      <c r="I384" s="151"/>
      <c r="J384" s="151">
        <f t="shared" si="5"/>
        <v>0</v>
      </c>
      <c r="K384" s="156"/>
      <c r="L384" s="159"/>
    </row>
    <row r="385" spans="1:12">
      <c r="A385" s="181"/>
      <c r="B385" s="277" t="s">
        <v>806</v>
      </c>
      <c r="C385" s="274"/>
      <c r="D385" s="274"/>
      <c r="E385" s="275"/>
      <c r="F385" s="151"/>
      <c r="G385" s="151"/>
      <c r="H385" s="151"/>
      <c r="I385" s="151"/>
      <c r="J385" s="151">
        <f t="shared" si="5"/>
        <v>0</v>
      </c>
      <c r="K385" s="156"/>
      <c r="L385" s="159"/>
    </row>
    <row r="386" spans="1:12" ht="15.75" thickBot="1">
      <c r="A386" s="181"/>
      <c r="B386" s="273"/>
      <c r="C386" s="274"/>
      <c r="D386" s="274"/>
      <c r="E386" s="275"/>
      <c r="F386" s="151"/>
      <c r="G386" s="151"/>
      <c r="H386" s="151"/>
      <c r="I386" s="151"/>
      <c r="J386" s="151">
        <f t="shared" si="5"/>
        <v>0</v>
      </c>
      <c r="K386" s="156"/>
      <c r="L386" s="159"/>
    </row>
    <row r="387" spans="1:12" ht="15.75" thickBot="1">
      <c r="A387" s="183" t="s">
        <v>292</v>
      </c>
      <c r="B387" s="530" t="s">
        <v>291</v>
      </c>
      <c r="C387" s="530"/>
      <c r="D387" s="530"/>
      <c r="E387" s="531"/>
      <c r="F387" s="151"/>
      <c r="G387" s="151"/>
      <c r="H387" s="151"/>
      <c r="I387" s="151"/>
      <c r="J387" s="151">
        <f t="shared" si="5"/>
        <v>0</v>
      </c>
      <c r="K387" s="156"/>
      <c r="L387" s="159"/>
    </row>
    <row r="388" spans="1:12">
      <c r="A388" s="181"/>
      <c r="B388" s="529" t="s">
        <v>937</v>
      </c>
      <c r="C388" s="530"/>
      <c r="D388" s="530"/>
      <c r="E388" s="531"/>
      <c r="F388" s="151"/>
      <c r="G388" s="151"/>
      <c r="H388" s="151"/>
      <c r="I388" s="151"/>
      <c r="J388" s="151">
        <f t="shared" si="5"/>
        <v>0</v>
      </c>
      <c r="K388" s="156"/>
      <c r="L388" s="159"/>
    </row>
    <row r="389" spans="1:12">
      <c r="A389" s="181"/>
      <c r="B389" s="529" t="s">
        <v>938</v>
      </c>
      <c r="C389" s="530"/>
      <c r="D389" s="530"/>
      <c r="E389" s="531"/>
      <c r="F389" s="151"/>
      <c r="G389" s="151"/>
      <c r="H389" s="151"/>
      <c r="I389" s="151"/>
      <c r="J389" s="151">
        <f t="shared" si="5"/>
        <v>0</v>
      </c>
      <c r="K389" s="156"/>
      <c r="L389" s="159"/>
    </row>
    <row r="390" spans="1:12">
      <c r="A390" s="181"/>
      <c r="B390" s="529" t="s">
        <v>939</v>
      </c>
      <c r="C390" s="530"/>
      <c r="D390" s="530"/>
      <c r="E390" s="531"/>
      <c r="F390" s="151"/>
      <c r="G390" s="151"/>
      <c r="H390" s="151"/>
      <c r="I390" s="151"/>
      <c r="J390" s="151">
        <f t="shared" si="5"/>
        <v>0</v>
      </c>
      <c r="K390" s="156"/>
      <c r="L390" s="159"/>
    </row>
    <row r="391" spans="1:12">
      <c r="A391" s="181"/>
      <c r="B391" s="529" t="s">
        <v>940</v>
      </c>
      <c r="C391" s="567"/>
      <c r="D391" s="567"/>
      <c r="E391" s="568"/>
      <c r="F391" s="151"/>
      <c r="G391" s="151"/>
      <c r="H391" s="151"/>
      <c r="I391" s="151"/>
      <c r="J391" s="151">
        <f t="shared" si="5"/>
        <v>0</v>
      </c>
      <c r="K391" s="156"/>
      <c r="L391" s="159"/>
    </row>
    <row r="392" spans="1:12">
      <c r="A392" s="201"/>
      <c r="B392" s="529" t="s">
        <v>941</v>
      </c>
      <c r="C392" s="567"/>
      <c r="D392" s="567"/>
      <c r="E392" s="568"/>
      <c r="F392" s="151"/>
      <c r="G392" s="151"/>
      <c r="H392" s="151"/>
      <c r="I392" s="151"/>
      <c r="J392" s="151">
        <f t="shared" si="5"/>
        <v>0</v>
      </c>
      <c r="K392" s="156"/>
      <c r="L392" s="159"/>
    </row>
    <row r="393" spans="1:12">
      <c r="A393" s="173"/>
      <c r="B393" s="572" t="s">
        <v>942</v>
      </c>
      <c r="C393" s="572"/>
      <c r="D393" s="572"/>
      <c r="E393" s="572"/>
      <c r="F393" s="151"/>
      <c r="G393" s="151"/>
      <c r="H393" s="151"/>
      <c r="I393" s="151"/>
      <c r="J393" s="151">
        <f t="shared" si="5"/>
        <v>0</v>
      </c>
      <c r="K393" s="156"/>
      <c r="L393" s="159"/>
    </row>
    <row r="394" spans="1:12" ht="15.75" thickBot="1">
      <c r="A394" s="186"/>
      <c r="B394" s="561"/>
      <c r="C394" s="562"/>
      <c r="D394" s="562"/>
      <c r="E394" s="563"/>
      <c r="F394" s="151"/>
      <c r="G394" s="151"/>
      <c r="H394" s="151"/>
      <c r="I394" s="151"/>
      <c r="J394" s="151">
        <f t="shared" si="5"/>
        <v>0</v>
      </c>
      <c r="K394" s="156"/>
      <c r="L394" s="159"/>
    </row>
    <row r="395" spans="1:12" ht="15.75" thickBot="1">
      <c r="A395" s="183" t="s">
        <v>293</v>
      </c>
      <c r="B395" s="530" t="s">
        <v>294</v>
      </c>
      <c r="C395" s="530"/>
      <c r="D395" s="530"/>
      <c r="E395" s="531"/>
      <c r="F395" s="151">
        <v>38000</v>
      </c>
      <c r="G395" s="151"/>
      <c r="H395" s="151">
        <v>38000</v>
      </c>
      <c r="I395" s="151">
        <v>38000</v>
      </c>
      <c r="J395" s="151">
        <f t="shared" si="5"/>
        <v>0</v>
      </c>
      <c r="K395" s="155"/>
      <c r="L395" s="159"/>
    </row>
    <row r="396" spans="1:12">
      <c r="A396" s="187"/>
      <c r="B396" s="529" t="s">
        <v>295</v>
      </c>
      <c r="C396" s="530"/>
      <c r="D396" s="530"/>
      <c r="E396" s="531"/>
      <c r="F396" s="151"/>
      <c r="G396" s="151"/>
      <c r="H396" s="151"/>
      <c r="I396" s="151"/>
      <c r="J396" s="151">
        <f t="shared" si="5"/>
        <v>0</v>
      </c>
      <c r="K396" s="156"/>
      <c r="L396" s="159"/>
    </row>
    <row r="397" spans="1:12">
      <c r="A397" s="187"/>
      <c r="B397" s="551" t="s">
        <v>296</v>
      </c>
      <c r="C397" s="530"/>
      <c r="D397" s="530"/>
      <c r="E397" s="531"/>
      <c r="F397" s="151"/>
      <c r="G397" s="151"/>
      <c r="H397" s="151"/>
      <c r="I397" s="151"/>
      <c r="J397" s="151">
        <f t="shared" si="5"/>
        <v>0</v>
      </c>
      <c r="K397" s="156"/>
      <c r="L397" s="159"/>
    </row>
    <row r="398" spans="1:12">
      <c r="A398" s="187"/>
      <c r="B398" s="551" t="s">
        <v>297</v>
      </c>
      <c r="C398" s="530"/>
      <c r="D398" s="530"/>
      <c r="E398" s="531"/>
      <c r="F398" s="151"/>
      <c r="G398" s="151"/>
      <c r="H398" s="151"/>
      <c r="I398" s="151"/>
      <c r="J398" s="151">
        <f t="shared" si="5"/>
        <v>0</v>
      </c>
      <c r="K398" s="155"/>
      <c r="L398" s="159"/>
    </row>
    <row r="399" spans="1:12">
      <c r="A399" s="187"/>
      <c r="B399" s="551" t="s">
        <v>298</v>
      </c>
      <c r="C399" s="530"/>
      <c r="D399" s="530"/>
      <c r="E399" s="531"/>
      <c r="F399" s="151"/>
      <c r="G399" s="151"/>
      <c r="H399" s="151"/>
      <c r="I399" s="151"/>
      <c r="J399" s="151">
        <f t="shared" si="5"/>
        <v>0</v>
      </c>
      <c r="K399" s="156"/>
      <c r="L399" s="159"/>
    </row>
    <row r="400" spans="1:12">
      <c r="A400" s="187"/>
      <c r="B400" s="551" t="s">
        <v>299</v>
      </c>
      <c r="C400" s="530"/>
      <c r="D400" s="530"/>
      <c r="E400" s="531"/>
      <c r="F400" s="151">
        <v>1400</v>
      </c>
      <c r="G400" s="151"/>
      <c r="H400" s="151">
        <v>1400</v>
      </c>
      <c r="I400" s="151">
        <v>1400</v>
      </c>
      <c r="J400" s="151">
        <f t="shared" si="5"/>
        <v>0</v>
      </c>
      <c r="K400" s="156"/>
      <c r="L400" s="159"/>
    </row>
    <row r="401" spans="1:12">
      <c r="A401" s="187"/>
      <c r="B401" s="551" t="s">
        <v>300</v>
      </c>
      <c r="C401" s="530"/>
      <c r="D401" s="530"/>
      <c r="E401" s="531"/>
      <c r="F401" s="151"/>
      <c r="G401" s="151"/>
      <c r="H401" s="151"/>
      <c r="I401" s="151"/>
      <c r="J401" s="151">
        <f t="shared" si="5"/>
        <v>0</v>
      </c>
      <c r="K401" s="156"/>
      <c r="L401" s="159"/>
    </row>
    <row r="402" spans="1:12">
      <c r="A402" s="187"/>
      <c r="B402" s="551" t="s">
        <v>301</v>
      </c>
      <c r="C402" s="530"/>
      <c r="D402" s="530"/>
      <c r="E402" s="531"/>
      <c r="F402" s="151"/>
      <c r="G402" s="151"/>
      <c r="H402" s="151"/>
      <c r="I402" s="151"/>
      <c r="J402" s="151">
        <f t="shared" si="5"/>
        <v>0</v>
      </c>
      <c r="K402" s="156"/>
      <c r="L402" s="159"/>
    </row>
    <row r="403" spans="1:12">
      <c r="A403" s="187"/>
      <c r="B403" s="551" t="s">
        <v>302</v>
      </c>
      <c r="C403" s="530"/>
      <c r="D403" s="530"/>
      <c r="E403" s="531"/>
      <c r="F403" s="151">
        <v>6600</v>
      </c>
      <c r="G403" s="151"/>
      <c r="H403" s="151">
        <v>6600</v>
      </c>
      <c r="I403" s="151">
        <v>6600</v>
      </c>
      <c r="J403" s="151">
        <f t="shared" si="5"/>
        <v>0</v>
      </c>
      <c r="K403" s="156"/>
      <c r="L403" s="159"/>
    </row>
    <row r="404" spans="1:12">
      <c r="A404" s="187"/>
      <c r="B404" s="551" t="s">
        <v>303</v>
      </c>
      <c r="C404" s="530"/>
      <c r="D404" s="530"/>
      <c r="E404" s="531"/>
      <c r="F404" s="151">
        <v>8800</v>
      </c>
      <c r="G404" s="151"/>
      <c r="H404" s="151">
        <v>8800</v>
      </c>
      <c r="I404" s="151">
        <v>8800</v>
      </c>
      <c r="J404" s="151">
        <f t="shared" si="5"/>
        <v>0</v>
      </c>
      <c r="K404" s="156"/>
      <c r="L404" s="159"/>
    </row>
    <row r="405" spans="1:12">
      <c r="A405" s="187"/>
      <c r="B405" s="551" t="s">
        <v>304</v>
      </c>
      <c r="C405" s="530"/>
      <c r="D405" s="530"/>
      <c r="E405" s="531"/>
      <c r="F405" s="151">
        <v>1000</v>
      </c>
      <c r="G405" s="151"/>
      <c r="H405" s="151">
        <v>1000</v>
      </c>
      <c r="I405" s="151">
        <v>1000</v>
      </c>
      <c r="J405" s="151">
        <f t="shared" si="5"/>
        <v>0</v>
      </c>
      <c r="K405" s="156"/>
      <c r="L405" s="159"/>
    </row>
    <row r="406" spans="1:12">
      <c r="A406" s="187"/>
      <c r="B406" s="551" t="s">
        <v>305</v>
      </c>
      <c r="C406" s="530"/>
      <c r="D406" s="530"/>
      <c r="E406" s="531"/>
      <c r="F406" s="151">
        <v>1000</v>
      </c>
      <c r="G406" s="151"/>
      <c r="H406" s="151">
        <v>1000</v>
      </c>
      <c r="I406" s="151">
        <v>1000</v>
      </c>
      <c r="J406" s="151">
        <f t="shared" si="5"/>
        <v>0</v>
      </c>
      <c r="K406" s="156"/>
      <c r="L406" s="159"/>
    </row>
    <row r="407" spans="1:12">
      <c r="A407" s="187"/>
      <c r="B407" s="551" t="s">
        <v>306</v>
      </c>
      <c r="C407" s="530"/>
      <c r="D407" s="530"/>
      <c r="E407" s="531"/>
      <c r="F407" s="151"/>
      <c r="G407" s="151"/>
      <c r="H407" s="151"/>
      <c r="I407" s="151"/>
      <c r="J407" s="151">
        <f t="shared" si="5"/>
        <v>0</v>
      </c>
      <c r="K407" s="156"/>
      <c r="L407" s="159"/>
    </row>
    <row r="408" spans="1:12">
      <c r="A408" s="187"/>
      <c r="B408" s="551" t="s">
        <v>487</v>
      </c>
      <c r="C408" s="530"/>
      <c r="D408" s="530"/>
      <c r="E408" s="531"/>
      <c r="F408" s="151">
        <v>3800</v>
      </c>
      <c r="G408" s="151"/>
      <c r="H408" s="151">
        <v>3800</v>
      </c>
      <c r="I408" s="151">
        <v>3800</v>
      </c>
      <c r="J408" s="151">
        <f t="shared" ref="J408:J471" si="6">(H408-I408)</f>
        <v>0</v>
      </c>
      <c r="K408" s="156"/>
      <c r="L408" s="159"/>
    </row>
    <row r="409" spans="1:12">
      <c r="A409" s="187"/>
      <c r="B409" s="551" t="s">
        <v>307</v>
      </c>
      <c r="C409" s="530"/>
      <c r="D409" s="530"/>
      <c r="E409" s="531"/>
      <c r="F409" s="151">
        <v>2000</v>
      </c>
      <c r="G409" s="151"/>
      <c r="H409" s="151">
        <v>2000</v>
      </c>
      <c r="I409" s="151">
        <v>2000</v>
      </c>
      <c r="J409" s="151">
        <f t="shared" si="6"/>
        <v>0</v>
      </c>
      <c r="K409" s="156"/>
      <c r="L409" s="159"/>
    </row>
    <row r="410" spans="1:12">
      <c r="A410" s="187"/>
      <c r="B410" s="551" t="s">
        <v>308</v>
      </c>
      <c r="C410" s="530"/>
      <c r="D410" s="530"/>
      <c r="E410" s="531"/>
      <c r="F410" s="151">
        <v>5600</v>
      </c>
      <c r="G410" s="151"/>
      <c r="H410" s="151">
        <v>5600</v>
      </c>
      <c r="I410" s="151">
        <v>5600</v>
      </c>
      <c r="J410" s="151">
        <f t="shared" si="6"/>
        <v>0</v>
      </c>
      <c r="K410" s="156"/>
      <c r="L410" s="159"/>
    </row>
    <row r="411" spans="1:12">
      <c r="A411" s="187"/>
      <c r="B411" s="551" t="s">
        <v>309</v>
      </c>
      <c r="C411" s="530"/>
      <c r="D411" s="530"/>
      <c r="E411" s="531"/>
      <c r="F411" s="151">
        <v>800</v>
      </c>
      <c r="G411" s="151"/>
      <c r="H411" s="151">
        <v>800</v>
      </c>
      <c r="I411" s="151">
        <v>800</v>
      </c>
      <c r="J411" s="151">
        <f t="shared" si="6"/>
        <v>0</v>
      </c>
      <c r="K411" s="156"/>
      <c r="L411" s="159"/>
    </row>
    <row r="412" spans="1:12">
      <c r="A412" s="187"/>
      <c r="B412" s="551" t="s">
        <v>310</v>
      </c>
      <c r="C412" s="530"/>
      <c r="D412" s="530"/>
      <c r="E412" s="531"/>
      <c r="F412" s="151">
        <v>100</v>
      </c>
      <c r="G412" s="151"/>
      <c r="H412" s="151">
        <v>100</v>
      </c>
      <c r="I412" s="151">
        <v>100</v>
      </c>
      <c r="J412" s="151">
        <f t="shared" si="6"/>
        <v>0</v>
      </c>
      <c r="K412" s="156"/>
      <c r="L412" s="159"/>
    </row>
    <row r="413" spans="1:12">
      <c r="A413" s="187"/>
      <c r="B413" s="551" t="s">
        <v>311</v>
      </c>
      <c r="C413" s="530"/>
      <c r="D413" s="530"/>
      <c r="E413" s="531"/>
      <c r="F413" s="151"/>
      <c r="G413" s="151"/>
      <c r="H413" s="151"/>
      <c r="I413" s="151"/>
      <c r="J413" s="151">
        <f t="shared" si="6"/>
        <v>0</v>
      </c>
      <c r="K413" s="150"/>
      <c r="L413" s="162"/>
    </row>
    <row r="414" spans="1:12">
      <c r="A414" s="187"/>
      <c r="B414" s="551" t="s">
        <v>312</v>
      </c>
      <c r="C414" s="530"/>
      <c r="D414" s="530"/>
      <c r="E414" s="531"/>
      <c r="F414" s="151">
        <v>100</v>
      </c>
      <c r="G414" s="151"/>
      <c r="H414" s="151">
        <v>100</v>
      </c>
      <c r="I414" s="151">
        <v>100</v>
      </c>
      <c r="J414" s="151">
        <f t="shared" si="6"/>
        <v>0</v>
      </c>
      <c r="K414" s="156"/>
      <c r="L414" s="159"/>
    </row>
    <row r="415" spans="1:12">
      <c r="A415" s="187"/>
      <c r="B415" s="551" t="s">
        <v>313</v>
      </c>
      <c r="C415" s="530"/>
      <c r="D415" s="530"/>
      <c r="E415" s="531"/>
      <c r="F415" s="151"/>
      <c r="G415" s="151"/>
      <c r="H415" s="151"/>
      <c r="I415" s="151"/>
      <c r="J415" s="151">
        <f t="shared" si="6"/>
        <v>0</v>
      </c>
      <c r="K415" s="156"/>
      <c r="L415" s="159"/>
    </row>
    <row r="416" spans="1:12">
      <c r="A416" s="187"/>
      <c r="B416" s="551" t="s">
        <v>314</v>
      </c>
      <c r="C416" s="530"/>
      <c r="D416" s="530"/>
      <c r="E416" s="531"/>
      <c r="F416" s="151"/>
      <c r="G416" s="151"/>
      <c r="H416" s="151"/>
      <c r="I416" s="151"/>
      <c r="J416" s="151">
        <f t="shared" si="6"/>
        <v>0</v>
      </c>
      <c r="K416" s="156"/>
      <c r="L416" s="159"/>
    </row>
    <row r="417" spans="1:12">
      <c r="A417" s="187"/>
      <c r="B417" s="551" t="s">
        <v>488</v>
      </c>
      <c r="C417" s="530"/>
      <c r="D417" s="530"/>
      <c r="E417" s="531"/>
      <c r="F417" s="151">
        <v>3400</v>
      </c>
      <c r="G417" s="151"/>
      <c r="H417" s="151">
        <v>3400</v>
      </c>
      <c r="I417" s="151">
        <v>3400</v>
      </c>
      <c r="J417" s="151">
        <f t="shared" si="6"/>
        <v>0</v>
      </c>
      <c r="K417" s="156"/>
      <c r="L417" s="159"/>
    </row>
    <row r="418" spans="1:12">
      <c r="A418" s="187"/>
      <c r="B418" s="551" t="s">
        <v>489</v>
      </c>
      <c r="C418" s="530"/>
      <c r="D418" s="530"/>
      <c r="E418" s="531"/>
      <c r="F418" s="151"/>
      <c r="G418" s="151"/>
      <c r="H418" s="151"/>
      <c r="I418" s="151"/>
      <c r="J418" s="151">
        <f t="shared" si="6"/>
        <v>0</v>
      </c>
      <c r="K418" s="156"/>
      <c r="L418" s="159"/>
    </row>
    <row r="419" spans="1:12">
      <c r="A419" s="187"/>
      <c r="B419" s="551" t="s">
        <v>315</v>
      </c>
      <c r="C419" s="530"/>
      <c r="D419" s="530"/>
      <c r="E419" s="531"/>
      <c r="F419" s="151"/>
      <c r="G419" s="151"/>
      <c r="H419" s="151"/>
      <c r="I419" s="151"/>
      <c r="J419" s="151">
        <f t="shared" si="6"/>
        <v>0</v>
      </c>
      <c r="K419" s="156"/>
      <c r="L419" s="159"/>
    </row>
    <row r="420" spans="1:12">
      <c r="A420" s="187"/>
      <c r="B420" s="551" t="s">
        <v>316</v>
      </c>
      <c r="C420" s="530"/>
      <c r="D420" s="530"/>
      <c r="E420" s="531"/>
      <c r="F420" s="151"/>
      <c r="G420" s="151"/>
      <c r="H420" s="151"/>
      <c r="I420" s="151"/>
      <c r="J420" s="151">
        <f t="shared" si="6"/>
        <v>0</v>
      </c>
      <c r="K420" s="156"/>
      <c r="L420" s="159"/>
    </row>
    <row r="421" spans="1:12">
      <c r="A421" s="187"/>
      <c r="B421" s="551" t="s">
        <v>317</v>
      </c>
      <c r="C421" s="530"/>
      <c r="D421" s="530"/>
      <c r="E421" s="531"/>
      <c r="F421" s="151"/>
      <c r="G421" s="151"/>
      <c r="H421" s="151"/>
      <c r="I421" s="151"/>
      <c r="J421" s="151">
        <f t="shared" si="6"/>
        <v>0</v>
      </c>
      <c r="K421" s="156"/>
      <c r="L421" s="159"/>
    </row>
    <row r="422" spans="1:12">
      <c r="A422" s="187"/>
      <c r="B422" s="551" t="s">
        <v>318</v>
      </c>
      <c r="C422" s="530"/>
      <c r="D422" s="530"/>
      <c r="E422" s="531"/>
      <c r="F422" s="151"/>
      <c r="G422" s="151"/>
      <c r="H422" s="151"/>
      <c r="I422" s="151"/>
      <c r="J422" s="151">
        <f t="shared" si="6"/>
        <v>0</v>
      </c>
      <c r="K422" s="156"/>
      <c r="L422" s="159"/>
    </row>
    <row r="423" spans="1:12">
      <c r="A423" s="187"/>
      <c r="B423" s="551" t="s">
        <v>319</v>
      </c>
      <c r="C423" s="530"/>
      <c r="D423" s="530"/>
      <c r="E423" s="531"/>
      <c r="F423" s="151"/>
      <c r="G423" s="151"/>
      <c r="H423" s="151"/>
      <c r="I423" s="151"/>
      <c r="J423" s="151">
        <f t="shared" si="6"/>
        <v>0</v>
      </c>
      <c r="K423" s="155"/>
      <c r="L423" s="159"/>
    </row>
    <row r="424" spans="1:12">
      <c r="A424" s="187"/>
      <c r="B424" s="551" t="s">
        <v>320</v>
      </c>
      <c r="C424" s="530"/>
      <c r="D424" s="530"/>
      <c r="E424" s="531"/>
      <c r="F424" s="151"/>
      <c r="G424" s="151"/>
      <c r="H424" s="151"/>
      <c r="I424" s="151"/>
      <c r="J424" s="151">
        <f t="shared" si="6"/>
        <v>0</v>
      </c>
      <c r="K424" s="156"/>
      <c r="L424" s="159"/>
    </row>
    <row r="425" spans="1:12">
      <c r="A425" s="187"/>
      <c r="B425" s="551" t="s">
        <v>321</v>
      </c>
      <c r="C425" s="530"/>
      <c r="D425" s="530"/>
      <c r="E425" s="531"/>
      <c r="F425" s="151"/>
      <c r="G425" s="151"/>
      <c r="H425" s="151"/>
      <c r="I425" s="151"/>
      <c r="J425" s="151">
        <f t="shared" si="6"/>
        <v>0</v>
      </c>
      <c r="K425" s="155"/>
      <c r="L425" s="159"/>
    </row>
    <row r="426" spans="1:12">
      <c r="A426" s="187"/>
      <c r="B426" s="529" t="s">
        <v>885</v>
      </c>
      <c r="C426" s="530"/>
      <c r="D426" s="530"/>
      <c r="E426" s="531"/>
      <c r="F426" s="151"/>
      <c r="G426" s="151"/>
      <c r="H426" s="151"/>
      <c r="I426" s="151"/>
      <c r="J426" s="151">
        <f t="shared" si="6"/>
        <v>0</v>
      </c>
      <c r="K426" s="156"/>
      <c r="L426" s="159"/>
    </row>
    <row r="427" spans="1:12">
      <c r="A427" s="187"/>
      <c r="B427" s="529" t="s">
        <v>886</v>
      </c>
      <c r="C427" s="530"/>
      <c r="D427" s="530"/>
      <c r="E427" s="531"/>
      <c r="F427" s="151"/>
      <c r="G427" s="151"/>
      <c r="H427" s="151"/>
      <c r="I427" s="151"/>
      <c r="J427" s="151">
        <f t="shared" si="6"/>
        <v>0</v>
      </c>
      <c r="K427" s="156"/>
      <c r="L427" s="159"/>
    </row>
    <row r="428" spans="1:12">
      <c r="A428" s="187"/>
      <c r="B428" s="551" t="s">
        <v>636</v>
      </c>
      <c r="C428" s="530"/>
      <c r="D428" s="530"/>
      <c r="E428" s="531"/>
      <c r="F428" s="151">
        <v>2000</v>
      </c>
      <c r="G428" s="151"/>
      <c r="H428" s="151">
        <v>2000</v>
      </c>
      <c r="I428" s="151">
        <v>2000</v>
      </c>
      <c r="J428" s="151">
        <f t="shared" si="6"/>
        <v>0</v>
      </c>
      <c r="K428" s="156"/>
      <c r="L428" s="159"/>
    </row>
    <row r="429" spans="1:12">
      <c r="A429" s="187"/>
      <c r="B429" s="273" t="s">
        <v>612</v>
      </c>
      <c r="C429" s="274"/>
      <c r="D429" s="274"/>
      <c r="E429" s="275"/>
      <c r="F429" s="151">
        <v>1500</v>
      </c>
      <c r="G429" s="151"/>
      <c r="H429" s="151">
        <v>1500</v>
      </c>
      <c r="I429" s="151">
        <v>1500</v>
      </c>
      <c r="J429" s="151">
        <f t="shared" si="6"/>
        <v>0</v>
      </c>
      <c r="K429" s="156"/>
      <c r="L429" s="159"/>
    </row>
    <row r="430" spans="1:12">
      <c r="A430" s="187"/>
      <c r="B430" s="273" t="s">
        <v>613</v>
      </c>
      <c r="C430" s="274"/>
      <c r="D430" s="274"/>
      <c r="E430" s="275"/>
      <c r="F430" s="151">
        <v>1500</v>
      </c>
      <c r="G430" s="151"/>
      <c r="H430" s="151">
        <v>1500</v>
      </c>
      <c r="I430" s="151">
        <v>1500</v>
      </c>
      <c r="J430" s="151">
        <f t="shared" si="6"/>
        <v>0</v>
      </c>
      <c r="K430" s="156"/>
      <c r="L430" s="159"/>
    </row>
    <row r="431" spans="1:12">
      <c r="A431" s="187"/>
      <c r="B431" s="273" t="s">
        <v>707</v>
      </c>
      <c r="C431" s="274"/>
      <c r="D431" s="274"/>
      <c r="E431" s="275"/>
      <c r="F431" s="151"/>
      <c r="G431" s="151"/>
      <c r="H431" s="151"/>
      <c r="I431" s="151"/>
      <c r="J431" s="151">
        <f t="shared" si="6"/>
        <v>0</v>
      </c>
      <c r="K431" s="156"/>
      <c r="L431" s="159"/>
    </row>
    <row r="432" spans="1:12">
      <c r="A432" s="187"/>
      <c r="B432" s="273" t="s">
        <v>737</v>
      </c>
      <c r="C432" s="274"/>
      <c r="D432" s="274"/>
      <c r="E432" s="275"/>
      <c r="F432" s="151"/>
      <c r="G432" s="151"/>
      <c r="H432" s="151"/>
      <c r="I432" s="151"/>
      <c r="J432" s="151">
        <f t="shared" si="6"/>
        <v>0</v>
      </c>
      <c r="K432" s="156"/>
      <c r="L432" s="159"/>
    </row>
    <row r="433" spans="1:12">
      <c r="A433" s="187"/>
      <c r="B433" s="561"/>
      <c r="C433" s="562"/>
      <c r="D433" s="562"/>
      <c r="E433" s="563"/>
      <c r="F433" s="151"/>
      <c r="G433" s="151"/>
      <c r="H433" s="151"/>
      <c r="I433" s="151"/>
      <c r="J433" s="151">
        <f t="shared" si="6"/>
        <v>0</v>
      </c>
      <c r="K433" s="156"/>
      <c r="L433" s="159"/>
    </row>
    <row r="434" spans="1:12" ht="15.75" thickBot="1">
      <c r="A434" s="184"/>
      <c r="B434" s="561"/>
      <c r="C434" s="562"/>
      <c r="D434" s="562"/>
      <c r="E434" s="563"/>
      <c r="F434" s="151"/>
      <c r="G434" s="151"/>
      <c r="H434" s="151"/>
      <c r="I434" s="151"/>
      <c r="J434" s="151">
        <f t="shared" si="6"/>
        <v>0</v>
      </c>
      <c r="K434" s="156"/>
      <c r="L434" s="159"/>
    </row>
    <row r="435" spans="1:12" ht="15.75" thickBot="1">
      <c r="A435" s="183" t="s">
        <v>390</v>
      </c>
      <c r="B435" s="530" t="s">
        <v>389</v>
      </c>
      <c r="C435" s="530"/>
      <c r="D435" s="530"/>
      <c r="E435" s="531"/>
      <c r="F435" s="151"/>
      <c r="G435" s="151"/>
      <c r="H435" s="151"/>
      <c r="I435" s="151"/>
      <c r="J435" s="151">
        <f t="shared" si="6"/>
        <v>0</v>
      </c>
      <c r="K435" s="156"/>
      <c r="L435" s="159"/>
    </row>
    <row r="436" spans="1:12">
      <c r="A436" s="181"/>
      <c r="B436" s="551" t="s">
        <v>388</v>
      </c>
      <c r="C436" s="530"/>
      <c r="D436" s="530"/>
      <c r="E436" s="531"/>
      <c r="F436" s="151">
        <v>10000</v>
      </c>
      <c r="G436" s="151"/>
      <c r="H436" s="151">
        <v>10000</v>
      </c>
      <c r="I436" s="151">
        <v>10000</v>
      </c>
      <c r="J436" s="151">
        <f t="shared" si="6"/>
        <v>0</v>
      </c>
      <c r="K436" s="156"/>
      <c r="L436" s="159"/>
    </row>
    <row r="437" spans="1:12">
      <c r="A437" s="181"/>
      <c r="B437" s="551" t="s">
        <v>387</v>
      </c>
      <c r="C437" s="530"/>
      <c r="D437" s="530"/>
      <c r="E437" s="531"/>
      <c r="F437" s="151"/>
      <c r="G437" s="151"/>
      <c r="H437" s="151"/>
      <c r="I437" s="151"/>
      <c r="J437" s="151">
        <f t="shared" si="6"/>
        <v>0</v>
      </c>
      <c r="K437" s="156"/>
      <c r="L437" s="159"/>
    </row>
    <row r="438" spans="1:12">
      <c r="A438" s="181"/>
      <c r="B438" s="273" t="s">
        <v>626</v>
      </c>
      <c r="C438" s="274"/>
      <c r="D438" s="274"/>
      <c r="E438" s="275"/>
      <c r="F438" s="151">
        <v>17500</v>
      </c>
      <c r="G438" s="151"/>
      <c r="H438" s="151">
        <v>17500</v>
      </c>
      <c r="I438" s="151">
        <v>3770</v>
      </c>
      <c r="J438" s="151">
        <f t="shared" si="6"/>
        <v>13730</v>
      </c>
      <c r="K438" s="155" t="s">
        <v>1035</v>
      </c>
      <c r="L438" s="159"/>
    </row>
    <row r="439" spans="1:12">
      <c r="A439" s="181"/>
      <c r="B439" s="551" t="s">
        <v>396</v>
      </c>
      <c r="C439" s="530"/>
      <c r="D439" s="530"/>
      <c r="E439" s="531"/>
      <c r="F439" s="151">
        <v>17500</v>
      </c>
      <c r="G439" s="151"/>
      <c r="H439" s="151">
        <v>17500</v>
      </c>
      <c r="I439" s="151">
        <v>1413</v>
      </c>
      <c r="J439" s="151">
        <f t="shared" si="6"/>
        <v>16087</v>
      </c>
      <c r="K439" s="155" t="s">
        <v>1035</v>
      </c>
      <c r="L439" s="159"/>
    </row>
    <row r="440" spans="1:12">
      <c r="A440" s="181"/>
      <c r="B440" s="551" t="s">
        <v>386</v>
      </c>
      <c r="C440" s="530"/>
      <c r="D440" s="530"/>
      <c r="E440" s="531"/>
      <c r="F440" s="151"/>
      <c r="G440" s="151"/>
      <c r="H440" s="151"/>
      <c r="I440" s="151"/>
      <c r="J440" s="151">
        <f t="shared" si="6"/>
        <v>0</v>
      </c>
      <c r="K440" s="156"/>
      <c r="L440" s="159"/>
    </row>
    <row r="441" spans="1:12">
      <c r="A441" s="181"/>
      <c r="B441" s="551" t="s">
        <v>385</v>
      </c>
      <c r="C441" s="530"/>
      <c r="D441" s="530"/>
      <c r="E441" s="531"/>
      <c r="F441" s="151"/>
      <c r="G441" s="151"/>
      <c r="H441" s="151"/>
      <c r="I441" s="151"/>
      <c r="J441" s="151">
        <f t="shared" si="6"/>
        <v>0</v>
      </c>
      <c r="K441" s="156"/>
      <c r="L441" s="159"/>
    </row>
    <row r="442" spans="1:12">
      <c r="A442" s="181"/>
      <c r="B442" s="551" t="s">
        <v>384</v>
      </c>
      <c r="C442" s="530"/>
      <c r="D442" s="530"/>
      <c r="E442" s="531"/>
      <c r="F442" s="151"/>
      <c r="G442" s="151"/>
      <c r="H442" s="151"/>
      <c r="I442" s="151"/>
      <c r="J442" s="151">
        <f t="shared" si="6"/>
        <v>0</v>
      </c>
      <c r="K442" s="156"/>
      <c r="L442" s="159"/>
    </row>
    <row r="443" spans="1:12">
      <c r="A443" s="181"/>
      <c r="B443" s="551" t="s">
        <v>383</v>
      </c>
      <c r="C443" s="530"/>
      <c r="D443" s="530"/>
      <c r="E443" s="531"/>
      <c r="F443" s="151"/>
      <c r="G443" s="151"/>
      <c r="H443" s="151"/>
      <c r="I443" s="151"/>
      <c r="J443" s="151">
        <f t="shared" si="6"/>
        <v>0</v>
      </c>
      <c r="K443" s="156"/>
      <c r="L443" s="159"/>
    </row>
    <row r="444" spans="1:12">
      <c r="A444" s="181"/>
      <c r="B444" s="551" t="s">
        <v>382</v>
      </c>
      <c r="C444" s="530"/>
      <c r="D444" s="530"/>
      <c r="E444" s="531"/>
      <c r="F444" s="151"/>
      <c r="G444" s="151"/>
      <c r="H444" s="151"/>
      <c r="I444" s="151"/>
      <c r="J444" s="151">
        <f t="shared" si="6"/>
        <v>0</v>
      </c>
      <c r="K444" s="156"/>
      <c r="L444" s="159"/>
    </row>
    <row r="445" spans="1:12">
      <c r="A445" s="181"/>
      <c r="B445" s="529" t="s">
        <v>887</v>
      </c>
      <c r="C445" s="530"/>
      <c r="D445" s="530"/>
      <c r="E445" s="531"/>
      <c r="F445" s="151"/>
      <c r="G445" s="151"/>
      <c r="H445" s="151"/>
      <c r="I445" s="151"/>
      <c r="J445" s="151">
        <f t="shared" si="6"/>
        <v>0</v>
      </c>
      <c r="K445" s="156"/>
      <c r="L445" s="159"/>
    </row>
    <row r="446" spans="1:12">
      <c r="A446" s="181"/>
      <c r="B446" s="273" t="s">
        <v>490</v>
      </c>
      <c r="C446" s="274"/>
      <c r="D446" s="274"/>
      <c r="E446" s="275"/>
      <c r="F446" s="151"/>
      <c r="G446" s="151"/>
      <c r="H446" s="151"/>
      <c r="I446" s="151"/>
      <c r="J446" s="151">
        <f t="shared" si="6"/>
        <v>0</v>
      </c>
      <c r="K446" s="156"/>
      <c r="L446" s="159"/>
    </row>
    <row r="447" spans="1:12">
      <c r="A447" s="181"/>
      <c r="B447" s="273" t="s">
        <v>604</v>
      </c>
      <c r="C447" s="274"/>
      <c r="D447" s="274"/>
      <c r="E447" s="275"/>
      <c r="F447" s="151"/>
      <c r="G447" s="151"/>
      <c r="H447" s="151"/>
      <c r="I447" s="151"/>
      <c r="J447" s="151">
        <f t="shared" si="6"/>
        <v>0</v>
      </c>
      <c r="K447" s="156"/>
      <c r="L447" s="159"/>
    </row>
    <row r="448" spans="1:12">
      <c r="A448" s="181"/>
      <c r="B448" s="273" t="s">
        <v>653</v>
      </c>
      <c r="C448" s="274"/>
      <c r="D448" s="274"/>
      <c r="E448" s="275"/>
      <c r="F448" s="151"/>
      <c r="G448" s="151"/>
      <c r="H448" s="151"/>
      <c r="I448" s="151"/>
      <c r="J448" s="151">
        <f t="shared" si="6"/>
        <v>0</v>
      </c>
      <c r="K448" s="156"/>
      <c r="L448" s="159"/>
    </row>
    <row r="449" spans="1:12">
      <c r="A449" s="181"/>
      <c r="B449" s="273" t="s">
        <v>654</v>
      </c>
      <c r="C449" s="274"/>
      <c r="D449" s="274"/>
      <c r="E449" s="275"/>
      <c r="F449" s="151"/>
      <c r="G449" s="151"/>
      <c r="H449" s="151"/>
      <c r="I449" s="151"/>
      <c r="J449" s="151">
        <f t="shared" si="6"/>
        <v>0</v>
      </c>
      <c r="K449" s="156"/>
      <c r="L449" s="159"/>
    </row>
    <row r="450" spans="1:12">
      <c r="A450" s="181"/>
      <c r="B450" s="273" t="s">
        <v>655</v>
      </c>
      <c r="C450" s="274"/>
      <c r="D450" s="274"/>
      <c r="E450" s="275"/>
      <c r="F450" s="151"/>
      <c r="G450" s="151"/>
      <c r="H450" s="151"/>
      <c r="I450" s="151"/>
      <c r="J450" s="151">
        <f t="shared" si="6"/>
        <v>0</v>
      </c>
      <c r="K450" s="156"/>
      <c r="L450" s="159"/>
    </row>
    <row r="451" spans="1:12">
      <c r="A451" s="181"/>
      <c r="B451" s="273" t="s">
        <v>673</v>
      </c>
      <c r="C451" s="274"/>
      <c r="D451" s="274"/>
      <c r="E451" s="275"/>
      <c r="F451" s="151"/>
      <c r="G451" s="151"/>
      <c r="H451" s="151"/>
      <c r="I451" s="151"/>
      <c r="J451" s="151">
        <f t="shared" si="6"/>
        <v>0</v>
      </c>
      <c r="K451" s="156"/>
      <c r="L451" s="159"/>
    </row>
    <row r="452" spans="1:12">
      <c r="A452" s="181"/>
      <c r="B452" s="273" t="s">
        <v>674</v>
      </c>
      <c r="C452" s="274"/>
      <c r="D452" s="274"/>
      <c r="E452" s="275"/>
      <c r="F452" s="151">
        <v>2500</v>
      </c>
      <c r="G452" s="151"/>
      <c r="H452" s="151">
        <v>2500</v>
      </c>
      <c r="I452" s="151">
        <v>800</v>
      </c>
      <c r="J452" s="151">
        <f t="shared" si="6"/>
        <v>1700</v>
      </c>
      <c r="K452" s="155" t="s">
        <v>1036</v>
      </c>
      <c r="L452" s="159"/>
    </row>
    <row r="453" spans="1:12">
      <c r="A453" s="181"/>
      <c r="B453" s="273" t="s">
        <v>708</v>
      </c>
      <c r="C453" s="274"/>
      <c r="D453" s="274"/>
      <c r="E453" s="275"/>
      <c r="F453" s="151">
        <v>2500</v>
      </c>
      <c r="G453" s="151"/>
      <c r="H453" s="151">
        <v>2500</v>
      </c>
      <c r="I453" s="151">
        <v>760</v>
      </c>
      <c r="J453" s="151">
        <f t="shared" si="6"/>
        <v>1740</v>
      </c>
      <c r="K453" s="155" t="s">
        <v>1036</v>
      </c>
      <c r="L453" s="159"/>
    </row>
    <row r="454" spans="1:12">
      <c r="A454" s="181"/>
      <c r="B454" s="277" t="s">
        <v>768</v>
      </c>
      <c r="C454" s="274"/>
      <c r="D454" s="274"/>
      <c r="E454" s="275"/>
      <c r="F454" s="151"/>
      <c r="G454" s="151"/>
      <c r="H454" s="151"/>
      <c r="I454" s="151"/>
      <c r="J454" s="151">
        <f t="shared" si="6"/>
        <v>0</v>
      </c>
      <c r="K454" s="156"/>
      <c r="L454" s="159"/>
    </row>
    <row r="455" spans="1:12" ht="15.75" thickBot="1">
      <c r="A455" s="181"/>
      <c r="B455" s="561"/>
      <c r="C455" s="562"/>
      <c r="D455" s="562"/>
      <c r="E455" s="563"/>
      <c r="F455" s="151"/>
      <c r="G455" s="151"/>
      <c r="H455" s="151"/>
      <c r="I455" s="151"/>
      <c r="J455" s="151">
        <f t="shared" si="6"/>
        <v>0</v>
      </c>
      <c r="K455" s="156"/>
      <c r="L455" s="159"/>
    </row>
    <row r="456" spans="1:12" ht="15.75" thickBot="1">
      <c r="A456" s="183" t="s">
        <v>322</v>
      </c>
      <c r="B456" s="530" t="s">
        <v>323</v>
      </c>
      <c r="C456" s="530"/>
      <c r="D456" s="530"/>
      <c r="E456" s="531"/>
      <c r="F456" s="151"/>
      <c r="G456" s="151"/>
      <c r="H456" s="151"/>
      <c r="I456" s="151"/>
      <c r="J456" s="151">
        <f t="shared" si="6"/>
        <v>0</v>
      </c>
      <c r="K456" s="156"/>
      <c r="L456" s="159"/>
    </row>
    <row r="457" spans="1:12">
      <c r="A457" s="181"/>
      <c r="B457" s="551" t="s">
        <v>290</v>
      </c>
      <c r="C457" s="530"/>
      <c r="D457" s="530"/>
      <c r="E457" s="531"/>
      <c r="F457" s="151"/>
      <c r="G457" s="151"/>
      <c r="H457" s="151"/>
      <c r="I457" s="151"/>
      <c r="J457" s="151">
        <f t="shared" si="6"/>
        <v>0</v>
      </c>
      <c r="K457" s="156"/>
      <c r="L457" s="159"/>
    </row>
    <row r="458" spans="1:12">
      <c r="A458" s="187"/>
      <c r="B458" s="551" t="s">
        <v>324</v>
      </c>
      <c r="C458" s="530"/>
      <c r="D458" s="530"/>
      <c r="E458" s="531"/>
      <c r="F458" s="151"/>
      <c r="G458" s="151"/>
      <c r="H458" s="151"/>
      <c r="I458" s="151"/>
      <c r="J458" s="151">
        <f t="shared" si="6"/>
        <v>0</v>
      </c>
      <c r="K458" s="156"/>
      <c r="L458" s="159"/>
    </row>
    <row r="459" spans="1:12">
      <c r="A459" s="187"/>
      <c r="B459" s="551" t="s">
        <v>325</v>
      </c>
      <c r="C459" s="530"/>
      <c r="D459" s="530"/>
      <c r="E459" s="531"/>
      <c r="F459" s="151"/>
      <c r="G459" s="151"/>
      <c r="H459" s="151"/>
      <c r="I459" s="151"/>
      <c r="J459" s="151">
        <f t="shared" si="6"/>
        <v>0</v>
      </c>
      <c r="K459" s="156"/>
      <c r="L459" s="159"/>
    </row>
    <row r="460" spans="1:12">
      <c r="A460" s="187"/>
      <c r="B460" s="551" t="s">
        <v>326</v>
      </c>
      <c r="C460" s="530"/>
      <c r="D460" s="530"/>
      <c r="E460" s="531"/>
      <c r="F460" s="151"/>
      <c r="G460" s="151"/>
      <c r="H460" s="151"/>
      <c r="I460" s="151"/>
      <c r="J460" s="151">
        <f t="shared" si="6"/>
        <v>0</v>
      </c>
      <c r="K460" s="156"/>
      <c r="L460" s="159"/>
    </row>
    <row r="461" spans="1:12">
      <c r="A461" s="187"/>
      <c r="B461" s="551" t="s">
        <v>327</v>
      </c>
      <c r="C461" s="530"/>
      <c r="D461" s="530"/>
      <c r="E461" s="531"/>
      <c r="F461" s="151"/>
      <c r="G461" s="151"/>
      <c r="H461" s="151"/>
      <c r="I461" s="151"/>
      <c r="J461" s="151">
        <f t="shared" si="6"/>
        <v>0</v>
      </c>
      <c r="K461" s="156"/>
      <c r="L461" s="159"/>
    </row>
    <row r="462" spans="1:12">
      <c r="A462" s="187"/>
      <c r="B462" s="551" t="s">
        <v>328</v>
      </c>
      <c r="C462" s="530"/>
      <c r="D462" s="530"/>
      <c r="E462" s="531"/>
      <c r="F462" s="151"/>
      <c r="G462" s="151"/>
      <c r="H462" s="151"/>
      <c r="I462" s="151"/>
      <c r="J462" s="151">
        <f t="shared" si="6"/>
        <v>0</v>
      </c>
      <c r="K462" s="156"/>
      <c r="L462" s="159"/>
    </row>
    <row r="463" spans="1:12">
      <c r="A463" s="187"/>
      <c r="B463" s="551" t="s">
        <v>329</v>
      </c>
      <c r="C463" s="530"/>
      <c r="D463" s="530"/>
      <c r="E463" s="531"/>
      <c r="F463" s="151"/>
      <c r="G463" s="151"/>
      <c r="H463" s="151"/>
      <c r="I463" s="151"/>
      <c r="J463" s="151">
        <f t="shared" si="6"/>
        <v>0</v>
      </c>
      <c r="K463" s="156"/>
      <c r="L463" s="159"/>
    </row>
    <row r="464" spans="1:12">
      <c r="A464" s="187"/>
      <c r="B464" s="551" t="s">
        <v>330</v>
      </c>
      <c r="C464" s="530"/>
      <c r="D464" s="530"/>
      <c r="E464" s="531"/>
      <c r="F464" s="151"/>
      <c r="G464" s="151"/>
      <c r="H464" s="151"/>
      <c r="I464" s="151"/>
      <c r="J464" s="151">
        <f t="shared" si="6"/>
        <v>0</v>
      </c>
      <c r="K464" s="156"/>
      <c r="L464" s="159"/>
    </row>
    <row r="465" spans="1:12">
      <c r="A465" s="187"/>
      <c r="B465" s="273" t="s">
        <v>331</v>
      </c>
      <c r="C465" s="274"/>
      <c r="D465" s="274"/>
      <c r="E465" s="275"/>
      <c r="F465" s="151"/>
      <c r="G465" s="151"/>
      <c r="H465" s="151"/>
      <c r="I465" s="151"/>
      <c r="J465" s="151">
        <f t="shared" si="6"/>
        <v>0</v>
      </c>
      <c r="K465" s="156"/>
      <c r="L465" s="159"/>
    </row>
    <row r="466" spans="1:12">
      <c r="A466" s="187"/>
      <c r="B466" s="551" t="s">
        <v>332</v>
      </c>
      <c r="C466" s="530"/>
      <c r="D466" s="530"/>
      <c r="E466" s="531"/>
      <c r="F466" s="151"/>
      <c r="G466" s="151"/>
      <c r="H466" s="151"/>
      <c r="I466" s="151"/>
      <c r="J466" s="151">
        <f t="shared" si="6"/>
        <v>0</v>
      </c>
      <c r="K466" s="156"/>
      <c r="L466" s="159"/>
    </row>
    <row r="467" spans="1:12">
      <c r="A467" s="187"/>
      <c r="B467" s="551" t="s">
        <v>333</v>
      </c>
      <c r="C467" s="530"/>
      <c r="D467" s="530"/>
      <c r="E467" s="531"/>
      <c r="F467" s="151"/>
      <c r="G467" s="151"/>
      <c r="H467" s="151"/>
      <c r="I467" s="151"/>
      <c r="J467" s="151">
        <f t="shared" si="6"/>
        <v>0</v>
      </c>
      <c r="K467" s="156"/>
      <c r="L467" s="159"/>
    </row>
    <row r="468" spans="1:12">
      <c r="A468" s="187"/>
      <c r="B468" s="551" t="s">
        <v>334</v>
      </c>
      <c r="C468" s="530"/>
      <c r="D468" s="530"/>
      <c r="E468" s="531"/>
      <c r="F468" s="151"/>
      <c r="G468" s="151"/>
      <c r="H468" s="151"/>
      <c r="I468" s="151"/>
      <c r="J468" s="151">
        <f t="shared" si="6"/>
        <v>0</v>
      </c>
      <c r="K468" s="156"/>
      <c r="L468" s="159"/>
    </row>
    <row r="469" spans="1:12">
      <c r="A469" s="187"/>
      <c r="B469" s="551" t="s">
        <v>335</v>
      </c>
      <c r="C469" s="530"/>
      <c r="D469" s="530"/>
      <c r="E469" s="531"/>
      <c r="F469" s="151"/>
      <c r="G469" s="151"/>
      <c r="H469" s="151"/>
      <c r="I469" s="151"/>
      <c r="J469" s="151">
        <f t="shared" si="6"/>
        <v>0</v>
      </c>
      <c r="K469" s="156"/>
      <c r="L469" s="159"/>
    </row>
    <row r="470" spans="1:12">
      <c r="A470" s="187"/>
      <c r="B470" s="551" t="s">
        <v>336</v>
      </c>
      <c r="C470" s="530"/>
      <c r="D470" s="530"/>
      <c r="E470" s="531"/>
      <c r="F470" s="151"/>
      <c r="G470" s="151"/>
      <c r="H470" s="151"/>
      <c r="I470" s="151"/>
      <c r="J470" s="151">
        <f t="shared" si="6"/>
        <v>0</v>
      </c>
      <c r="K470" s="156"/>
      <c r="L470" s="159"/>
    </row>
    <row r="471" spans="1:12" ht="15.75" thickBot="1">
      <c r="A471" s="187"/>
      <c r="B471" s="561"/>
      <c r="C471" s="562"/>
      <c r="D471" s="562"/>
      <c r="E471" s="563"/>
      <c r="F471" s="151"/>
      <c r="G471" s="151"/>
      <c r="H471" s="151"/>
      <c r="I471" s="151"/>
      <c r="J471" s="151">
        <f t="shared" si="6"/>
        <v>0</v>
      </c>
      <c r="K471" s="156"/>
      <c r="L471" s="159"/>
    </row>
    <row r="472" spans="1:12" ht="15.75" thickBot="1">
      <c r="A472" s="183" t="s">
        <v>491</v>
      </c>
      <c r="B472" s="567" t="s">
        <v>788</v>
      </c>
      <c r="C472" s="530"/>
      <c r="D472" s="530"/>
      <c r="E472" s="531"/>
      <c r="F472" s="151"/>
      <c r="G472" s="151"/>
      <c r="H472" s="151"/>
      <c r="I472" s="151"/>
      <c r="J472" s="151">
        <f t="shared" ref="J472:J539" si="7">(H472-I472)</f>
        <v>0</v>
      </c>
      <c r="K472" s="156"/>
      <c r="L472" s="159"/>
    </row>
    <row r="473" spans="1:12">
      <c r="A473" s="187"/>
      <c r="B473" s="551" t="s">
        <v>492</v>
      </c>
      <c r="C473" s="530"/>
      <c r="D473" s="530"/>
      <c r="E473" s="531"/>
      <c r="F473" s="151"/>
      <c r="G473" s="151"/>
      <c r="H473" s="151"/>
      <c r="I473" s="151"/>
      <c r="J473" s="151">
        <f t="shared" si="7"/>
        <v>0</v>
      </c>
      <c r="K473" s="156"/>
      <c r="L473" s="159"/>
    </row>
    <row r="474" spans="1:12">
      <c r="A474" s="187"/>
      <c r="B474" s="551" t="s">
        <v>493</v>
      </c>
      <c r="C474" s="530"/>
      <c r="D474" s="530"/>
      <c r="E474" s="531"/>
      <c r="F474" s="151"/>
      <c r="G474" s="151"/>
      <c r="H474" s="151"/>
      <c r="I474" s="151"/>
      <c r="J474" s="151">
        <f t="shared" si="7"/>
        <v>0</v>
      </c>
      <c r="K474" s="156"/>
      <c r="L474" s="159"/>
    </row>
    <row r="475" spans="1:12">
      <c r="A475" s="187"/>
      <c r="B475" s="551" t="s">
        <v>494</v>
      </c>
      <c r="C475" s="530"/>
      <c r="D475" s="530"/>
      <c r="E475" s="531"/>
      <c r="F475" s="151"/>
      <c r="G475" s="151"/>
      <c r="H475" s="151"/>
      <c r="I475" s="151"/>
      <c r="J475" s="151">
        <f t="shared" si="7"/>
        <v>0</v>
      </c>
      <c r="K475" s="156"/>
      <c r="L475" s="159"/>
    </row>
    <row r="476" spans="1:12">
      <c r="A476" s="187"/>
      <c r="B476" s="529" t="s">
        <v>760</v>
      </c>
      <c r="C476" s="530"/>
      <c r="D476" s="530"/>
      <c r="E476" s="531"/>
      <c r="F476" s="151">
        <v>12000</v>
      </c>
      <c r="G476" s="151"/>
      <c r="H476" s="151">
        <v>12000</v>
      </c>
      <c r="I476" s="151"/>
      <c r="J476" s="151">
        <f t="shared" si="7"/>
        <v>12000</v>
      </c>
      <c r="K476" s="155" t="s">
        <v>1035</v>
      </c>
      <c r="L476" s="159"/>
    </row>
    <row r="477" spans="1:12">
      <c r="A477" s="187"/>
      <c r="B477" s="551" t="s">
        <v>495</v>
      </c>
      <c r="C477" s="530"/>
      <c r="D477" s="530"/>
      <c r="E477" s="531"/>
      <c r="F477" s="151"/>
      <c r="G477" s="151"/>
      <c r="H477" s="151"/>
      <c r="I477" s="151"/>
      <c r="J477" s="151">
        <f t="shared" si="7"/>
        <v>0</v>
      </c>
      <c r="K477" s="156"/>
      <c r="L477" s="159"/>
    </row>
    <row r="478" spans="1:12">
      <c r="A478" s="187"/>
      <c r="B478" s="551" t="s">
        <v>725</v>
      </c>
      <c r="C478" s="530"/>
      <c r="D478" s="530"/>
      <c r="E478" s="531"/>
      <c r="F478" s="151"/>
      <c r="G478" s="151"/>
      <c r="H478" s="151"/>
      <c r="I478" s="151"/>
      <c r="J478" s="151">
        <f t="shared" si="7"/>
        <v>0</v>
      </c>
      <c r="K478" s="156"/>
      <c r="L478" s="159"/>
    </row>
    <row r="479" spans="1:12">
      <c r="A479" s="187"/>
      <c r="B479" s="273" t="s">
        <v>584</v>
      </c>
      <c r="C479" s="274"/>
      <c r="D479" s="274"/>
      <c r="E479" s="275"/>
      <c r="F479" s="151">
        <v>10000</v>
      </c>
      <c r="G479" s="151"/>
      <c r="H479" s="151">
        <v>10000</v>
      </c>
      <c r="I479" s="151">
        <v>300</v>
      </c>
      <c r="J479" s="151">
        <f t="shared" si="7"/>
        <v>9700</v>
      </c>
      <c r="K479" s="155" t="s">
        <v>1036</v>
      </c>
      <c r="L479" s="159"/>
    </row>
    <row r="480" spans="1:12">
      <c r="A480" s="187"/>
      <c r="B480" s="273" t="s">
        <v>656</v>
      </c>
      <c r="C480" s="274"/>
      <c r="D480" s="274"/>
      <c r="E480" s="275"/>
      <c r="F480" s="151">
        <v>10000</v>
      </c>
      <c r="G480" s="151"/>
      <c r="H480" s="151">
        <v>10000</v>
      </c>
      <c r="I480" s="151">
        <v>300</v>
      </c>
      <c r="J480" s="151">
        <f t="shared" si="7"/>
        <v>9700</v>
      </c>
      <c r="K480" s="155" t="s">
        <v>1036</v>
      </c>
      <c r="L480" s="159"/>
    </row>
    <row r="481" spans="1:12" ht="15.75" thickBot="1">
      <c r="A481" s="187"/>
      <c r="B481" s="561"/>
      <c r="C481" s="562"/>
      <c r="D481" s="562"/>
      <c r="E481" s="563"/>
      <c r="F481" s="151"/>
      <c r="G481" s="151"/>
      <c r="H481" s="151"/>
      <c r="I481" s="151"/>
      <c r="J481" s="151">
        <f t="shared" si="7"/>
        <v>0</v>
      </c>
      <c r="K481" s="156"/>
      <c r="L481" s="159"/>
    </row>
    <row r="482" spans="1:12" ht="15.75" thickBot="1">
      <c r="A482" s="183" t="s">
        <v>397</v>
      </c>
      <c r="B482" s="569" t="s">
        <v>398</v>
      </c>
      <c r="C482" s="569"/>
      <c r="D482" s="569"/>
      <c r="E482" s="570"/>
      <c r="F482" s="151"/>
      <c r="G482" s="151"/>
      <c r="H482" s="151"/>
      <c r="I482" s="151"/>
      <c r="J482" s="151">
        <f t="shared" si="7"/>
        <v>0</v>
      </c>
      <c r="K482" s="156"/>
      <c r="L482" s="159"/>
    </row>
    <row r="483" spans="1:12">
      <c r="A483" s="188"/>
      <c r="B483" s="569" t="s">
        <v>496</v>
      </c>
      <c r="C483" s="569"/>
      <c r="D483" s="569"/>
      <c r="E483" s="570"/>
      <c r="F483" s="151"/>
      <c r="G483" s="151"/>
      <c r="H483" s="151"/>
      <c r="I483" s="151"/>
      <c r="J483" s="151">
        <f t="shared" si="7"/>
        <v>0</v>
      </c>
      <c r="K483" s="156"/>
      <c r="L483" s="159"/>
    </row>
    <row r="484" spans="1:12">
      <c r="A484" s="188"/>
      <c r="B484" s="569" t="s">
        <v>888</v>
      </c>
      <c r="C484" s="569"/>
      <c r="D484" s="569"/>
      <c r="E484" s="570"/>
      <c r="F484" s="151"/>
      <c r="G484" s="151"/>
      <c r="H484" s="151"/>
      <c r="I484" s="151"/>
      <c r="J484" s="151">
        <f t="shared" si="7"/>
        <v>0</v>
      </c>
      <c r="K484" s="155"/>
      <c r="L484" s="159"/>
    </row>
    <row r="485" spans="1:12">
      <c r="A485" s="188"/>
      <c r="B485" s="569" t="s">
        <v>497</v>
      </c>
      <c r="C485" s="569"/>
      <c r="D485" s="569"/>
      <c r="E485" s="570"/>
      <c r="F485" s="151"/>
      <c r="G485" s="151"/>
      <c r="H485" s="151"/>
      <c r="I485" s="151"/>
      <c r="J485" s="151">
        <f t="shared" si="7"/>
        <v>0</v>
      </c>
      <c r="K485" s="156"/>
      <c r="L485" s="159"/>
    </row>
    <row r="486" spans="1:12">
      <c r="A486" s="188"/>
      <c r="B486" s="569" t="s">
        <v>498</v>
      </c>
      <c r="C486" s="569"/>
      <c r="D486" s="569"/>
      <c r="E486" s="570"/>
      <c r="F486" s="151"/>
      <c r="G486" s="151"/>
      <c r="H486" s="151"/>
      <c r="I486" s="151"/>
      <c r="J486" s="151">
        <f t="shared" si="7"/>
        <v>0</v>
      </c>
      <c r="K486" s="156"/>
      <c r="L486" s="159"/>
    </row>
    <row r="487" spans="1:12">
      <c r="A487" s="188"/>
      <c r="B487" s="283" t="s">
        <v>648</v>
      </c>
      <c r="C487" s="283"/>
      <c r="D487" s="283"/>
      <c r="E487" s="284"/>
      <c r="F487" s="151"/>
      <c r="G487" s="151"/>
      <c r="H487" s="151"/>
      <c r="I487" s="151"/>
      <c r="J487" s="151">
        <f t="shared" si="7"/>
        <v>0</v>
      </c>
      <c r="K487" s="156"/>
      <c r="L487" s="159"/>
    </row>
    <row r="488" spans="1:12">
      <c r="A488" s="188"/>
      <c r="B488" s="283" t="s">
        <v>649</v>
      </c>
      <c r="C488" s="283"/>
      <c r="D488" s="283"/>
      <c r="E488" s="284"/>
      <c r="F488" s="151"/>
      <c r="G488" s="151"/>
      <c r="H488" s="151"/>
      <c r="I488" s="151"/>
      <c r="J488" s="151">
        <f t="shared" si="7"/>
        <v>0</v>
      </c>
      <c r="K488" s="156"/>
      <c r="L488" s="159"/>
    </row>
    <row r="489" spans="1:12">
      <c r="A489" s="188"/>
      <c r="B489" s="283" t="s">
        <v>650</v>
      </c>
      <c r="C489" s="283"/>
      <c r="D489" s="283"/>
      <c r="E489" s="284"/>
      <c r="F489" s="151"/>
      <c r="G489" s="151"/>
      <c r="H489" s="151"/>
      <c r="I489" s="151"/>
      <c r="J489" s="151">
        <f t="shared" si="7"/>
        <v>0</v>
      </c>
      <c r="K489" s="156"/>
      <c r="L489" s="159"/>
    </row>
    <row r="490" spans="1:12">
      <c r="A490" s="188"/>
      <c r="B490" s="283" t="s">
        <v>657</v>
      </c>
      <c r="C490" s="283"/>
      <c r="D490" s="283"/>
      <c r="E490" s="284"/>
      <c r="F490" s="151"/>
      <c r="G490" s="151"/>
      <c r="H490" s="151"/>
      <c r="I490" s="151"/>
      <c r="J490" s="151">
        <f t="shared" si="7"/>
        <v>0</v>
      </c>
      <c r="K490" s="156"/>
      <c r="L490" s="159"/>
    </row>
    <row r="491" spans="1:12">
      <c r="A491" s="188"/>
      <c r="B491" s="283" t="s">
        <v>662</v>
      </c>
      <c r="C491" s="283"/>
      <c r="D491" s="283"/>
      <c r="E491" s="284"/>
      <c r="F491" s="151"/>
      <c r="G491" s="151"/>
      <c r="H491" s="151"/>
      <c r="I491" s="151"/>
      <c r="J491" s="151">
        <f t="shared" si="7"/>
        <v>0</v>
      </c>
      <c r="K491" s="156"/>
      <c r="L491" s="159"/>
    </row>
    <row r="492" spans="1:12">
      <c r="A492" s="188"/>
      <c r="B492" s="283" t="s">
        <v>671</v>
      </c>
      <c r="C492" s="283"/>
      <c r="D492" s="283"/>
      <c r="E492" s="284"/>
      <c r="F492" s="151"/>
      <c r="G492" s="151"/>
      <c r="H492" s="151"/>
      <c r="I492" s="151"/>
      <c r="J492" s="151">
        <f t="shared" si="7"/>
        <v>0</v>
      </c>
      <c r="K492" s="156"/>
      <c r="L492" s="159"/>
    </row>
    <row r="493" spans="1:12">
      <c r="A493" s="188"/>
      <c r="B493" s="283" t="s">
        <v>789</v>
      </c>
      <c r="C493" s="283"/>
      <c r="D493" s="283"/>
      <c r="E493" s="284"/>
      <c r="F493" s="151"/>
      <c r="G493" s="151"/>
      <c r="H493" s="151"/>
      <c r="I493" s="151"/>
      <c r="J493" s="151">
        <f t="shared" si="7"/>
        <v>0</v>
      </c>
      <c r="K493" s="156"/>
      <c r="L493" s="159"/>
    </row>
    <row r="494" spans="1:12" ht="15.75" thickBot="1">
      <c r="A494" s="188"/>
      <c r="B494" s="530"/>
      <c r="C494" s="530"/>
      <c r="D494" s="530"/>
      <c r="E494" s="531"/>
      <c r="F494" s="151"/>
      <c r="G494" s="151"/>
      <c r="H494" s="151"/>
      <c r="I494" s="151"/>
      <c r="J494" s="151">
        <f t="shared" si="7"/>
        <v>0</v>
      </c>
      <c r="K494" s="155"/>
      <c r="L494" s="159"/>
    </row>
    <row r="495" spans="1:12" ht="15.75" thickBot="1">
      <c r="A495" s="183" t="s">
        <v>499</v>
      </c>
      <c r="B495" s="530" t="s">
        <v>500</v>
      </c>
      <c r="C495" s="530"/>
      <c r="D495" s="530"/>
      <c r="E495" s="531"/>
      <c r="F495" s="151"/>
      <c r="G495" s="151"/>
      <c r="H495" s="151"/>
      <c r="I495" s="151"/>
      <c r="J495" s="151">
        <f t="shared" si="7"/>
        <v>0</v>
      </c>
      <c r="K495" s="155"/>
      <c r="L495" s="159"/>
    </row>
    <row r="496" spans="1:12">
      <c r="A496" s="187"/>
      <c r="B496" s="551" t="s">
        <v>501</v>
      </c>
      <c r="C496" s="530"/>
      <c r="D496" s="530"/>
      <c r="E496" s="531"/>
      <c r="F496" s="151"/>
      <c r="G496" s="151"/>
      <c r="H496" s="151"/>
      <c r="I496" s="151"/>
      <c r="J496" s="151">
        <f t="shared" si="7"/>
        <v>0</v>
      </c>
      <c r="K496" s="156"/>
      <c r="L496" s="159"/>
    </row>
    <row r="497" spans="1:12">
      <c r="A497" s="187"/>
      <c r="B497" s="551" t="s">
        <v>502</v>
      </c>
      <c r="C497" s="530"/>
      <c r="D497" s="530"/>
      <c r="E497" s="531"/>
      <c r="F497" s="151"/>
      <c r="G497" s="151"/>
      <c r="H497" s="151"/>
      <c r="I497" s="151"/>
      <c r="J497" s="151">
        <f t="shared" si="7"/>
        <v>0</v>
      </c>
      <c r="K497" s="156"/>
      <c r="L497" s="159"/>
    </row>
    <row r="498" spans="1:12" ht="15.75" thickBot="1">
      <c r="A498" s="187"/>
      <c r="B498" s="561"/>
      <c r="C498" s="562"/>
      <c r="D498" s="562"/>
      <c r="E498" s="563"/>
      <c r="F498" s="151"/>
      <c r="G498" s="151"/>
      <c r="H498" s="151"/>
      <c r="I498" s="151"/>
      <c r="J498" s="151">
        <f t="shared" si="7"/>
        <v>0</v>
      </c>
      <c r="K498" s="155"/>
      <c r="L498" s="159"/>
    </row>
    <row r="499" spans="1:12" ht="15.75" thickBot="1">
      <c r="A499" s="183" t="s">
        <v>503</v>
      </c>
      <c r="B499" s="530" t="s">
        <v>627</v>
      </c>
      <c r="C499" s="530"/>
      <c r="D499" s="530"/>
      <c r="E499" s="531"/>
      <c r="F499" s="151"/>
      <c r="G499" s="151"/>
      <c r="H499" s="151"/>
      <c r="I499" s="151"/>
      <c r="J499" s="151">
        <f t="shared" si="7"/>
        <v>0</v>
      </c>
      <c r="K499" s="156"/>
      <c r="L499" s="159"/>
    </row>
    <row r="500" spans="1:12">
      <c r="A500" s="181"/>
      <c r="B500" s="551" t="s">
        <v>663</v>
      </c>
      <c r="C500" s="530"/>
      <c r="D500" s="530"/>
      <c r="E500" s="531"/>
      <c r="F500" s="151"/>
      <c r="G500" s="151"/>
      <c r="H500" s="151"/>
      <c r="I500" s="151"/>
      <c r="J500" s="151">
        <f t="shared" si="7"/>
        <v>0</v>
      </c>
      <c r="K500" s="156"/>
      <c r="L500" s="159"/>
    </row>
    <row r="501" spans="1:12" ht="15.75" thickBot="1">
      <c r="A501" s="184"/>
      <c r="B501" s="561"/>
      <c r="C501" s="562"/>
      <c r="D501" s="562"/>
      <c r="E501" s="563"/>
      <c r="F501" s="151"/>
      <c r="G501" s="151"/>
      <c r="H501" s="151"/>
      <c r="I501" s="151"/>
      <c r="J501" s="151">
        <f t="shared" si="7"/>
        <v>0</v>
      </c>
      <c r="K501" s="156"/>
      <c r="L501" s="159"/>
    </row>
    <row r="502" spans="1:12" ht="15.75" thickBot="1">
      <c r="A502" s="183" t="s">
        <v>504</v>
      </c>
      <c r="B502" s="530" t="s">
        <v>505</v>
      </c>
      <c r="C502" s="530"/>
      <c r="D502" s="530"/>
      <c r="E502" s="531"/>
      <c r="F502" s="151"/>
      <c r="G502" s="151"/>
      <c r="H502" s="151"/>
      <c r="I502" s="151"/>
      <c r="J502" s="151">
        <f t="shared" si="7"/>
        <v>0</v>
      </c>
      <c r="K502" s="156"/>
      <c r="L502" s="159"/>
    </row>
    <row r="503" spans="1:12">
      <c r="A503" s="187"/>
      <c r="B503" s="551" t="s">
        <v>506</v>
      </c>
      <c r="C503" s="530"/>
      <c r="D503" s="530"/>
      <c r="E503" s="531"/>
      <c r="F503" s="151"/>
      <c r="G503" s="151"/>
      <c r="H503" s="151"/>
      <c r="I503" s="151"/>
      <c r="J503" s="151">
        <f t="shared" si="7"/>
        <v>0</v>
      </c>
      <c r="K503" s="156"/>
      <c r="L503" s="159"/>
    </row>
    <row r="504" spans="1:12">
      <c r="A504" s="187"/>
      <c r="B504" s="551" t="s">
        <v>507</v>
      </c>
      <c r="C504" s="530"/>
      <c r="D504" s="530"/>
      <c r="E504" s="531"/>
      <c r="F504" s="151"/>
      <c r="G504" s="151"/>
      <c r="H504" s="151"/>
      <c r="I504" s="151"/>
      <c r="J504" s="151">
        <f t="shared" si="7"/>
        <v>0</v>
      </c>
      <c r="K504" s="156"/>
      <c r="L504" s="159"/>
    </row>
    <row r="505" spans="1:12">
      <c r="A505" s="187"/>
      <c r="B505" s="551" t="s">
        <v>508</v>
      </c>
      <c r="C505" s="530"/>
      <c r="D505" s="530"/>
      <c r="E505" s="531"/>
      <c r="F505" s="151"/>
      <c r="G505" s="151"/>
      <c r="H505" s="151"/>
      <c r="I505" s="151"/>
      <c r="J505" s="151">
        <f t="shared" si="7"/>
        <v>0</v>
      </c>
      <c r="K505" s="156"/>
      <c r="L505" s="159"/>
    </row>
    <row r="506" spans="1:12">
      <c r="A506" s="187"/>
      <c r="B506" s="551" t="s">
        <v>509</v>
      </c>
      <c r="C506" s="530"/>
      <c r="D506" s="530"/>
      <c r="E506" s="531"/>
      <c r="F506" s="151"/>
      <c r="G506" s="151"/>
      <c r="H506" s="151"/>
      <c r="I506" s="151"/>
      <c r="J506" s="151">
        <f t="shared" si="7"/>
        <v>0</v>
      </c>
      <c r="K506" s="156"/>
      <c r="L506" s="159"/>
    </row>
    <row r="507" spans="1:12">
      <c r="A507" s="187"/>
      <c r="B507" s="551" t="s">
        <v>510</v>
      </c>
      <c r="C507" s="530"/>
      <c r="D507" s="530"/>
      <c r="E507" s="531"/>
      <c r="F507" s="151"/>
      <c r="G507" s="151"/>
      <c r="H507" s="151"/>
      <c r="I507" s="151"/>
      <c r="J507" s="151">
        <f t="shared" si="7"/>
        <v>0</v>
      </c>
      <c r="K507" s="156"/>
      <c r="L507" s="159"/>
    </row>
    <row r="508" spans="1:12">
      <c r="A508" s="187"/>
      <c r="B508" s="551" t="s">
        <v>511</v>
      </c>
      <c r="C508" s="530"/>
      <c r="D508" s="530"/>
      <c r="E508" s="531"/>
      <c r="F508" s="151"/>
      <c r="G508" s="151"/>
      <c r="H508" s="151"/>
      <c r="I508" s="151"/>
      <c r="J508" s="151">
        <f t="shared" si="7"/>
        <v>0</v>
      </c>
      <c r="K508" s="156"/>
      <c r="L508" s="159"/>
    </row>
    <row r="509" spans="1:12" ht="15.75" thickBot="1">
      <c r="A509" s="187"/>
      <c r="B509" s="561"/>
      <c r="C509" s="562"/>
      <c r="D509" s="562"/>
      <c r="E509" s="563"/>
      <c r="F509" s="151"/>
      <c r="G509" s="151"/>
      <c r="H509" s="151"/>
      <c r="I509" s="151"/>
      <c r="J509" s="151">
        <f t="shared" si="7"/>
        <v>0</v>
      </c>
      <c r="K509" s="156"/>
      <c r="L509" s="159"/>
    </row>
    <row r="510" spans="1:12" ht="15.75" thickBot="1">
      <c r="A510" s="183" t="s">
        <v>337</v>
      </c>
      <c r="B510" s="567" t="s">
        <v>837</v>
      </c>
      <c r="C510" s="530"/>
      <c r="D510" s="530"/>
      <c r="E510" s="531"/>
      <c r="F510" s="151"/>
      <c r="G510" s="151"/>
      <c r="H510" s="151"/>
      <c r="I510" s="151"/>
      <c r="J510" s="151">
        <f t="shared" si="7"/>
        <v>0</v>
      </c>
      <c r="K510" s="156"/>
      <c r="L510" s="159"/>
    </row>
    <row r="511" spans="1:12">
      <c r="A511" s="190"/>
      <c r="B511" s="551" t="s">
        <v>338</v>
      </c>
      <c r="C511" s="530"/>
      <c r="D511" s="530"/>
      <c r="E511" s="531"/>
      <c r="F511" s="151"/>
      <c r="G511" s="151"/>
      <c r="H511" s="151"/>
      <c r="I511" s="151"/>
      <c r="J511" s="151">
        <f t="shared" si="7"/>
        <v>0</v>
      </c>
      <c r="K511" s="155"/>
      <c r="L511" s="159"/>
    </row>
    <row r="512" spans="1:12">
      <c r="A512" s="191"/>
      <c r="B512" s="551" t="s">
        <v>339</v>
      </c>
      <c r="C512" s="530"/>
      <c r="D512" s="530"/>
      <c r="E512" s="531"/>
      <c r="F512" s="151"/>
      <c r="G512" s="151"/>
      <c r="H512" s="151"/>
      <c r="I512" s="151"/>
      <c r="J512" s="151">
        <f t="shared" si="7"/>
        <v>0</v>
      </c>
      <c r="K512" s="156"/>
      <c r="L512" s="159"/>
    </row>
    <row r="513" spans="1:12">
      <c r="A513" s="191"/>
      <c r="B513" s="551" t="s">
        <v>340</v>
      </c>
      <c r="C513" s="530"/>
      <c r="D513" s="530"/>
      <c r="E513" s="531"/>
      <c r="F513" s="151"/>
      <c r="G513" s="151"/>
      <c r="H513" s="151"/>
      <c r="I513" s="151"/>
      <c r="J513" s="151">
        <f t="shared" si="7"/>
        <v>0</v>
      </c>
      <c r="K513" s="155"/>
      <c r="L513" s="159"/>
    </row>
    <row r="514" spans="1:12">
      <c r="A514" s="191"/>
      <c r="B514" s="551" t="s">
        <v>672</v>
      </c>
      <c r="C514" s="530"/>
      <c r="D514" s="530"/>
      <c r="E514" s="531"/>
      <c r="F514" s="151"/>
      <c r="G514" s="151"/>
      <c r="H514" s="151"/>
      <c r="I514" s="151"/>
      <c r="J514" s="151">
        <f t="shared" si="7"/>
        <v>0</v>
      </c>
      <c r="K514" s="155"/>
      <c r="L514" s="159"/>
    </row>
    <row r="515" spans="1:12">
      <c r="A515" s="191"/>
      <c r="B515" s="551" t="s">
        <v>341</v>
      </c>
      <c r="C515" s="530"/>
      <c r="D515" s="530"/>
      <c r="E515" s="531"/>
      <c r="F515" s="151"/>
      <c r="G515" s="151"/>
      <c r="H515" s="151"/>
      <c r="I515" s="151"/>
      <c r="J515" s="151">
        <f t="shared" si="7"/>
        <v>0</v>
      </c>
      <c r="K515" s="155"/>
      <c r="L515" s="159"/>
    </row>
    <row r="516" spans="1:12">
      <c r="A516" s="192"/>
      <c r="B516" s="277" t="s">
        <v>968</v>
      </c>
      <c r="C516" s="274"/>
      <c r="D516" s="274"/>
      <c r="E516" s="275"/>
      <c r="F516" s="151">
        <v>128</v>
      </c>
      <c r="G516" s="151"/>
      <c r="H516" s="151">
        <v>128</v>
      </c>
      <c r="I516" s="151">
        <v>128</v>
      </c>
      <c r="J516" s="151">
        <f t="shared" si="7"/>
        <v>0</v>
      </c>
      <c r="K516" s="156"/>
      <c r="L516" s="159"/>
    </row>
    <row r="517" spans="1:12">
      <c r="A517" s="192"/>
      <c r="B517" s="277" t="s">
        <v>890</v>
      </c>
      <c r="C517" s="274"/>
      <c r="D517" s="274"/>
      <c r="E517" s="275"/>
      <c r="F517" s="151"/>
      <c r="G517" s="151"/>
      <c r="H517" s="151"/>
      <c r="I517" s="151"/>
      <c r="J517" s="151">
        <f t="shared" si="7"/>
        <v>0</v>
      </c>
      <c r="K517" s="156"/>
      <c r="L517" s="159"/>
    </row>
    <row r="518" spans="1:12">
      <c r="A518" s="192"/>
      <c r="B518" s="529" t="s">
        <v>891</v>
      </c>
      <c r="C518" s="530"/>
      <c r="D518" s="530"/>
      <c r="E518" s="531"/>
      <c r="F518" s="151"/>
      <c r="G518" s="151"/>
      <c r="H518" s="151"/>
      <c r="I518" s="151"/>
      <c r="J518" s="151">
        <f t="shared" si="7"/>
        <v>0</v>
      </c>
      <c r="K518" s="156"/>
      <c r="L518" s="159"/>
    </row>
    <row r="519" spans="1:12">
      <c r="A519" s="187"/>
      <c r="B519" s="529" t="s">
        <v>892</v>
      </c>
      <c r="C519" s="530"/>
      <c r="D519" s="530"/>
      <c r="E519" s="531"/>
      <c r="F519" s="151"/>
      <c r="G519" s="151"/>
      <c r="H519" s="151"/>
      <c r="I519" s="151"/>
      <c r="J519" s="151">
        <f t="shared" si="7"/>
        <v>0</v>
      </c>
      <c r="K519" s="156"/>
      <c r="L519" s="159"/>
    </row>
    <row r="520" spans="1:12">
      <c r="A520" s="187"/>
      <c r="B520" s="529" t="s">
        <v>893</v>
      </c>
      <c r="C520" s="530"/>
      <c r="D520" s="530"/>
      <c r="E520" s="531"/>
      <c r="F520" s="151"/>
      <c r="G520" s="151"/>
      <c r="H520" s="151"/>
      <c r="I520" s="151"/>
      <c r="J520" s="151">
        <f t="shared" si="7"/>
        <v>0</v>
      </c>
      <c r="K520" s="156"/>
      <c r="L520" s="159"/>
    </row>
    <row r="521" spans="1:12">
      <c r="A521" s="187"/>
      <c r="B521" s="529" t="s">
        <v>894</v>
      </c>
      <c r="C521" s="530"/>
      <c r="D521" s="530"/>
      <c r="E521" s="531"/>
      <c r="F521" s="151"/>
      <c r="G521" s="151"/>
      <c r="H521" s="151"/>
      <c r="I521" s="151"/>
      <c r="J521" s="151">
        <f t="shared" si="7"/>
        <v>0</v>
      </c>
      <c r="K521" s="156"/>
      <c r="L521" s="159"/>
    </row>
    <row r="522" spans="1:12" ht="15.75" thickBot="1">
      <c r="A522" s="187"/>
      <c r="B522" s="266"/>
      <c r="C522" s="279"/>
      <c r="D522" s="279"/>
      <c r="E522" s="280"/>
      <c r="F522" s="151"/>
      <c r="G522" s="151"/>
      <c r="H522" s="151"/>
      <c r="I522" s="151"/>
      <c r="J522" s="151">
        <f t="shared" si="7"/>
        <v>0</v>
      </c>
      <c r="K522" s="156"/>
      <c r="L522" s="159"/>
    </row>
    <row r="523" spans="1:12" ht="15.75" thickBot="1">
      <c r="A523" s="183" t="s">
        <v>895</v>
      </c>
      <c r="B523" s="530" t="s">
        <v>280</v>
      </c>
      <c r="C523" s="530"/>
      <c r="D523" s="530"/>
      <c r="E523" s="531"/>
      <c r="F523" s="151"/>
      <c r="G523" s="151"/>
      <c r="H523" s="151"/>
      <c r="I523" s="151"/>
      <c r="J523" s="151">
        <f t="shared" si="7"/>
        <v>0</v>
      </c>
      <c r="K523" s="156"/>
      <c r="L523" s="159"/>
    </row>
    <row r="524" spans="1:12">
      <c r="A524" s="181"/>
      <c r="B524" s="551" t="s">
        <v>342</v>
      </c>
      <c r="C524" s="530"/>
      <c r="D524" s="530"/>
      <c r="E524" s="531"/>
      <c r="F524" s="151"/>
      <c r="G524" s="151"/>
      <c r="H524" s="151"/>
      <c r="I524" s="151"/>
      <c r="J524" s="151">
        <f t="shared" si="7"/>
        <v>0</v>
      </c>
      <c r="K524" s="156"/>
      <c r="L524" s="159"/>
    </row>
    <row r="525" spans="1:12">
      <c r="A525" s="181"/>
      <c r="B525" s="551" t="s">
        <v>343</v>
      </c>
      <c r="C525" s="530"/>
      <c r="D525" s="530"/>
      <c r="E525" s="531"/>
      <c r="F525" s="151"/>
      <c r="G525" s="151"/>
      <c r="H525" s="151"/>
      <c r="I525" s="151"/>
      <c r="J525" s="151">
        <f t="shared" si="7"/>
        <v>0</v>
      </c>
      <c r="K525" s="156"/>
      <c r="L525" s="159"/>
    </row>
    <row r="526" spans="1:12">
      <c r="A526" s="181"/>
      <c r="B526" s="551" t="s">
        <v>651</v>
      </c>
      <c r="C526" s="530"/>
      <c r="D526" s="530"/>
      <c r="E526" s="531"/>
      <c r="F526" s="151"/>
      <c r="G526" s="151"/>
      <c r="H526" s="151"/>
      <c r="I526" s="151"/>
      <c r="J526" s="151">
        <f t="shared" si="7"/>
        <v>0</v>
      </c>
      <c r="K526" s="156"/>
      <c r="L526" s="159"/>
    </row>
    <row r="527" spans="1:12">
      <c r="A527" s="181"/>
      <c r="B527" s="551" t="s">
        <v>344</v>
      </c>
      <c r="C527" s="530"/>
      <c r="D527" s="530"/>
      <c r="E527" s="531"/>
      <c r="F527" s="151"/>
      <c r="G527" s="151"/>
      <c r="H527" s="151"/>
      <c r="I527" s="151"/>
      <c r="J527" s="151">
        <f t="shared" si="7"/>
        <v>0</v>
      </c>
      <c r="K527" s="156"/>
      <c r="L527" s="159"/>
    </row>
    <row r="528" spans="1:12">
      <c r="A528" s="181"/>
      <c r="B528" s="551" t="s">
        <v>345</v>
      </c>
      <c r="C528" s="530"/>
      <c r="D528" s="530"/>
      <c r="E528" s="531"/>
      <c r="F528" s="151"/>
      <c r="G528" s="151"/>
      <c r="H528" s="151"/>
      <c r="I528" s="151"/>
      <c r="J528" s="151">
        <f t="shared" si="7"/>
        <v>0</v>
      </c>
      <c r="K528" s="156"/>
      <c r="L528" s="159"/>
    </row>
    <row r="529" spans="1:12" ht="15.75" thickBot="1">
      <c r="A529" s="181"/>
      <c r="B529" s="561"/>
      <c r="C529" s="562"/>
      <c r="D529" s="562"/>
      <c r="E529" s="563"/>
      <c r="F529" s="151"/>
      <c r="G529" s="151"/>
      <c r="H529" s="151"/>
      <c r="I529" s="151"/>
      <c r="J529" s="151">
        <f t="shared" si="7"/>
        <v>0</v>
      </c>
      <c r="K529" s="156"/>
      <c r="L529" s="159"/>
    </row>
    <row r="530" spans="1:12" ht="15.75" thickBot="1">
      <c r="A530" s="183" t="s">
        <v>399</v>
      </c>
      <c r="B530" s="530" t="s">
        <v>512</v>
      </c>
      <c r="C530" s="530"/>
      <c r="D530" s="530"/>
      <c r="E530" s="531"/>
      <c r="F530" s="151"/>
      <c r="G530" s="151"/>
      <c r="H530" s="151"/>
      <c r="I530" s="151"/>
      <c r="J530" s="151">
        <f t="shared" si="7"/>
        <v>0</v>
      </c>
      <c r="K530" s="156"/>
      <c r="L530" s="159"/>
    </row>
    <row r="531" spans="1:12">
      <c r="A531" s="187"/>
      <c r="B531" s="551" t="s">
        <v>513</v>
      </c>
      <c r="C531" s="530"/>
      <c r="D531" s="530"/>
      <c r="E531" s="531"/>
      <c r="F531" s="151"/>
      <c r="G531" s="151"/>
      <c r="H531" s="151"/>
      <c r="I531" s="151"/>
      <c r="J531" s="151">
        <f t="shared" si="7"/>
        <v>0</v>
      </c>
      <c r="K531" s="156"/>
      <c r="L531" s="159"/>
    </row>
    <row r="532" spans="1:12">
      <c r="A532" s="187"/>
      <c r="B532" s="551" t="s">
        <v>514</v>
      </c>
      <c r="C532" s="530"/>
      <c r="D532" s="530"/>
      <c r="E532" s="531"/>
      <c r="F532" s="151"/>
      <c r="G532" s="151"/>
      <c r="H532" s="151"/>
      <c r="I532" s="151"/>
      <c r="J532" s="151">
        <f t="shared" si="7"/>
        <v>0</v>
      </c>
      <c r="K532" s="156"/>
      <c r="L532" s="159"/>
    </row>
    <row r="533" spans="1:12">
      <c r="A533" s="187"/>
      <c r="B533" s="551" t="s">
        <v>515</v>
      </c>
      <c r="C533" s="530"/>
      <c r="D533" s="530"/>
      <c r="E533" s="531"/>
      <c r="F533" s="151"/>
      <c r="G533" s="151"/>
      <c r="H533" s="151"/>
      <c r="I533" s="151"/>
      <c r="J533" s="151">
        <f t="shared" si="7"/>
        <v>0</v>
      </c>
      <c r="K533" s="156"/>
      <c r="L533" s="159"/>
    </row>
    <row r="534" spans="1:12">
      <c r="A534" s="187"/>
      <c r="B534" s="551" t="s">
        <v>516</v>
      </c>
      <c r="C534" s="530"/>
      <c r="D534" s="530"/>
      <c r="E534" s="531"/>
      <c r="F534" s="151"/>
      <c r="G534" s="151"/>
      <c r="H534" s="151"/>
      <c r="I534" s="151"/>
      <c r="J534" s="151">
        <f t="shared" si="7"/>
        <v>0</v>
      </c>
      <c r="K534" s="156"/>
      <c r="L534" s="159"/>
    </row>
    <row r="535" spans="1:12">
      <c r="A535" s="187"/>
      <c r="B535" s="551" t="s">
        <v>517</v>
      </c>
      <c r="C535" s="530"/>
      <c r="D535" s="530"/>
      <c r="E535" s="531"/>
      <c r="F535" s="151"/>
      <c r="G535" s="151"/>
      <c r="H535" s="151"/>
      <c r="I535" s="151"/>
      <c r="J535" s="151">
        <f t="shared" si="7"/>
        <v>0</v>
      </c>
      <c r="K535" s="156"/>
      <c r="L535" s="159"/>
    </row>
    <row r="536" spans="1:12">
      <c r="A536" s="187"/>
      <c r="B536" s="551" t="s">
        <v>518</v>
      </c>
      <c r="C536" s="530"/>
      <c r="D536" s="530"/>
      <c r="E536" s="531"/>
      <c r="F536" s="151"/>
      <c r="G536" s="151"/>
      <c r="H536" s="151"/>
      <c r="I536" s="151"/>
      <c r="J536" s="151">
        <f t="shared" si="7"/>
        <v>0</v>
      </c>
      <c r="K536" s="156"/>
      <c r="L536" s="159"/>
    </row>
    <row r="537" spans="1:12">
      <c r="A537" s="187"/>
      <c r="B537" s="571" t="s">
        <v>519</v>
      </c>
      <c r="C537" s="530"/>
      <c r="D537" s="530"/>
      <c r="E537" s="531"/>
      <c r="F537" s="151"/>
      <c r="G537" s="151"/>
      <c r="H537" s="151"/>
      <c r="I537" s="151"/>
      <c r="J537" s="151">
        <f t="shared" si="7"/>
        <v>0</v>
      </c>
      <c r="K537" s="156"/>
      <c r="L537" s="159"/>
    </row>
    <row r="538" spans="1:12">
      <c r="A538" s="187"/>
      <c r="B538" s="551" t="s">
        <v>520</v>
      </c>
      <c r="C538" s="530"/>
      <c r="D538" s="530"/>
      <c r="E538" s="531"/>
      <c r="F538" s="151"/>
      <c r="G538" s="151"/>
      <c r="H538" s="151"/>
      <c r="I538" s="151"/>
      <c r="J538" s="151">
        <f t="shared" si="7"/>
        <v>0</v>
      </c>
      <c r="K538" s="156"/>
      <c r="L538" s="159"/>
    </row>
    <row r="539" spans="1:12">
      <c r="A539" s="187"/>
      <c r="B539" s="551" t="s">
        <v>400</v>
      </c>
      <c r="C539" s="530"/>
      <c r="D539" s="530"/>
      <c r="E539" s="531"/>
      <c r="F539" s="151"/>
      <c r="G539" s="151"/>
      <c r="H539" s="151"/>
      <c r="I539" s="151"/>
      <c r="J539" s="151">
        <f t="shared" si="7"/>
        <v>0</v>
      </c>
      <c r="K539" s="156"/>
      <c r="L539" s="159"/>
    </row>
    <row r="540" spans="1:12">
      <c r="A540" s="181"/>
      <c r="B540" s="551" t="s">
        <v>407</v>
      </c>
      <c r="C540" s="530"/>
      <c r="D540" s="530"/>
      <c r="E540" s="531"/>
      <c r="F540" s="151"/>
      <c r="G540" s="151"/>
      <c r="H540" s="151"/>
      <c r="I540" s="151"/>
      <c r="J540" s="151">
        <f t="shared" ref="J540:J603" si="8">(H540-I540)</f>
        <v>0</v>
      </c>
      <c r="K540" s="156"/>
      <c r="L540" s="159"/>
    </row>
    <row r="541" spans="1:12" ht="15.75" thickBot="1">
      <c r="A541" s="193"/>
      <c r="B541" s="279"/>
      <c r="C541" s="279"/>
      <c r="D541" s="279"/>
      <c r="E541" s="280"/>
      <c r="F541" s="151"/>
      <c r="G541" s="151"/>
      <c r="H541" s="151"/>
      <c r="I541" s="151"/>
      <c r="J541" s="151">
        <f t="shared" si="8"/>
        <v>0</v>
      </c>
      <c r="K541" s="156"/>
      <c r="L541" s="159"/>
    </row>
    <row r="542" spans="1:12" ht="15.75" thickBot="1">
      <c r="A542" s="183" t="s">
        <v>521</v>
      </c>
      <c r="B542" s="530" t="s">
        <v>522</v>
      </c>
      <c r="C542" s="530"/>
      <c r="D542" s="530"/>
      <c r="E542" s="531"/>
      <c r="F542" s="151"/>
      <c r="G542" s="151"/>
      <c r="H542" s="151"/>
      <c r="I542" s="151"/>
      <c r="J542" s="151">
        <f t="shared" si="8"/>
        <v>0</v>
      </c>
      <c r="K542" s="155"/>
      <c r="L542" s="159"/>
    </row>
    <row r="543" spans="1:12">
      <c r="A543" s="187"/>
      <c r="B543" s="551" t="s">
        <v>523</v>
      </c>
      <c r="C543" s="530"/>
      <c r="D543" s="530"/>
      <c r="E543" s="531"/>
      <c r="F543" s="151"/>
      <c r="G543" s="151"/>
      <c r="H543" s="151"/>
      <c r="I543" s="151"/>
      <c r="J543" s="151">
        <f t="shared" si="8"/>
        <v>0</v>
      </c>
      <c r="K543" s="156"/>
      <c r="L543" s="159"/>
    </row>
    <row r="544" spans="1:12">
      <c r="A544" s="187"/>
      <c r="B544" s="551" t="s">
        <v>524</v>
      </c>
      <c r="C544" s="530"/>
      <c r="D544" s="530"/>
      <c r="E544" s="531"/>
      <c r="F544" s="151"/>
      <c r="G544" s="151"/>
      <c r="H544" s="151"/>
      <c r="I544" s="151"/>
      <c r="J544" s="151">
        <f t="shared" si="8"/>
        <v>0</v>
      </c>
      <c r="K544" s="156"/>
      <c r="L544" s="159"/>
    </row>
    <row r="545" spans="1:12">
      <c r="A545" s="187"/>
      <c r="B545" s="551" t="s">
        <v>525</v>
      </c>
      <c r="C545" s="530"/>
      <c r="D545" s="530"/>
      <c r="E545" s="531"/>
      <c r="F545" s="151"/>
      <c r="G545" s="151"/>
      <c r="H545" s="151"/>
      <c r="I545" s="151"/>
      <c r="J545" s="151">
        <f t="shared" si="8"/>
        <v>0</v>
      </c>
      <c r="K545" s="156"/>
      <c r="L545" s="159"/>
    </row>
    <row r="546" spans="1:12">
      <c r="A546" s="187"/>
      <c r="B546" s="551" t="s">
        <v>526</v>
      </c>
      <c r="C546" s="530"/>
      <c r="D546" s="530"/>
      <c r="E546" s="531"/>
      <c r="F546" s="151"/>
      <c r="G546" s="151"/>
      <c r="H546" s="151"/>
      <c r="I546" s="151"/>
      <c r="J546" s="151">
        <f t="shared" si="8"/>
        <v>0</v>
      </c>
      <c r="K546" s="156"/>
      <c r="L546" s="159"/>
    </row>
    <row r="547" spans="1:12">
      <c r="A547" s="187"/>
      <c r="B547" s="551" t="s">
        <v>527</v>
      </c>
      <c r="C547" s="530"/>
      <c r="D547" s="530"/>
      <c r="E547" s="531"/>
      <c r="F547" s="151"/>
      <c r="G547" s="151"/>
      <c r="H547" s="151"/>
      <c r="I547" s="151"/>
      <c r="J547" s="151">
        <f t="shared" si="8"/>
        <v>0</v>
      </c>
      <c r="K547" s="156"/>
      <c r="L547" s="159"/>
    </row>
    <row r="548" spans="1:12">
      <c r="A548" s="187"/>
      <c r="B548" s="551" t="s">
        <v>658</v>
      </c>
      <c r="C548" s="530"/>
      <c r="D548" s="530"/>
      <c r="E548" s="531"/>
      <c r="F548" s="151"/>
      <c r="G548" s="151"/>
      <c r="H548" s="151"/>
      <c r="I548" s="151"/>
      <c r="J548" s="151">
        <f t="shared" si="8"/>
        <v>0</v>
      </c>
      <c r="K548" s="156"/>
      <c r="L548" s="159"/>
    </row>
    <row r="549" spans="1:12" ht="15.75" thickBot="1">
      <c r="A549" s="187"/>
      <c r="B549" s="561"/>
      <c r="C549" s="562"/>
      <c r="D549" s="562"/>
      <c r="E549" s="563"/>
      <c r="F549" s="151"/>
      <c r="G549" s="151"/>
      <c r="H549" s="151"/>
      <c r="I549" s="151"/>
      <c r="J549" s="151">
        <f t="shared" si="8"/>
        <v>0</v>
      </c>
      <c r="K549" s="155"/>
      <c r="L549" s="159"/>
    </row>
    <row r="550" spans="1:12" ht="15.75" thickBot="1">
      <c r="A550" s="183" t="s">
        <v>346</v>
      </c>
      <c r="B550" s="569" t="s">
        <v>347</v>
      </c>
      <c r="C550" s="569"/>
      <c r="D550" s="569"/>
      <c r="E550" s="570"/>
      <c r="F550" s="151">
        <v>500</v>
      </c>
      <c r="G550" s="151"/>
      <c r="H550" s="151">
        <v>500</v>
      </c>
      <c r="I550" s="151">
        <v>500</v>
      </c>
      <c r="J550" s="151">
        <f t="shared" si="8"/>
        <v>0</v>
      </c>
      <c r="K550" s="155"/>
      <c r="L550" s="159"/>
    </row>
    <row r="551" spans="1:12">
      <c r="A551" s="187"/>
      <c r="B551" s="571" t="s">
        <v>348</v>
      </c>
      <c r="C551" s="569"/>
      <c r="D551" s="569"/>
      <c r="E551" s="570"/>
      <c r="F551" s="151">
        <v>900</v>
      </c>
      <c r="G551" s="151"/>
      <c r="H551" s="151">
        <v>900</v>
      </c>
      <c r="I551" s="151">
        <v>900</v>
      </c>
      <c r="J551" s="151">
        <f t="shared" si="8"/>
        <v>0</v>
      </c>
      <c r="K551" s="156"/>
      <c r="L551" s="159"/>
    </row>
    <row r="552" spans="1:12">
      <c r="A552" s="187"/>
      <c r="B552" s="571" t="s">
        <v>896</v>
      </c>
      <c r="C552" s="569"/>
      <c r="D552" s="569"/>
      <c r="E552" s="570"/>
      <c r="F552" s="151"/>
      <c r="G552" s="151"/>
      <c r="H552" s="151"/>
      <c r="I552" s="151"/>
      <c r="J552" s="151">
        <f t="shared" si="8"/>
        <v>0</v>
      </c>
      <c r="K552" s="155"/>
      <c r="L552" s="159"/>
    </row>
    <row r="553" spans="1:12">
      <c r="A553" s="187"/>
      <c r="B553" s="571" t="s">
        <v>349</v>
      </c>
      <c r="C553" s="569"/>
      <c r="D553" s="569"/>
      <c r="E553" s="570"/>
      <c r="F553" s="151">
        <v>12000</v>
      </c>
      <c r="G553" s="151"/>
      <c r="H553" s="151">
        <v>12000</v>
      </c>
      <c r="I553" s="151">
        <v>6864</v>
      </c>
      <c r="J553" s="151">
        <f t="shared" si="8"/>
        <v>5136</v>
      </c>
      <c r="K553" s="155" t="s">
        <v>1037</v>
      </c>
      <c r="L553" s="159"/>
    </row>
    <row r="554" spans="1:12">
      <c r="A554" s="187"/>
      <c r="B554" s="571" t="s">
        <v>350</v>
      </c>
      <c r="C554" s="569"/>
      <c r="D554" s="569"/>
      <c r="E554" s="570"/>
      <c r="F554" s="151">
        <v>800</v>
      </c>
      <c r="G554" s="151"/>
      <c r="H554" s="151">
        <v>800</v>
      </c>
      <c r="I554" s="151">
        <v>800</v>
      </c>
      <c r="J554" s="151">
        <f t="shared" si="8"/>
        <v>0</v>
      </c>
      <c r="K554" s="156"/>
      <c r="L554" s="159"/>
    </row>
    <row r="555" spans="1:12">
      <c r="A555" s="187"/>
      <c r="B555" s="571" t="s">
        <v>351</v>
      </c>
      <c r="C555" s="569"/>
      <c r="D555" s="569"/>
      <c r="E555" s="570"/>
      <c r="F555" s="151">
        <v>800</v>
      </c>
      <c r="G555" s="151"/>
      <c r="H555" s="151">
        <v>800</v>
      </c>
      <c r="I555" s="151">
        <v>326</v>
      </c>
      <c r="J555" s="151">
        <f t="shared" si="8"/>
        <v>474</v>
      </c>
      <c r="K555" s="155" t="s">
        <v>1036</v>
      </c>
      <c r="L555" s="159"/>
    </row>
    <row r="556" spans="1:12">
      <c r="A556" s="187"/>
      <c r="B556" s="571" t="s">
        <v>352</v>
      </c>
      <c r="C556" s="569"/>
      <c r="D556" s="569"/>
      <c r="E556" s="570"/>
      <c r="F556" s="151">
        <v>300</v>
      </c>
      <c r="G556" s="151"/>
      <c r="H556" s="151">
        <v>300</v>
      </c>
      <c r="I556" s="151">
        <v>300</v>
      </c>
      <c r="J556" s="151">
        <f t="shared" si="8"/>
        <v>0</v>
      </c>
      <c r="K556" s="156"/>
      <c r="L556" s="159"/>
    </row>
    <row r="557" spans="1:12">
      <c r="A557" s="187"/>
      <c r="B557" s="571" t="s">
        <v>353</v>
      </c>
      <c r="C557" s="569"/>
      <c r="D557" s="569"/>
      <c r="E557" s="570"/>
      <c r="F557" s="151">
        <v>600</v>
      </c>
      <c r="G557" s="151"/>
      <c r="H557" s="151">
        <v>600</v>
      </c>
      <c r="I557" s="151">
        <v>228</v>
      </c>
      <c r="J557" s="151">
        <f t="shared" si="8"/>
        <v>372</v>
      </c>
      <c r="K557" s="155" t="s">
        <v>1036</v>
      </c>
      <c r="L557" s="159"/>
    </row>
    <row r="558" spans="1:12">
      <c r="A558" s="187"/>
      <c r="B558" s="571" t="s">
        <v>354</v>
      </c>
      <c r="C558" s="569"/>
      <c r="D558" s="569"/>
      <c r="E558" s="570"/>
      <c r="F558" s="151">
        <v>300</v>
      </c>
      <c r="G558" s="151"/>
      <c r="H558" s="151">
        <v>300</v>
      </c>
      <c r="I558" s="151">
        <v>300</v>
      </c>
      <c r="J558" s="151">
        <f t="shared" si="8"/>
        <v>0</v>
      </c>
      <c r="K558" s="155"/>
      <c r="L558" s="159"/>
    </row>
    <row r="559" spans="1:12">
      <c r="A559" s="187"/>
      <c r="B559" s="571" t="s">
        <v>355</v>
      </c>
      <c r="C559" s="569"/>
      <c r="D559" s="569"/>
      <c r="E559" s="570"/>
      <c r="F559" s="151">
        <v>700</v>
      </c>
      <c r="G559" s="151"/>
      <c r="H559" s="151">
        <v>700</v>
      </c>
      <c r="I559" s="151">
        <v>700</v>
      </c>
      <c r="J559" s="151">
        <f t="shared" si="8"/>
        <v>0</v>
      </c>
      <c r="K559" s="156"/>
      <c r="L559" s="159"/>
    </row>
    <row r="560" spans="1:12">
      <c r="A560" s="187"/>
      <c r="B560" s="571" t="s">
        <v>356</v>
      </c>
      <c r="C560" s="569"/>
      <c r="D560" s="569"/>
      <c r="E560" s="570"/>
      <c r="F560" s="151"/>
      <c r="G560" s="151"/>
      <c r="H560" s="151"/>
      <c r="I560" s="151"/>
      <c r="J560" s="151">
        <f t="shared" si="8"/>
        <v>0</v>
      </c>
      <c r="K560" s="156"/>
      <c r="L560" s="159"/>
    </row>
    <row r="561" spans="1:12">
      <c r="A561" s="187"/>
      <c r="B561" s="571" t="s">
        <v>357</v>
      </c>
      <c r="C561" s="569"/>
      <c r="D561" s="569"/>
      <c r="E561" s="570"/>
      <c r="F561" s="151">
        <v>30</v>
      </c>
      <c r="G561" s="151"/>
      <c r="H561" s="151">
        <v>30</v>
      </c>
      <c r="I561" s="151">
        <v>30</v>
      </c>
      <c r="J561" s="151">
        <f t="shared" si="8"/>
        <v>0</v>
      </c>
      <c r="K561" s="156"/>
      <c r="L561" s="159"/>
    </row>
    <row r="562" spans="1:12">
      <c r="A562" s="187"/>
      <c r="B562" s="571" t="s">
        <v>358</v>
      </c>
      <c r="C562" s="569"/>
      <c r="D562" s="569"/>
      <c r="E562" s="570"/>
      <c r="F562" s="151"/>
      <c r="G562" s="151"/>
      <c r="H562" s="151"/>
      <c r="I562" s="151"/>
      <c r="J562" s="151">
        <f t="shared" si="8"/>
        <v>0</v>
      </c>
      <c r="K562" s="156"/>
      <c r="L562" s="159"/>
    </row>
    <row r="563" spans="1:12">
      <c r="A563" s="187"/>
      <c r="B563" s="571" t="s">
        <v>359</v>
      </c>
      <c r="C563" s="569"/>
      <c r="D563" s="569"/>
      <c r="E563" s="570"/>
      <c r="F563" s="151"/>
      <c r="G563" s="151"/>
      <c r="H563" s="151"/>
      <c r="I563" s="151"/>
      <c r="J563" s="151">
        <f t="shared" si="8"/>
        <v>0</v>
      </c>
      <c r="K563" s="156"/>
      <c r="L563" s="159"/>
    </row>
    <row r="564" spans="1:12">
      <c r="A564" s="187"/>
      <c r="B564" s="194" t="s">
        <v>360</v>
      </c>
      <c r="C564" s="274"/>
      <c r="D564" s="274"/>
      <c r="E564" s="275"/>
      <c r="F564" s="151"/>
      <c r="G564" s="151"/>
      <c r="H564" s="151"/>
      <c r="I564" s="151"/>
      <c r="J564" s="151">
        <f t="shared" si="8"/>
        <v>0</v>
      </c>
      <c r="K564" s="156"/>
      <c r="L564" s="159"/>
    </row>
    <row r="565" spans="1:12">
      <c r="A565" s="187"/>
      <c r="B565" s="573" t="s">
        <v>528</v>
      </c>
      <c r="C565" s="574"/>
      <c r="D565" s="574"/>
      <c r="E565" s="575"/>
      <c r="F565" s="151">
        <v>100</v>
      </c>
      <c r="G565" s="151"/>
      <c r="H565" s="151">
        <v>100</v>
      </c>
      <c r="I565" s="151">
        <v>100</v>
      </c>
      <c r="J565" s="151">
        <f t="shared" si="8"/>
        <v>0</v>
      </c>
      <c r="K565" s="156"/>
      <c r="L565" s="159"/>
    </row>
    <row r="566" spans="1:12">
      <c r="A566" s="187"/>
      <c r="B566" s="194" t="s">
        <v>807</v>
      </c>
      <c r="C566" s="286"/>
      <c r="D566" s="286"/>
      <c r="E566" s="287"/>
      <c r="F566" s="151">
        <v>30</v>
      </c>
      <c r="G566" s="151"/>
      <c r="H566" s="151">
        <v>30</v>
      </c>
      <c r="I566" s="151">
        <v>30</v>
      </c>
      <c r="J566" s="151">
        <f t="shared" si="8"/>
        <v>0</v>
      </c>
      <c r="K566" s="156"/>
      <c r="L566" s="159"/>
    </row>
    <row r="567" spans="1:12">
      <c r="A567" s="187"/>
      <c r="B567" s="561"/>
      <c r="C567" s="562"/>
      <c r="D567" s="562"/>
      <c r="E567" s="563"/>
      <c r="F567" s="151"/>
      <c r="G567" s="151"/>
      <c r="H567" s="151"/>
      <c r="I567" s="151"/>
      <c r="J567" s="151">
        <f t="shared" si="8"/>
        <v>0</v>
      </c>
      <c r="K567" s="156"/>
      <c r="L567" s="159"/>
    </row>
    <row r="568" spans="1:12">
      <c r="A568" s="172" t="s">
        <v>395</v>
      </c>
      <c r="B568" s="551" t="s">
        <v>291</v>
      </c>
      <c r="C568" s="530"/>
      <c r="D568" s="530"/>
      <c r="E568" s="531"/>
      <c r="F568" s="151"/>
      <c r="G568" s="151"/>
      <c r="H568" s="151"/>
      <c r="I568" s="151"/>
      <c r="J568" s="151">
        <f t="shared" si="8"/>
        <v>0</v>
      </c>
      <c r="K568" s="156"/>
      <c r="L568" s="159"/>
    </row>
    <row r="569" spans="1:12" ht="15.75" thickBot="1">
      <c r="A569" s="192"/>
      <c r="B569" s="561"/>
      <c r="C569" s="562"/>
      <c r="D569" s="562"/>
      <c r="E569" s="563"/>
      <c r="F569" s="151"/>
      <c r="G569" s="151"/>
      <c r="H569" s="151"/>
      <c r="I569" s="151"/>
      <c r="J569" s="151">
        <f t="shared" si="8"/>
        <v>0</v>
      </c>
      <c r="K569" s="156"/>
      <c r="L569" s="159"/>
    </row>
    <row r="570" spans="1:12" ht="15.75" thickBot="1">
      <c r="A570" s="183" t="s">
        <v>529</v>
      </c>
      <c r="B570" s="567" t="s">
        <v>838</v>
      </c>
      <c r="C570" s="530"/>
      <c r="D570" s="530"/>
      <c r="E570" s="531"/>
      <c r="F570" s="151"/>
      <c r="G570" s="151"/>
      <c r="H570" s="151"/>
      <c r="I570" s="151"/>
      <c r="J570" s="151">
        <f t="shared" si="8"/>
        <v>0</v>
      </c>
      <c r="K570" s="156"/>
      <c r="L570" s="159"/>
    </row>
    <row r="571" spans="1:12">
      <c r="A571" s="190"/>
      <c r="B571" s="529" t="s">
        <v>823</v>
      </c>
      <c r="C571" s="530"/>
      <c r="D571" s="530"/>
      <c r="E571" s="531"/>
      <c r="F571" s="151"/>
      <c r="G571" s="151"/>
      <c r="H571" s="151"/>
      <c r="I571" s="151"/>
      <c r="J571" s="151">
        <f t="shared" si="8"/>
        <v>0</v>
      </c>
      <c r="K571" s="156"/>
      <c r="L571" s="159"/>
    </row>
    <row r="572" spans="1:12">
      <c r="A572" s="191"/>
      <c r="B572" s="551" t="s">
        <v>530</v>
      </c>
      <c r="C572" s="530"/>
      <c r="D572" s="530"/>
      <c r="E572" s="531"/>
      <c r="F572" s="151"/>
      <c r="G572" s="151"/>
      <c r="H572" s="151"/>
      <c r="I572" s="151"/>
      <c r="J572" s="151">
        <f t="shared" si="8"/>
        <v>0</v>
      </c>
      <c r="K572" s="156"/>
      <c r="L572" s="159"/>
    </row>
    <row r="573" spans="1:12">
      <c r="A573" s="191"/>
      <c r="B573" s="529" t="s">
        <v>799</v>
      </c>
      <c r="C573" s="530"/>
      <c r="D573" s="530"/>
      <c r="E573" s="531"/>
      <c r="F573" s="151"/>
      <c r="G573" s="151"/>
      <c r="H573" s="151"/>
      <c r="I573" s="151"/>
      <c r="J573" s="151">
        <f t="shared" si="8"/>
        <v>0</v>
      </c>
      <c r="K573" s="156"/>
      <c r="L573" s="159"/>
    </row>
    <row r="574" spans="1:12">
      <c r="A574" s="191"/>
      <c r="B574" s="529" t="s">
        <v>790</v>
      </c>
      <c r="C574" s="530"/>
      <c r="D574" s="530"/>
      <c r="E574" s="531"/>
      <c r="F574" s="151"/>
      <c r="G574" s="151"/>
      <c r="H574" s="151"/>
      <c r="I574" s="151"/>
      <c r="J574" s="151">
        <f t="shared" si="8"/>
        <v>0</v>
      </c>
      <c r="K574" s="156"/>
      <c r="L574" s="159"/>
    </row>
    <row r="575" spans="1:12">
      <c r="A575" s="191"/>
      <c r="B575" s="551" t="s">
        <v>531</v>
      </c>
      <c r="C575" s="530"/>
      <c r="D575" s="530"/>
      <c r="E575" s="531"/>
      <c r="F575" s="151"/>
      <c r="G575" s="151"/>
      <c r="H575" s="151"/>
      <c r="I575" s="151"/>
      <c r="J575" s="151">
        <f t="shared" si="8"/>
        <v>0</v>
      </c>
      <c r="K575" s="156"/>
      <c r="L575" s="159"/>
    </row>
    <row r="576" spans="1:12" ht="15.75">
      <c r="A576" s="191"/>
      <c r="B576" s="576" t="s">
        <v>532</v>
      </c>
      <c r="C576" s="577"/>
      <c r="D576" s="577"/>
      <c r="E576" s="578"/>
      <c r="F576" s="151"/>
      <c r="G576" s="151"/>
      <c r="H576" s="151"/>
      <c r="I576" s="151"/>
      <c r="J576" s="151">
        <f t="shared" si="8"/>
        <v>0</v>
      </c>
      <c r="K576" s="156"/>
      <c r="L576" s="159"/>
    </row>
    <row r="577" spans="1:12">
      <c r="A577" s="192"/>
      <c r="B577" s="567" t="s">
        <v>808</v>
      </c>
      <c r="C577" s="530"/>
      <c r="D577" s="530"/>
      <c r="E577" s="531"/>
      <c r="F577" s="151"/>
      <c r="G577" s="151"/>
      <c r="H577" s="151"/>
      <c r="I577" s="151"/>
      <c r="J577" s="151">
        <f t="shared" si="8"/>
        <v>0</v>
      </c>
      <c r="K577" s="156"/>
      <c r="L577" s="159"/>
    </row>
    <row r="578" spans="1:12">
      <c r="A578" s="192"/>
      <c r="B578" s="281" t="s">
        <v>809</v>
      </c>
      <c r="C578" s="274"/>
      <c r="D578" s="274"/>
      <c r="E578" s="275"/>
      <c r="F578" s="151"/>
      <c r="G578" s="151"/>
      <c r="H578" s="151"/>
      <c r="I578" s="151"/>
      <c r="J578" s="151">
        <f t="shared" si="8"/>
        <v>0</v>
      </c>
      <c r="K578" s="156"/>
      <c r="L578" s="159"/>
    </row>
    <row r="579" spans="1:12" ht="15.75" thickBot="1">
      <c r="A579" s="192"/>
      <c r="B579" s="561"/>
      <c r="C579" s="562"/>
      <c r="D579" s="562"/>
      <c r="E579" s="563"/>
      <c r="F579" s="151"/>
      <c r="G579" s="151"/>
      <c r="H579" s="151"/>
      <c r="I579" s="151"/>
      <c r="J579" s="151">
        <f t="shared" si="8"/>
        <v>0</v>
      </c>
      <c r="K579" s="155"/>
      <c r="L579" s="159"/>
    </row>
    <row r="580" spans="1:12" ht="15.75" thickBot="1">
      <c r="A580" s="183" t="s">
        <v>533</v>
      </c>
      <c r="B580" s="530" t="s">
        <v>534</v>
      </c>
      <c r="C580" s="530"/>
      <c r="D580" s="530"/>
      <c r="E580" s="531"/>
      <c r="F580" s="151"/>
      <c r="G580" s="151"/>
      <c r="H580" s="151"/>
      <c r="I580" s="151"/>
      <c r="J580" s="151">
        <f t="shared" si="8"/>
        <v>0</v>
      </c>
      <c r="K580" s="155"/>
      <c r="L580" s="159"/>
    </row>
    <row r="581" spans="1:12">
      <c r="A581" s="181"/>
      <c r="B581" s="551" t="s">
        <v>716</v>
      </c>
      <c r="C581" s="530"/>
      <c r="D581" s="530"/>
      <c r="E581" s="531"/>
      <c r="F581" s="151">
        <v>5000</v>
      </c>
      <c r="G581" s="151"/>
      <c r="H581" s="151">
        <v>5000</v>
      </c>
      <c r="I581" s="151"/>
      <c r="J581" s="151">
        <f t="shared" si="8"/>
        <v>5000</v>
      </c>
      <c r="K581" s="156"/>
      <c r="L581" s="159"/>
    </row>
    <row r="582" spans="1:12">
      <c r="A582" s="181"/>
      <c r="B582" s="551" t="s">
        <v>717</v>
      </c>
      <c r="C582" s="530"/>
      <c r="D582" s="530"/>
      <c r="E582" s="531"/>
      <c r="F582" s="151">
        <v>2000</v>
      </c>
      <c r="G582" s="151"/>
      <c r="H582" s="151">
        <v>2000</v>
      </c>
      <c r="I582" s="151">
        <v>1546</v>
      </c>
      <c r="J582" s="151">
        <f t="shared" si="8"/>
        <v>454</v>
      </c>
      <c r="K582" s="155"/>
      <c r="L582" s="159"/>
    </row>
    <row r="583" spans="1:12">
      <c r="A583" s="181"/>
      <c r="B583" s="551" t="s">
        <v>718</v>
      </c>
      <c r="C583" s="530"/>
      <c r="D583" s="530"/>
      <c r="E583" s="531"/>
      <c r="F583" s="151">
        <v>4000</v>
      </c>
      <c r="G583" s="151"/>
      <c r="H583" s="151">
        <v>4000</v>
      </c>
      <c r="I583" s="151">
        <v>870</v>
      </c>
      <c r="J583" s="151">
        <f t="shared" si="8"/>
        <v>3130</v>
      </c>
      <c r="K583" s="155"/>
      <c r="L583" s="159"/>
    </row>
    <row r="584" spans="1:12" ht="15.75" thickBot="1">
      <c r="A584" s="173"/>
      <c r="B584" s="561"/>
      <c r="C584" s="562"/>
      <c r="D584" s="562"/>
      <c r="E584" s="563"/>
      <c r="F584" s="151"/>
      <c r="G584" s="151"/>
      <c r="H584" s="151"/>
      <c r="I584" s="151"/>
      <c r="J584" s="151">
        <f t="shared" si="8"/>
        <v>0</v>
      </c>
      <c r="K584" s="155"/>
      <c r="L584" s="159"/>
    </row>
    <row r="585" spans="1:12" ht="15.75" thickBot="1">
      <c r="A585" s="189" t="s">
        <v>535</v>
      </c>
      <c r="B585" s="530" t="s">
        <v>536</v>
      </c>
      <c r="C585" s="530"/>
      <c r="D585" s="530"/>
      <c r="E585" s="531"/>
      <c r="F585" s="151"/>
      <c r="G585" s="151"/>
      <c r="H585" s="151"/>
      <c r="I585" s="151"/>
      <c r="J585" s="151">
        <f t="shared" si="8"/>
        <v>0</v>
      </c>
      <c r="K585" s="156"/>
      <c r="L585" s="159"/>
    </row>
    <row r="586" spans="1:12">
      <c r="A586" s="195"/>
      <c r="B586" s="273" t="s">
        <v>614</v>
      </c>
      <c r="C586" s="274"/>
      <c r="D586" s="274"/>
      <c r="E586" s="275"/>
      <c r="F586" s="151"/>
      <c r="G586" s="151"/>
      <c r="H586" s="151"/>
      <c r="I586" s="151"/>
      <c r="J586" s="151">
        <f t="shared" si="8"/>
        <v>0</v>
      </c>
      <c r="K586" s="156"/>
      <c r="L586" s="159"/>
    </row>
    <row r="587" spans="1:12">
      <c r="A587" s="195"/>
      <c r="B587" s="273" t="s">
        <v>628</v>
      </c>
      <c r="C587" s="274"/>
      <c r="D587" s="274"/>
      <c r="E587" s="275"/>
      <c r="F587" s="151"/>
      <c r="G587" s="151"/>
      <c r="H587" s="151"/>
      <c r="I587" s="151"/>
      <c r="J587" s="151">
        <f t="shared" si="8"/>
        <v>0</v>
      </c>
      <c r="K587" s="156"/>
      <c r="L587" s="159"/>
    </row>
    <row r="588" spans="1:12" ht="15.75" thickBot="1">
      <c r="A588" s="195"/>
      <c r="B588" s="561"/>
      <c r="C588" s="562"/>
      <c r="D588" s="562"/>
      <c r="E588" s="563"/>
      <c r="F588" s="151"/>
      <c r="G588" s="151"/>
      <c r="H588" s="151"/>
      <c r="I588" s="151"/>
      <c r="J588" s="151">
        <f t="shared" si="8"/>
        <v>0</v>
      </c>
      <c r="K588" s="156"/>
      <c r="L588" s="159"/>
    </row>
    <row r="589" spans="1:12" ht="15.75" thickBot="1">
      <c r="A589" s="196" t="s">
        <v>688</v>
      </c>
      <c r="B589" s="579" t="s">
        <v>690</v>
      </c>
      <c r="C589" s="530"/>
      <c r="D589" s="530"/>
      <c r="E589" s="531"/>
      <c r="F589" s="151"/>
      <c r="G589" s="151"/>
      <c r="H589" s="151"/>
      <c r="I589" s="151"/>
      <c r="J589" s="151">
        <f t="shared" si="8"/>
        <v>0</v>
      </c>
      <c r="K589" s="156"/>
      <c r="L589" s="159"/>
    </row>
    <row r="590" spans="1:12">
      <c r="A590" s="197" t="s">
        <v>689</v>
      </c>
      <c r="B590" s="579" t="s">
        <v>709</v>
      </c>
      <c r="C590" s="530"/>
      <c r="D590" s="530"/>
      <c r="E590" s="531"/>
      <c r="F590" s="151"/>
      <c r="G590" s="151"/>
      <c r="H590" s="151"/>
      <c r="I590" s="151"/>
      <c r="J590" s="151">
        <f t="shared" si="8"/>
        <v>0</v>
      </c>
      <c r="K590" s="156"/>
      <c r="L590" s="159"/>
    </row>
    <row r="591" spans="1:12" ht="15.75" thickBot="1">
      <c r="A591" s="198"/>
      <c r="B591" s="279"/>
      <c r="C591" s="279"/>
      <c r="D591" s="279"/>
      <c r="E591" s="280"/>
      <c r="F591" s="151"/>
      <c r="G591" s="151"/>
      <c r="H591" s="151"/>
      <c r="I591" s="151"/>
      <c r="J591" s="151">
        <f t="shared" si="8"/>
        <v>0</v>
      </c>
      <c r="K591" s="156"/>
      <c r="L591" s="159"/>
    </row>
    <row r="592" spans="1:12" ht="15.75" thickBot="1">
      <c r="A592" s="183" t="s">
        <v>537</v>
      </c>
      <c r="B592" s="530" t="s">
        <v>538</v>
      </c>
      <c r="C592" s="530"/>
      <c r="D592" s="530"/>
      <c r="E592" s="531"/>
      <c r="F592" s="151"/>
      <c r="G592" s="151"/>
      <c r="H592" s="151"/>
      <c r="I592" s="151"/>
      <c r="J592" s="151">
        <f t="shared" si="8"/>
        <v>0</v>
      </c>
      <c r="K592" s="156"/>
      <c r="L592" s="159"/>
    </row>
    <row r="593" spans="1:12" ht="15.75" thickBot="1">
      <c r="A593" s="181"/>
      <c r="B593" s="561"/>
      <c r="C593" s="562"/>
      <c r="D593" s="562"/>
      <c r="E593" s="563"/>
      <c r="F593" s="151"/>
      <c r="G593" s="151"/>
      <c r="H593" s="151"/>
      <c r="I593" s="151"/>
      <c r="J593" s="151">
        <f t="shared" si="8"/>
        <v>0</v>
      </c>
      <c r="K593" s="156"/>
      <c r="L593" s="159"/>
    </row>
    <row r="594" spans="1:12" ht="15.75" thickBot="1">
      <c r="A594" s="183" t="s">
        <v>539</v>
      </c>
      <c r="B594" s="530" t="s">
        <v>286</v>
      </c>
      <c r="C594" s="530"/>
      <c r="D594" s="530"/>
      <c r="E594" s="531"/>
      <c r="F594" s="151"/>
      <c r="G594" s="151"/>
      <c r="H594" s="151"/>
      <c r="I594" s="151"/>
      <c r="J594" s="151">
        <f t="shared" si="8"/>
        <v>0</v>
      </c>
      <c r="K594" s="156"/>
      <c r="L594" s="159"/>
    </row>
    <row r="595" spans="1:12">
      <c r="A595" s="199"/>
      <c r="B595" s="551" t="s">
        <v>285</v>
      </c>
      <c r="C595" s="530"/>
      <c r="D595" s="530"/>
      <c r="E595" s="531"/>
      <c r="F595" s="151"/>
      <c r="G595" s="151"/>
      <c r="H595" s="151"/>
      <c r="I595" s="151"/>
      <c r="J595" s="151">
        <f t="shared" si="8"/>
        <v>0</v>
      </c>
      <c r="K595" s="156"/>
      <c r="L595" s="159"/>
    </row>
    <row r="596" spans="1:12">
      <c r="A596" s="181"/>
      <c r="B596" s="273" t="s">
        <v>710</v>
      </c>
      <c r="C596" s="274"/>
      <c r="D596" s="274"/>
      <c r="E596" s="275"/>
      <c r="F596" s="151"/>
      <c r="G596" s="151"/>
      <c r="H596" s="151"/>
      <c r="I596" s="151"/>
      <c r="J596" s="151">
        <f t="shared" si="8"/>
        <v>0</v>
      </c>
      <c r="K596" s="156"/>
      <c r="L596" s="159"/>
    </row>
    <row r="597" spans="1:12" ht="15.75" thickBot="1">
      <c r="A597" s="181"/>
      <c r="B597" s="561"/>
      <c r="C597" s="562"/>
      <c r="D597" s="562"/>
      <c r="E597" s="563"/>
      <c r="F597" s="151"/>
      <c r="G597" s="151"/>
      <c r="H597" s="151"/>
      <c r="I597" s="151"/>
      <c r="J597" s="151">
        <f t="shared" si="8"/>
        <v>0</v>
      </c>
      <c r="K597" s="156"/>
      <c r="L597" s="159"/>
    </row>
    <row r="598" spans="1:12" ht="15.75" thickBot="1">
      <c r="A598" s="189" t="s">
        <v>540</v>
      </c>
      <c r="B598" s="530" t="s">
        <v>541</v>
      </c>
      <c r="C598" s="530"/>
      <c r="D598" s="530"/>
      <c r="E598" s="531"/>
      <c r="F598" s="151"/>
      <c r="G598" s="151"/>
      <c r="H598" s="151"/>
      <c r="I598" s="151"/>
      <c r="J598" s="151">
        <f t="shared" si="8"/>
        <v>0</v>
      </c>
      <c r="K598" s="156"/>
      <c r="L598" s="159"/>
    </row>
    <row r="599" spans="1:12" ht="15.75" thickBot="1">
      <c r="A599" s="200"/>
      <c r="B599" s="561"/>
      <c r="C599" s="562"/>
      <c r="D599" s="562"/>
      <c r="E599" s="563"/>
      <c r="F599" s="151"/>
      <c r="G599" s="151"/>
      <c r="H599" s="151"/>
      <c r="I599" s="151"/>
      <c r="J599" s="151">
        <f t="shared" si="8"/>
        <v>0</v>
      </c>
      <c r="K599" s="156"/>
      <c r="L599" s="159"/>
    </row>
    <row r="600" spans="1:12" ht="15.75" thickBot="1">
      <c r="A600" s="183" t="s">
        <v>542</v>
      </c>
      <c r="B600" s="530" t="s">
        <v>543</v>
      </c>
      <c r="C600" s="530"/>
      <c r="D600" s="530"/>
      <c r="E600" s="531"/>
      <c r="F600" s="151">
        <v>1000</v>
      </c>
      <c r="G600" s="151"/>
      <c r="H600" s="151">
        <v>1000</v>
      </c>
      <c r="I600" s="151">
        <v>1000</v>
      </c>
      <c r="J600" s="151">
        <f t="shared" si="8"/>
        <v>0</v>
      </c>
      <c r="K600" s="156"/>
      <c r="L600" s="159"/>
    </row>
    <row r="601" spans="1:12">
      <c r="A601" s="199"/>
      <c r="B601" s="551" t="s">
        <v>544</v>
      </c>
      <c r="C601" s="530"/>
      <c r="D601" s="530"/>
      <c r="E601" s="531"/>
      <c r="F601" s="151">
        <v>1040</v>
      </c>
      <c r="G601" s="151"/>
      <c r="H601" s="151">
        <v>1040</v>
      </c>
      <c r="I601" s="151">
        <v>1040</v>
      </c>
      <c r="J601" s="151">
        <f t="shared" si="8"/>
        <v>0</v>
      </c>
      <c r="K601" s="156"/>
      <c r="L601" s="159"/>
    </row>
    <row r="602" spans="1:12" ht="15.75" thickBot="1">
      <c r="A602" s="181"/>
      <c r="B602" s="561"/>
      <c r="C602" s="562"/>
      <c r="D602" s="562"/>
      <c r="E602" s="563"/>
      <c r="F602" s="151"/>
      <c r="G602" s="151"/>
      <c r="H602" s="151"/>
      <c r="I602" s="151"/>
      <c r="J602" s="151">
        <f t="shared" si="8"/>
        <v>0</v>
      </c>
      <c r="K602" s="156"/>
      <c r="L602" s="159"/>
    </row>
    <row r="603" spans="1:12" ht="15.75" thickBot="1">
      <c r="A603" s="204" t="s">
        <v>381</v>
      </c>
      <c r="B603" s="285" t="s">
        <v>380</v>
      </c>
      <c r="C603" s="283"/>
      <c r="D603" s="283"/>
      <c r="E603" s="284"/>
      <c r="F603" s="151"/>
      <c r="G603" s="151"/>
      <c r="H603" s="151"/>
      <c r="I603" s="151"/>
      <c r="J603" s="151">
        <f t="shared" si="8"/>
        <v>0</v>
      </c>
      <c r="K603" s="156"/>
      <c r="L603" s="159"/>
    </row>
    <row r="604" spans="1:12">
      <c r="A604" s="201"/>
      <c r="B604" s="285" t="s">
        <v>379</v>
      </c>
      <c r="C604" s="283"/>
      <c r="D604" s="283"/>
      <c r="E604" s="284"/>
      <c r="F604" s="151">
        <v>15000</v>
      </c>
      <c r="G604" s="151"/>
      <c r="H604" s="151">
        <v>15000</v>
      </c>
      <c r="I604" s="151">
        <v>400</v>
      </c>
      <c r="J604" s="151">
        <f t="shared" ref="J604:J667" si="9">(H604-I604)</f>
        <v>14600</v>
      </c>
      <c r="K604" s="155" t="s">
        <v>1036</v>
      </c>
      <c r="L604" s="159"/>
    </row>
    <row r="605" spans="1:12">
      <c r="A605" s="201"/>
      <c r="B605" s="551" t="s">
        <v>378</v>
      </c>
      <c r="C605" s="530"/>
      <c r="D605" s="530"/>
      <c r="E605" s="531"/>
      <c r="F605" s="151"/>
      <c r="G605" s="151"/>
      <c r="H605" s="151"/>
      <c r="I605" s="151"/>
      <c r="J605" s="151">
        <f t="shared" si="9"/>
        <v>0</v>
      </c>
      <c r="K605" s="156"/>
      <c r="L605" s="159"/>
    </row>
    <row r="606" spans="1:12">
      <c r="A606" s="201"/>
      <c r="B606" s="551" t="s">
        <v>377</v>
      </c>
      <c r="C606" s="530"/>
      <c r="D606" s="530"/>
      <c r="E606" s="531"/>
      <c r="F606" s="151"/>
      <c r="G606" s="151"/>
      <c r="H606" s="151"/>
      <c r="I606" s="151"/>
      <c r="J606" s="151">
        <f t="shared" si="9"/>
        <v>0</v>
      </c>
      <c r="K606" s="156"/>
      <c r="L606" s="159"/>
    </row>
    <row r="607" spans="1:12">
      <c r="A607" s="201"/>
      <c r="B607" s="551" t="s">
        <v>376</v>
      </c>
      <c r="C607" s="530"/>
      <c r="D607" s="530"/>
      <c r="E607" s="531"/>
      <c r="F607" s="151">
        <v>16000</v>
      </c>
      <c r="G607" s="151"/>
      <c r="H607" s="151">
        <v>16000</v>
      </c>
      <c r="I607" s="151">
        <v>16000</v>
      </c>
      <c r="J607" s="151">
        <f t="shared" si="9"/>
        <v>0</v>
      </c>
      <c r="K607" s="156"/>
      <c r="L607" s="159"/>
    </row>
    <row r="608" spans="1:12">
      <c r="A608" s="201"/>
      <c r="B608" s="551" t="s">
        <v>375</v>
      </c>
      <c r="C608" s="530"/>
      <c r="D608" s="530"/>
      <c r="E608" s="531"/>
      <c r="F608" s="151"/>
      <c r="G608" s="151"/>
      <c r="H608" s="151"/>
      <c r="I608" s="151"/>
      <c r="J608" s="151">
        <f t="shared" si="9"/>
        <v>0</v>
      </c>
      <c r="K608" s="156"/>
      <c r="L608" s="159"/>
    </row>
    <row r="609" spans="1:12">
      <c r="A609" s="201"/>
      <c r="B609" s="551" t="s">
        <v>545</v>
      </c>
      <c r="C609" s="530"/>
      <c r="D609" s="530"/>
      <c r="E609" s="531"/>
      <c r="F609" s="151"/>
      <c r="G609" s="151"/>
      <c r="H609" s="151"/>
      <c r="I609" s="151"/>
      <c r="J609" s="151">
        <f t="shared" si="9"/>
        <v>0</v>
      </c>
      <c r="K609" s="156"/>
      <c r="L609" s="159"/>
    </row>
    <row r="610" spans="1:12">
      <c r="A610" s="201"/>
      <c r="B610" s="273" t="s">
        <v>629</v>
      </c>
      <c r="C610" s="274"/>
      <c r="D610" s="274"/>
      <c r="E610" s="275"/>
      <c r="F610" s="151">
        <v>4000</v>
      </c>
      <c r="G610" s="151"/>
      <c r="H610" s="151">
        <v>4000</v>
      </c>
      <c r="I610" s="151">
        <v>500</v>
      </c>
      <c r="J610" s="151">
        <f t="shared" si="9"/>
        <v>3500</v>
      </c>
      <c r="K610" s="155" t="s">
        <v>1036</v>
      </c>
      <c r="L610" s="159"/>
    </row>
    <row r="611" spans="1:12">
      <c r="A611" s="201"/>
      <c r="B611" s="277" t="s">
        <v>777</v>
      </c>
      <c r="C611" s="274"/>
      <c r="D611" s="274"/>
      <c r="E611" s="275"/>
      <c r="F611" s="151"/>
      <c r="G611" s="151"/>
      <c r="H611" s="151"/>
      <c r="I611" s="151"/>
      <c r="J611" s="151">
        <f t="shared" si="9"/>
        <v>0</v>
      </c>
      <c r="K611" s="156"/>
      <c r="L611" s="159"/>
    </row>
    <row r="612" spans="1:12">
      <c r="A612" s="201"/>
      <c r="B612" s="277" t="s">
        <v>897</v>
      </c>
      <c r="C612" s="274"/>
      <c r="D612" s="274"/>
      <c r="E612" s="275"/>
      <c r="F612" s="151"/>
      <c r="G612" s="151"/>
      <c r="H612" s="151"/>
      <c r="I612" s="151"/>
      <c r="J612" s="151">
        <f t="shared" si="9"/>
        <v>0</v>
      </c>
      <c r="K612" s="156"/>
      <c r="L612" s="159"/>
    </row>
    <row r="613" spans="1:12">
      <c r="A613" s="201"/>
      <c r="B613" s="273" t="s">
        <v>637</v>
      </c>
      <c r="C613" s="274"/>
      <c r="D613" s="274"/>
      <c r="E613" s="275"/>
      <c r="F613" s="151"/>
      <c r="G613" s="151"/>
      <c r="H613" s="151"/>
      <c r="I613" s="151"/>
      <c r="J613" s="151">
        <f t="shared" si="9"/>
        <v>0</v>
      </c>
      <c r="K613" s="156"/>
      <c r="L613" s="159"/>
    </row>
    <row r="614" spans="1:12">
      <c r="A614" s="201"/>
      <c r="B614" s="273" t="s">
        <v>726</v>
      </c>
      <c r="C614" s="274"/>
      <c r="D614" s="274"/>
      <c r="E614" s="275"/>
      <c r="F614" s="151"/>
      <c r="G614" s="151"/>
      <c r="H614" s="151"/>
      <c r="I614" s="151"/>
      <c r="J614" s="151">
        <f t="shared" si="9"/>
        <v>0</v>
      </c>
      <c r="K614" s="156"/>
      <c r="L614" s="159"/>
    </row>
    <row r="615" spans="1:12">
      <c r="A615" s="201"/>
      <c r="B615" s="277" t="s">
        <v>779</v>
      </c>
      <c r="C615" s="274"/>
      <c r="D615" s="274"/>
      <c r="E615" s="275"/>
      <c r="F615" s="151"/>
      <c r="G615" s="151"/>
      <c r="H615" s="151"/>
      <c r="I615" s="151"/>
      <c r="J615" s="151">
        <f t="shared" si="9"/>
        <v>0</v>
      </c>
      <c r="K615" s="156"/>
      <c r="L615" s="159"/>
    </row>
    <row r="616" spans="1:12">
      <c r="A616" s="201"/>
      <c r="B616" s="277" t="s">
        <v>969</v>
      </c>
      <c r="C616" s="274"/>
      <c r="D616" s="274"/>
      <c r="E616" s="275"/>
      <c r="F616" s="151">
        <v>50</v>
      </c>
      <c r="G616" s="151"/>
      <c r="H616" s="151">
        <v>50</v>
      </c>
      <c r="I616" s="151"/>
      <c r="J616" s="151">
        <f t="shared" si="9"/>
        <v>50</v>
      </c>
      <c r="K616" s="155" t="s">
        <v>1036</v>
      </c>
      <c r="L616" s="159"/>
    </row>
    <row r="617" spans="1:12" ht="15.75" thickBot="1">
      <c r="A617" s="201"/>
      <c r="B617" s="551"/>
      <c r="C617" s="530"/>
      <c r="D617" s="530"/>
      <c r="E617" s="531"/>
      <c r="F617" s="151"/>
      <c r="G617" s="151"/>
      <c r="H617" s="151"/>
      <c r="I617" s="151"/>
      <c r="J617" s="151">
        <f t="shared" si="9"/>
        <v>0</v>
      </c>
      <c r="K617" s="156"/>
      <c r="L617" s="159"/>
    </row>
    <row r="618" spans="1:12">
      <c r="A618" s="202" t="s">
        <v>401</v>
      </c>
      <c r="B618" s="163" t="s">
        <v>546</v>
      </c>
      <c r="C618" s="163"/>
      <c r="D618" s="163"/>
      <c r="E618" s="163"/>
      <c r="F618" s="151"/>
      <c r="G618" s="151"/>
      <c r="H618" s="151"/>
      <c r="I618" s="151"/>
      <c r="J618" s="151">
        <f t="shared" si="9"/>
        <v>0</v>
      </c>
      <c r="K618" s="156"/>
      <c r="L618" s="159"/>
    </row>
    <row r="619" spans="1:12" ht="15.75" thickBot="1">
      <c r="A619" s="203" t="s">
        <v>402</v>
      </c>
      <c r="B619" s="580" t="s">
        <v>547</v>
      </c>
      <c r="C619" s="569"/>
      <c r="D619" s="569"/>
      <c r="E619" s="570"/>
      <c r="F619" s="151"/>
      <c r="G619" s="151"/>
      <c r="H619" s="151"/>
      <c r="I619" s="151"/>
      <c r="J619" s="151">
        <f t="shared" si="9"/>
        <v>0</v>
      </c>
      <c r="K619" s="156"/>
      <c r="L619" s="159"/>
    </row>
    <row r="620" spans="1:12">
      <c r="A620" s="201"/>
      <c r="B620" s="580" t="s">
        <v>548</v>
      </c>
      <c r="C620" s="569"/>
      <c r="D620" s="569"/>
      <c r="E620" s="570"/>
      <c r="F620" s="151"/>
      <c r="G620" s="151"/>
      <c r="H620" s="151"/>
      <c r="I620" s="151"/>
      <c r="J620" s="151">
        <f t="shared" si="9"/>
        <v>0</v>
      </c>
      <c r="K620" s="156"/>
      <c r="L620" s="159"/>
    </row>
    <row r="621" spans="1:12">
      <c r="A621" s="173"/>
      <c r="B621" s="580" t="s">
        <v>548</v>
      </c>
      <c r="C621" s="569"/>
      <c r="D621" s="569"/>
      <c r="E621" s="570"/>
      <c r="F621" s="151"/>
      <c r="G621" s="151"/>
      <c r="H621" s="151"/>
      <c r="I621" s="151"/>
      <c r="J621" s="151">
        <f t="shared" si="9"/>
        <v>0</v>
      </c>
      <c r="K621" s="156"/>
      <c r="L621" s="159"/>
    </row>
    <row r="622" spans="1:12">
      <c r="A622" s="173"/>
      <c r="B622" s="291" t="s">
        <v>549</v>
      </c>
      <c r="C622" s="283"/>
      <c r="D622" s="283"/>
      <c r="E622" s="284"/>
      <c r="F622" s="151"/>
      <c r="G622" s="151"/>
      <c r="H622" s="151"/>
      <c r="I622" s="151"/>
      <c r="J622" s="151">
        <f t="shared" si="9"/>
        <v>0</v>
      </c>
      <c r="K622" s="156"/>
      <c r="L622" s="159"/>
    </row>
    <row r="623" spans="1:12">
      <c r="A623" s="173"/>
      <c r="B623" s="291" t="s">
        <v>550</v>
      </c>
      <c r="C623" s="283"/>
      <c r="D623" s="283"/>
      <c r="E623" s="284"/>
      <c r="F623" s="151">
        <v>3000</v>
      </c>
      <c r="G623" s="151"/>
      <c r="H623" s="151">
        <v>3000</v>
      </c>
      <c r="I623" s="151">
        <v>1920</v>
      </c>
      <c r="J623" s="151">
        <f t="shared" si="9"/>
        <v>1080</v>
      </c>
      <c r="K623" s="155" t="s">
        <v>1036</v>
      </c>
      <c r="L623" s="159"/>
    </row>
    <row r="624" spans="1:12">
      <c r="A624" s="173"/>
      <c r="B624" s="291" t="s">
        <v>551</v>
      </c>
      <c r="C624" s="283"/>
      <c r="D624" s="283"/>
      <c r="E624" s="284"/>
      <c r="F624" s="151"/>
      <c r="G624" s="151"/>
      <c r="H624" s="151"/>
      <c r="I624" s="151"/>
      <c r="J624" s="151">
        <f t="shared" si="9"/>
        <v>0</v>
      </c>
      <c r="K624" s="156"/>
      <c r="L624" s="159"/>
    </row>
    <row r="625" spans="1:12">
      <c r="A625" s="173"/>
      <c r="B625" s="291" t="s">
        <v>403</v>
      </c>
      <c r="C625" s="283"/>
      <c r="D625" s="283"/>
      <c r="E625" s="284"/>
      <c r="F625" s="151"/>
      <c r="G625" s="151"/>
      <c r="H625" s="151"/>
      <c r="I625" s="151"/>
      <c r="J625" s="151">
        <f t="shared" si="9"/>
        <v>0</v>
      </c>
      <c r="K625" s="156"/>
      <c r="L625" s="159"/>
    </row>
    <row r="626" spans="1:12">
      <c r="A626" s="173"/>
      <c r="B626" s="291" t="s">
        <v>581</v>
      </c>
      <c r="C626" s="283"/>
      <c r="D626" s="283"/>
      <c r="E626" s="284"/>
      <c r="F626" s="151">
        <v>300</v>
      </c>
      <c r="G626" s="151"/>
      <c r="H626" s="151">
        <v>300</v>
      </c>
      <c r="I626" s="151">
        <v>300</v>
      </c>
      <c r="J626" s="151">
        <f t="shared" si="9"/>
        <v>0</v>
      </c>
      <c r="K626" s="156"/>
      <c r="L626" s="159"/>
    </row>
    <row r="627" spans="1:12">
      <c r="A627" s="173"/>
      <c r="B627" s="291" t="s">
        <v>404</v>
      </c>
      <c r="C627" s="283"/>
      <c r="D627" s="283"/>
      <c r="E627" s="284"/>
      <c r="F627" s="151">
        <v>2000</v>
      </c>
      <c r="G627" s="151"/>
      <c r="H627" s="151">
        <v>2000</v>
      </c>
      <c r="I627" s="151">
        <v>2000</v>
      </c>
      <c r="J627" s="151">
        <f t="shared" si="9"/>
        <v>0</v>
      </c>
      <c r="K627" s="156"/>
      <c r="L627" s="159"/>
    </row>
    <row r="628" spans="1:12">
      <c r="A628" s="173"/>
      <c r="B628" s="291" t="s">
        <v>552</v>
      </c>
      <c r="C628" s="283"/>
      <c r="D628" s="283"/>
      <c r="E628" s="284"/>
      <c r="F628" s="151"/>
      <c r="G628" s="151"/>
      <c r="H628" s="151"/>
      <c r="I628" s="151"/>
      <c r="J628" s="151">
        <f t="shared" si="9"/>
        <v>0</v>
      </c>
      <c r="K628" s="156"/>
      <c r="L628" s="159"/>
    </row>
    <row r="629" spans="1:12">
      <c r="A629" s="173"/>
      <c r="B629" s="291" t="s">
        <v>553</v>
      </c>
      <c r="C629" s="283"/>
      <c r="D629" s="283"/>
      <c r="E629" s="284"/>
      <c r="F629" s="151"/>
      <c r="G629" s="151"/>
      <c r="H629" s="151"/>
      <c r="I629" s="151"/>
      <c r="J629" s="151">
        <f t="shared" si="9"/>
        <v>0</v>
      </c>
      <c r="K629" s="156"/>
      <c r="L629" s="159"/>
    </row>
    <row r="630" spans="1:12">
      <c r="A630" s="173"/>
      <c r="B630" s="580" t="s">
        <v>839</v>
      </c>
      <c r="C630" s="569"/>
      <c r="D630" s="569"/>
      <c r="E630" s="570"/>
      <c r="F630" s="151"/>
      <c r="G630" s="151"/>
      <c r="H630" s="151"/>
      <c r="I630" s="151"/>
      <c r="J630" s="151">
        <f t="shared" si="9"/>
        <v>0</v>
      </c>
      <c r="K630" s="156"/>
      <c r="L630" s="159"/>
    </row>
    <row r="631" spans="1:12">
      <c r="A631" s="173"/>
      <c r="B631" s="291" t="s">
        <v>554</v>
      </c>
      <c r="C631" s="283"/>
      <c r="D631" s="283"/>
      <c r="E631" s="284"/>
      <c r="F631" s="151"/>
      <c r="G631" s="151"/>
      <c r="H631" s="151"/>
      <c r="I631" s="151"/>
      <c r="J631" s="151">
        <f t="shared" si="9"/>
        <v>0</v>
      </c>
      <c r="K631" s="156"/>
      <c r="L631" s="159"/>
    </row>
    <row r="632" spans="1:12">
      <c r="A632" s="173"/>
      <c r="B632" s="291" t="s">
        <v>555</v>
      </c>
      <c r="C632" s="283"/>
      <c r="D632" s="283"/>
      <c r="E632" s="284"/>
      <c r="F632" s="151">
        <v>500</v>
      </c>
      <c r="G632" s="151"/>
      <c r="H632" s="151">
        <v>500</v>
      </c>
      <c r="I632" s="151">
        <v>500</v>
      </c>
      <c r="J632" s="151">
        <f t="shared" si="9"/>
        <v>0</v>
      </c>
      <c r="K632" s="156"/>
      <c r="L632" s="159"/>
    </row>
    <row r="633" spans="1:12">
      <c r="A633" s="173"/>
      <c r="B633" s="291" t="s">
        <v>556</v>
      </c>
      <c r="C633" s="283"/>
      <c r="D633" s="283"/>
      <c r="E633" s="284"/>
      <c r="F633" s="151"/>
      <c r="G633" s="151"/>
      <c r="H633" s="151"/>
      <c r="I633" s="151"/>
      <c r="J633" s="151">
        <f t="shared" si="9"/>
        <v>0</v>
      </c>
      <c r="K633" s="156"/>
      <c r="L633" s="159"/>
    </row>
    <row r="634" spans="1:12">
      <c r="A634" s="173"/>
      <c r="B634" s="291" t="s">
        <v>738</v>
      </c>
      <c r="C634" s="283"/>
      <c r="D634" s="283"/>
      <c r="E634" s="284"/>
      <c r="F634" s="151"/>
      <c r="G634" s="151"/>
      <c r="H634" s="151"/>
      <c r="I634" s="151"/>
      <c r="J634" s="151">
        <f t="shared" si="9"/>
        <v>0</v>
      </c>
      <c r="K634" s="156"/>
      <c r="L634" s="159"/>
    </row>
    <row r="635" spans="1:12">
      <c r="A635" s="173"/>
      <c r="B635" s="205" t="s">
        <v>557</v>
      </c>
      <c r="C635" s="283"/>
      <c r="D635" s="283"/>
      <c r="E635" s="284"/>
      <c r="F635" s="151">
        <v>3000</v>
      </c>
      <c r="G635" s="151"/>
      <c r="H635" s="151">
        <v>3000</v>
      </c>
      <c r="I635" s="151">
        <v>3000</v>
      </c>
      <c r="J635" s="151">
        <f t="shared" si="9"/>
        <v>0</v>
      </c>
      <c r="K635" s="156"/>
      <c r="L635" s="159"/>
    </row>
    <row r="636" spans="1:12">
      <c r="A636" s="201"/>
      <c r="B636" s="571" t="s">
        <v>558</v>
      </c>
      <c r="C636" s="569"/>
      <c r="D636" s="569"/>
      <c r="E636" s="570"/>
      <c r="F636" s="151">
        <v>5000</v>
      </c>
      <c r="G636" s="151"/>
      <c r="H636" s="151">
        <v>5000</v>
      </c>
      <c r="I636" s="151">
        <v>5000</v>
      </c>
      <c r="J636" s="151">
        <f t="shared" si="9"/>
        <v>0</v>
      </c>
      <c r="K636" s="156"/>
      <c r="L636" s="159"/>
    </row>
    <row r="637" spans="1:12">
      <c r="A637" s="206"/>
      <c r="B637" s="285" t="s">
        <v>630</v>
      </c>
      <c r="C637" s="283"/>
      <c r="D637" s="283"/>
      <c r="E637" s="284"/>
      <c r="F637" s="151"/>
      <c r="G637" s="151"/>
      <c r="H637" s="151"/>
      <c r="I637" s="151"/>
      <c r="J637" s="151">
        <f t="shared" si="9"/>
        <v>0</v>
      </c>
      <c r="K637" s="156"/>
      <c r="L637" s="159"/>
    </row>
    <row r="638" spans="1:12">
      <c r="A638" s="206"/>
      <c r="B638" s="285" t="s">
        <v>638</v>
      </c>
      <c r="C638" s="283"/>
      <c r="D638" s="283"/>
      <c r="E638" s="284"/>
      <c r="F638" s="151">
        <v>2000</v>
      </c>
      <c r="G638" s="151"/>
      <c r="H638" s="151">
        <v>2000</v>
      </c>
      <c r="I638" s="151">
        <v>2000</v>
      </c>
      <c r="J638" s="151">
        <f t="shared" si="9"/>
        <v>0</v>
      </c>
      <c r="K638" s="156"/>
      <c r="L638" s="159"/>
    </row>
    <row r="639" spans="1:12">
      <c r="A639" s="206"/>
      <c r="B639" s="285" t="s">
        <v>639</v>
      </c>
      <c r="C639" s="283"/>
      <c r="D639" s="283"/>
      <c r="E639" s="284"/>
      <c r="F639" s="151">
        <v>1500</v>
      </c>
      <c r="G639" s="151"/>
      <c r="H639" s="151">
        <v>1500</v>
      </c>
      <c r="I639" s="151">
        <v>1500</v>
      </c>
      <c r="J639" s="151">
        <f t="shared" si="9"/>
        <v>0</v>
      </c>
      <c r="K639" s="156"/>
      <c r="L639" s="159"/>
    </row>
    <row r="640" spans="1:12">
      <c r="A640" s="206"/>
      <c r="B640" s="285" t="s">
        <v>590</v>
      </c>
      <c r="C640" s="283"/>
      <c r="D640" s="283"/>
      <c r="E640" s="284"/>
      <c r="F640" s="151"/>
      <c r="G640" s="151"/>
      <c r="H640" s="151"/>
      <c r="I640" s="151"/>
      <c r="J640" s="151">
        <f t="shared" si="9"/>
        <v>0</v>
      </c>
      <c r="K640" s="156"/>
      <c r="L640" s="159"/>
    </row>
    <row r="641" spans="1:12">
      <c r="A641" s="206"/>
      <c r="B641" s="285" t="s">
        <v>582</v>
      </c>
      <c r="C641" s="283"/>
      <c r="D641" s="283"/>
      <c r="E641" s="284"/>
      <c r="F641" s="151">
        <v>2000</v>
      </c>
      <c r="G641" s="151"/>
      <c r="H641" s="151">
        <v>2000</v>
      </c>
      <c r="I641" s="151">
        <v>2000</v>
      </c>
      <c r="J641" s="151">
        <f t="shared" si="9"/>
        <v>0</v>
      </c>
      <c r="K641" s="156"/>
      <c r="L641" s="159"/>
    </row>
    <row r="642" spans="1:12">
      <c r="A642" s="206"/>
      <c r="B642" s="285" t="s">
        <v>769</v>
      </c>
      <c r="C642" s="283"/>
      <c r="D642" s="283"/>
      <c r="E642" s="284"/>
      <c r="F642" s="151">
        <v>2500</v>
      </c>
      <c r="G642" s="151"/>
      <c r="H642" s="151">
        <v>2500</v>
      </c>
      <c r="I642" s="151">
        <v>1550</v>
      </c>
      <c r="J642" s="151">
        <f t="shared" si="9"/>
        <v>950</v>
      </c>
      <c r="K642" s="155" t="s">
        <v>1036</v>
      </c>
      <c r="L642" s="159"/>
    </row>
    <row r="643" spans="1:12">
      <c r="A643" s="178"/>
      <c r="B643" s="285" t="s">
        <v>761</v>
      </c>
      <c r="C643" s="283"/>
      <c r="D643" s="283"/>
      <c r="E643" s="284"/>
      <c r="F643" s="151"/>
      <c r="G643" s="151"/>
      <c r="H643" s="151"/>
      <c r="I643" s="151"/>
      <c r="J643" s="151">
        <f t="shared" si="9"/>
        <v>0</v>
      </c>
      <c r="K643" s="156"/>
      <c r="L643" s="159"/>
    </row>
    <row r="644" spans="1:12">
      <c r="A644" s="178"/>
      <c r="B644" s="285" t="s">
        <v>791</v>
      </c>
      <c r="C644" s="283"/>
      <c r="D644" s="283"/>
      <c r="E644" s="284"/>
      <c r="F644" s="151"/>
      <c r="G644" s="151"/>
      <c r="H644" s="151"/>
      <c r="I644" s="151"/>
      <c r="J644" s="151">
        <f t="shared" si="9"/>
        <v>0</v>
      </c>
      <c r="K644" s="156"/>
      <c r="L644" s="159"/>
    </row>
    <row r="645" spans="1:12">
      <c r="A645" s="178"/>
      <c r="B645" s="285" t="s">
        <v>792</v>
      </c>
      <c r="C645" s="283"/>
      <c r="D645" s="283"/>
      <c r="E645" s="284"/>
      <c r="F645" s="151"/>
      <c r="G645" s="151"/>
      <c r="H645" s="151"/>
      <c r="I645" s="151"/>
      <c r="J645" s="151">
        <f t="shared" si="9"/>
        <v>0</v>
      </c>
      <c r="K645" s="156"/>
      <c r="L645" s="159"/>
    </row>
    <row r="646" spans="1:12">
      <c r="A646" s="178"/>
      <c r="B646" s="285" t="s">
        <v>793</v>
      </c>
      <c r="C646" s="283"/>
      <c r="D646" s="283"/>
      <c r="E646" s="284"/>
      <c r="F646" s="151"/>
      <c r="G646" s="151"/>
      <c r="H646" s="151"/>
      <c r="I646" s="151"/>
      <c r="J646" s="151">
        <f t="shared" si="9"/>
        <v>0</v>
      </c>
      <c r="K646" s="156"/>
      <c r="L646" s="159"/>
    </row>
    <row r="647" spans="1:12">
      <c r="A647" s="178"/>
      <c r="B647" s="285" t="s">
        <v>800</v>
      </c>
      <c r="C647" s="283"/>
      <c r="D647" s="283"/>
      <c r="E647" s="284"/>
      <c r="F647" s="151"/>
      <c r="G647" s="151"/>
      <c r="H647" s="151"/>
      <c r="I647" s="151"/>
      <c r="J647" s="151">
        <f t="shared" si="9"/>
        <v>0</v>
      </c>
      <c r="K647" s="156"/>
      <c r="L647" s="159"/>
    </row>
    <row r="648" spans="1:12">
      <c r="A648" s="178"/>
      <c r="B648" s="285" t="s">
        <v>801</v>
      </c>
      <c r="C648" s="283"/>
      <c r="D648" s="283"/>
      <c r="E648" s="284"/>
      <c r="F648" s="151"/>
      <c r="G648" s="151"/>
      <c r="H648" s="151"/>
      <c r="I648" s="151"/>
      <c r="J648" s="151">
        <f t="shared" si="9"/>
        <v>0</v>
      </c>
      <c r="K648" s="156"/>
      <c r="L648" s="159"/>
    </row>
    <row r="649" spans="1:12">
      <c r="A649" s="178"/>
      <c r="B649" s="285" t="s">
        <v>810</v>
      </c>
      <c r="C649" s="283"/>
      <c r="D649" s="283"/>
      <c r="E649" s="284"/>
      <c r="F649" s="151"/>
      <c r="G649" s="151"/>
      <c r="H649" s="151"/>
      <c r="I649" s="151"/>
      <c r="J649" s="151">
        <f t="shared" si="9"/>
        <v>0</v>
      </c>
      <c r="K649" s="156"/>
      <c r="L649" s="159"/>
    </row>
    <row r="650" spans="1:12">
      <c r="A650" s="178"/>
      <c r="B650" s="285" t="s">
        <v>811</v>
      </c>
      <c r="C650" s="283"/>
      <c r="D650" s="283"/>
      <c r="E650" s="284"/>
      <c r="F650" s="151"/>
      <c r="G650" s="151"/>
      <c r="H650" s="151"/>
      <c r="I650" s="151"/>
      <c r="J650" s="151">
        <f t="shared" si="9"/>
        <v>0</v>
      </c>
      <c r="K650" s="156"/>
      <c r="L650" s="159"/>
    </row>
    <row r="651" spans="1:12">
      <c r="A651" s="178"/>
      <c r="B651" s="571" t="s">
        <v>840</v>
      </c>
      <c r="C651" s="569"/>
      <c r="D651" s="569"/>
      <c r="E651" s="570"/>
      <c r="F651" s="151"/>
      <c r="G651" s="151"/>
      <c r="H651" s="151"/>
      <c r="I651" s="151"/>
      <c r="J651" s="151">
        <f t="shared" si="9"/>
        <v>0</v>
      </c>
      <c r="K651" s="156"/>
      <c r="L651" s="159"/>
    </row>
    <row r="652" spans="1:12">
      <c r="A652" s="178"/>
      <c r="B652" s="571" t="s">
        <v>841</v>
      </c>
      <c r="C652" s="569"/>
      <c r="D652" s="569"/>
      <c r="E652" s="570"/>
      <c r="F652" s="151"/>
      <c r="G652" s="151"/>
      <c r="H652" s="151"/>
      <c r="I652" s="151"/>
      <c r="J652" s="151">
        <f t="shared" si="9"/>
        <v>0</v>
      </c>
      <c r="K652" s="156"/>
      <c r="L652" s="159"/>
    </row>
    <row r="653" spans="1:12" ht="15.75" thickBot="1">
      <c r="A653" s="178"/>
      <c r="B653" s="266"/>
      <c r="C653" s="279"/>
      <c r="D653" s="279"/>
      <c r="E653" s="280"/>
      <c r="F653" s="151"/>
      <c r="G653" s="151"/>
      <c r="H653" s="151"/>
      <c r="I653" s="151"/>
      <c r="J653" s="151">
        <f t="shared" si="9"/>
        <v>0</v>
      </c>
      <c r="K653" s="156"/>
      <c r="L653" s="159"/>
    </row>
    <row r="654" spans="1:12" ht="15.75" thickBot="1">
      <c r="A654" s="204" t="s">
        <v>559</v>
      </c>
      <c r="B654" s="283" t="s">
        <v>711</v>
      </c>
      <c r="C654" s="283"/>
      <c r="D654" s="283"/>
      <c r="E654" s="284"/>
      <c r="F654" s="151"/>
      <c r="G654" s="151"/>
      <c r="H654" s="151"/>
      <c r="I654" s="151"/>
      <c r="J654" s="151">
        <f t="shared" si="9"/>
        <v>0</v>
      </c>
      <c r="K654" s="156"/>
      <c r="L654" s="159"/>
    </row>
    <row r="655" spans="1:12" ht="15.75" thickBot="1">
      <c r="A655" s="204" t="s">
        <v>560</v>
      </c>
      <c r="B655" s="283" t="s">
        <v>561</v>
      </c>
      <c r="C655" s="283"/>
      <c r="D655" s="283"/>
      <c r="E655" s="284"/>
      <c r="F655" s="151"/>
      <c r="G655" s="151"/>
      <c r="H655" s="151"/>
      <c r="I655" s="151"/>
      <c r="J655" s="151">
        <f t="shared" si="9"/>
        <v>0</v>
      </c>
      <c r="K655" s="156"/>
      <c r="L655" s="159"/>
    </row>
    <row r="656" spans="1:12">
      <c r="A656" s="207"/>
      <c r="B656" s="283" t="s">
        <v>562</v>
      </c>
      <c r="C656" s="283"/>
      <c r="D656" s="283"/>
      <c r="E656" s="284"/>
      <c r="F656" s="151"/>
      <c r="G656" s="151"/>
      <c r="H656" s="151"/>
      <c r="I656" s="151"/>
      <c r="J656" s="151">
        <f t="shared" si="9"/>
        <v>0</v>
      </c>
      <c r="K656" s="156"/>
      <c r="L656" s="159"/>
    </row>
    <row r="657" spans="1:12">
      <c r="A657" s="207"/>
      <c r="B657" s="274" t="s">
        <v>742</v>
      </c>
      <c r="C657" s="274"/>
      <c r="D657" s="274"/>
      <c r="E657" s="284"/>
      <c r="F657" s="151"/>
      <c r="G657" s="151"/>
      <c r="H657" s="151"/>
      <c r="I657" s="151"/>
      <c r="J657" s="151">
        <f t="shared" si="9"/>
        <v>0</v>
      </c>
      <c r="K657" s="156"/>
      <c r="L657" s="159"/>
    </row>
    <row r="658" spans="1:12" ht="15.75" thickBot="1">
      <c r="A658" s="207"/>
      <c r="B658" s="283"/>
      <c r="C658" s="283"/>
      <c r="D658" s="283"/>
      <c r="E658" s="284"/>
      <c r="F658" s="151"/>
      <c r="G658" s="151"/>
      <c r="H658" s="151"/>
      <c r="I658" s="151"/>
      <c r="J658" s="151">
        <f t="shared" si="9"/>
        <v>0</v>
      </c>
      <c r="K658" s="156"/>
      <c r="L658" s="159"/>
    </row>
    <row r="659" spans="1:12" ht="15.75" thickBot="1">
      <c r="A659" s="183" t="s">
        <v>361</v>
      </c>
      <c r="B659" s="579" t="s">
        <v>739</v>
      </c>
      <c r="C659" s="530"/>
      <c r="D659" s="530"/>
      <c r="E659" s="531"/>
      <c r="F659" s="151"/>
      <c r="G659" s="151"/>
      <c r="H659" s="151"/>
      <c r="I659" s="151"/>
      <c r="J659" s="151">
        <f t="shared" si="9"/>
        <v>0</v>
      </c>
      <c r="K659" s="156"/>
      <c r="L659" s="159"/>
    </row>
    <row r="660" spans="1:12">
      <c r="A660" s="208"/>
      <c r="B660" s="288" t="s">
        <v>362</v>
      </c>
      <c r="C660" s="274"/>
      <c r="D660" s="274"/>
      <c r="E660" s="275"/>
      <c r="F660" s="151"/>
      <c r="G660" s="151"/>
      <c r="H660" s="151"/>
      <c r="I660" s="151"/>
      <c r="J660" s="151">
        <f t="shared" si="9"/>
        <v>0</v>
      </c>
      <c r="K660" s="156"/>
      <c r="L660" s="159"/>
    </row>
    <row r="661" spans="1:12">
      <c r="A661" s="209"/>
      <c r="B661" s="530" t="s">
        <v>740</v>
      </c>
      <c r="C661" s="530"/>
      <c r="D661" s="530"/>
      <c r="E661" s="531"/>
      <c r="F661" s="151"/>
      <c r="G661" s="151"/>
      <c r="H661" s="151"/>
      <c r="I661" s="151"/>
      <c r="J661" s="151">
        <f t="shared" si="9"/>
        <v>0</v>
      </c>
      <c r="K661" s="156"/>
      <c r="L661" s="159"/>
    </row>
    <row r="662" spans="1:12" ht="15.75" thickBot="1">
      <c r="A662" s="209"/>
      <c r="B662" s="274"/>
      <c r="C662" s="274"/>
      <c r="D662" s="274"/>
      <c r="E662" s="275"/>
      <c r="F662" s="151"/>
      <c r="G662" s="151"/>
      <c r="H662" s="151"/>
      <c r="I662" s="151"/>
      <c r="J662" s="151">
        <f t="shared" si="9"/>
        <v>0</v>
      </c>
      <c r="K662" s="156"/>
      <c r="L662" s="159"/>
    </row>
    <row r="663" spans="1:12" ht="15.75" thickBot="1">
      <c r="A663" s="183" t="s">
        <v>405</v>
      </c>
      <c r="B663" s="274" t="s">
        <v>406</v>
      </c>
      <c r="C663" s="274"/>
      <c r="D663" s="274"/>
      <c r="E663" s="275"/>
      <c r="F663" s="151">
        <v>7600</v>
      </c>
      <c r="G663" s="151"/>
      <c r="H663" s="151">
        <v>7600</v>
      </c>
      <c r="I663" s="151">
        <v>1500</v>
      </c>
      <c r="J663" s="151">
        <f t="shared" si="9"/>
        <v>6100</v>
      </c>
      <c r="K663" s="155" t="s">
        <v>1036</v>
      </c>
      <c r="L663" s="159"/>
    </row>
    <row r="664" spans="1:12">
      <c r="A664" s="209"/>
      <c r="B664" s="274" t="s">
        <v>563</v>
      </c>
      <c r="C664" s="274"/>
      <c r="D664" s="274"/>
      <c r="E664" s="275"/>
      <c r="F664" s="151"/>
      <c r="G664" s="151"/>
      <c r="H664" s="151"/>
      <c r="I664" s="151"/>
      <c r="J664" s="151">
        <f t="shared" si="9"/>
        <v>0</v>
      </c>
      <c r="K664" s="156"/>
      <c r="L664" s="159"/>
    </row>
    <row r="665" spans="1:12" ht="15.75" thickBot="1">
      <c r="A665" s="209"/>
      <c r="B665" s="274"/>
      <c r="C665" s="274"/>
      <c r="D665" s="274"/>
      <c r="E665" s="275"/>
      <c r="F665" s="151"/>
      <c r="G665" s="151"/>
      <c r="H665" s="151"/>
      <c r="I665" s="151"/>
      <c r="J665" s="151">
        <f t="shared" si="9"/>
        <v>0</v>
      </c>
      <c r="K665" s="156"/>
      <c r="L665" s="159"/>
    </row>
    <row r="666" spans="1:12">
      <c r="A666" s="210" t="s">
        <v>564</v>
      </c>
      <c r="B666" s="281" t="s">
        <v>780</v>
      </c>
      <c r="C666" s="274"/>
      <c r="D666" s="274"/>
      <c r="E666" s="275"/>
      <c r="F666" s="151"/>
      <c r="G666" s="151"/>
      <c r="H666" s="151"/>
      <c r="I666" s="151"/>
      <c r="J666" s="151">
        <f t="shared" si="9"/>
        <v>0</v>
      </c>
      <c r="K666" s="156"/>
      <c r="L666" s="159"/>
    </row>
    <row r="667" spans="1:12" ht="15.75" thickBot="1">
      <c r="A667" s="211" t="s">
        <v>565</v>
      </c>
      <c r="B667" s="281" t="s">
        <v>781</v>
      </c>
      <c r="C667" s="274"/>
      <c r="D667" s="274"/>
      <c r="E667" s="275"/>
      <c r="F667" s="151"/>
      <c r="G667" s="151"/>
      <c r="H667" s="151"/>
      <c r="I667" s="151"/>
      <c r="J667" s="151">
        <f t="shared" si="9"/>
        <v>0</v>
      </c>
      <c r="K667" s="156"/>
      <c r="L667" s="159"/>
    </row>
    <row r="668" spans="1:12" ht="15.75" thickBot="1">
      <c r="A668" s="209"/>
      <c r="B668" s="274"/>
      <c r="C668" s="274"/>
      <c r="D668" s="274"/>
      <c r="E668" s="275"/>
      <c r="F668" s="151"/>
      <c r="G668" s="151"/>
      <c r="H668" s="151"/>
      <c r="I668" s="151"/>
      <c r="J668" s="151">
        <f t="shared" ref="J668:J734" si="10">(H668-I668)</f>
        <v>0</v>
      </c>
      <c r="K668" s="156"/>
      <c r="L668" s="159"/>
    </row>
    <row r="669" spans="1:12">
      <c r="A669" s="210" t="s">
        <v>363</v>
      </c>
      <c r="B669" s="274" t="s">
        <v>364</v>
      </c>
      <c r="C669" s="274"/>
      <c r="D669" s="274"/>
      <c r="E669" s="275"/>
      <c r="F669" s="151"/>
      <c r="G669" s="151"/>
      <c r="H669" s="151"/>
      <c r="I669" s="151"/>
      <c r="J669" s="151">
        <f t="shared" si="10"/>
        <v>0</v>
      </c>
      <c r="K669" s="156"/>
      <c r="L669" s="159"/>
    </row>
    <row r="670" spans="1:12" ht="15.75" thickBot="1">
      <c r="A670" s="211" t="s">
        <v>365</v>
      </c>
      <c r="B670" s="274" t="s">
        <v>366</v>
      </c>
      <c r="C670" s="274"/>
      <c r="D670" s="274"/>
      <c r="E670" s="275"/>
      <c r="F670" s="151"/>
      <c r="G670" s="151"/>
      <c r="H670" s="151"/>
      <c r="I670" s="151"/>
      <c r="J670" s="151">
        <f t="shared" si="10"/>
        <v>0</v>
      </c>
      <c r="K670" s="156"/>
      <c r="L670" s="159"/>
    </row>
    <row r="671" spans="1:12">
      <c r="A671" s="209"/>
      <c r="B671" s="274" t="s">
        <v>566</v>
      </c>
      <c r="C671" s="274"/>
      <c r="D671" s="274"/>
      <c r="E671" s="275"/>
      <c r="F671" s="151"/>
      <c r="G671" s="151"/>
      <c r="H671" s="151"/>
      <c r="I671" s="151"/>
      <c r="J671" s="151">
        <f t="shared" si="10"/>
        <v>0</v>
      </c>
      <c r="K671" s="156"/>
      <c r="L671" s="159"/>
    </row>
    <row r="672" spans="1:12">
      <c r="A672" s="209"/>
      <c r="B672" s="274" t="s">
        <v>367</v>
      </c>
      <c r="C672" s="274"/>
      <c r="D672" s="274"/>
      <c r="E672" s="275"/>
      <c r="F672" s="151"/>
      <c r="G672" s="151"/>
      <c r="H672" s="151"/>
      <c r="I672" s="151"/>
      <c r="J672" s="151">
        <f t="shared" si="10"/>
        <v>0</v>
      </c>
      <c r="K672" s="156"/>
      <c r="L672" s="159"/>
    </row>
    <row r="673" spans="1:12">
      <c r="A673" s="209"/>
      <c r="B673" s="274" t="s">
        <v>567</v>
      </c>
      <c r="C673" s="274"/>
      <c r="D673" s="274"/>
      <c r="E673" s="275"/>
      <c r="F673" s="151"/>
      <c r="G673" s="151"/>
      <c r="H673" s="151"/>
      <c r="I673" s="151"/>
      <c r="J673" s="151">
        <f t="shared" si="10"/>
        <v>0</v>
      </c>
      <c r="K673" s="155"/>
      <c r="L673" s="159"/>
    </row>
    <row r="674" spans="1:12" ht="15.75" thickBot="1">
      <c r="A674" s="209"/>
      <c r="B674" s="274"/>
      <c r="C674" s="274"/>
      <c r="D674" s="274"/>
      <c r="E674" s="275"/>
      <c r="F674" s="151"/>
      <c r="G674" s="151"/>
      <c r="H674" s="151"/>
      <c r="I674" s="151"/>
      <c r="J674" s="151">
        <f t="shared" si="10"/>
        <v>0</v>
      </c>
      <c r="K674" s="156"/>
      <c r="L674" s="159"/>
    </row>
    <row r="675" spans="1:12" ht="15.75" thickBot="1">
      <c r="A675" s="183" t="s">
        <v>368</v>
      </c>
      <c r="B675" s="274" t="s">
        <v>369</v>
      </c>
      <c r="C675" s="274"/>
      <c r="D675" s="274"/>
      <c r="E675" s="275"/>
      <c r="F675" s="151"/>
      <c r="G675" s="151"/>
      <c r="H675" s="151"/>
      <c r="I675" s="151"/>
      <c r="J675" s="151">
        <f t="shared" si="10"/>
        <v>0</v>
      </c>
      <c r="K675" s="156"/>
      <c r="L675" s="159"/>
    </row>
    <row r="676" spans="1:12">
      <c r="A676" s="209"/>
      <c r="B676" s="274" t="s">
        <v>370</v>
      </c>
      <c r="C676" s="274"/>
      <c r="D676" s="274"/>
      <c r="E676" s="275"/>
      <c r="F676" s="151"/>
      <c r="G676" s="151"/>
      <c r="H676" s="151"/>
      <c r="I676" s="151"/>
      <c r="J676" s="151">
        <f t="shared" si="10"/>
        <v>0</v>
      </c>
      <c r="K676" s="156"/>
      <c r="L676" s="159"/>
    </row>
    <row r="677" spans="1:12">
      <c r="A677" s="209"/>
      <c r="B677" s="274" t="s">
        <v>371</v>
      </c>
      <c r="C677" s="274"/>
      <c r="D677" s="274"/>
      <c r="E677" s="275"/>
      <c r="F677" s="151"/>
      <c r="G677" s="151"/>
      <c r="H677" s="151"/>
      <c r="I677" s="151"/>
      <c r="J677" s="151">
        <f t="shared" si="10"/>
        <v>0</v>
      </c>
      <c r="K677" s="155"/>
      <c r="L677" s="159"/>
    </row>
    <row r="678" spans="1:12">
      <c r="A678" s="209"/>
      <c r="B678" s="273" t="s">
        <v>631</v>
      </c>
      <c r="C678" s="274"/>
      <c r="D678" s="274"/>
      <c r="E678" s="275"/>
      <c r="F678" s="151"/>
      <c r="G678" s="151"/>
      <c r="H678" s="151"/>
      <c r="I678" s="151"/>
      <c r="J678" s="151">
        <f t="shared" si="10"/>
        <v>0</v>
      </c>
      <c r="K678" s="156"/>
      <c r="L678" s="159"/>
    </row>
    <row r="679" spans="1:12">
      <c r="A679" s="209"/>
      <c r="B679" s="273" t="s">
        <v>585</v>
      </c>
      <c r="C679" s="274"/>
      <c r="D679" s="274"/>
      <c r="E679" s="275"/>
      <c r="F679" s="151"/>
      <c r="G679" s="151"/>
      <c r="H679" s="151"/>
      <c r="I679" s="151"/>
      <c r="J679" s="151">
        <f t="shared" si="10"/>
        <v>0</v>
      </c>
      <c r="K679" s="156"/>
      <c r="L679" s="159"/>
    </row>
    <row r="680" spans="1:12">
      <c r="A680" s="209"/>
      <c r="B680" s="281" t="s">
        <v>802</v>
      </c>
      <c r="C680" s="274"/>
      <c r="D680" s="274"/>
      <c r="E680" s="275"/>
      <c r="F680" s="151"/>
      <c r="G680" s="151"/>
      <c r="H680" s="151"/>
      <c r="I680" s="151"/>
      <c r="J680" s="151">
        <f t="shared" si="10"/>
        <v>0</v>
      </c>
      <c r="K680" s="156"/>
      <c r="L680" s="159"/>
    </row>
    <row r="681" spans="1:12">
      <c r="A681" s="209"/>
      <c r="B681" s="281" t="s">
        <v>803</v>
      </c>
      <c r="C681" s="274"/>
      <c r="D681" s="274"/>
      <c r="E681" s="275"/>
      <c r="F681" s="151"/>
      <c r="G681" s="151"/>
      <c r="H681" s="151"/>
      <c r="I681" s="151"/>
      <c r="J681" s="151">
        <f t="shared" si="10"/>
        <v>0</v>
      </c>
      <c r="K681" s="156"/>
      <c r="L681" s="159"/>
    </row>
    <row r="682" spans="1:12" ht="15.75" thickBot="1">
      <c r="A682" s="209"/>
      <c r="B682" s="274"/>
      <c r="C682" s="274"/>
      <c r="D682" s="274"/>
      <c r="E682" s="275"/>
      <c r="F682" s="151"/>
      <c r="G682" s="151"/>
      <c r="H682" s="151"/>
      <c r="I682" s="151"/>
      <c r="J682" s="151">
        <f t="shared" si="10"/>
        <v>0</v>
      </c>
      <c r="K682" s="156"/>
      <c r="L682" s="159"/>
    </row>
    <row r="683" spans="1:12" ht="15.75" thickBot="1">
      <c r="A683" s="212" t="s">
        <v>568</v>
      </c>
      <c r="B683" s="274" t="s">
        <v>569</v>
      </c>
      <c r="C683" s="274"/>
      <c r="D683" s="274"/>
      <c r="E683" s="275"/>
      <c r="F683" s="151">
        <v>3000</v>
      </c>
      <c r="G683" s="151"/>
      <c r="H683" s="151">
        <v>3000</v>
      </c>
      <c r="I683" s="151">
        <v>3000</v>
      </c>
      <c r="J683" s="151">
        <f t="shared" si="10"/>
        <v>0</v>
      </c>
      <c r="K683" s="156"/>
      <c r="L683" s="159"/>
    </row>
    <row r="684" spans="1:12">
      <c r="A684" s="300"/>
      <c r="B684" s="277" t="s">
        <v>898</v>
      </c>
      <c r="C684" s="274"/>
      <c r="D684" s="274"/>
      <c r="E684" s="275"/>
      <c r="F684" s="151">
        <v>3000</v>
      </c>
      <c r="G684" s="151"/>
      <c r="H684" s="151">
        <v>3000</v>
      </c>
      <c r="I684" s="151">
        <v>3000</v>
      </c>
      <c r="J684" s="151">
        <f t="shared" si="10"/>
        <v>0</v>
      </c>
      <c r="K684" s="155"/>
      <c r="L684" s="159"/>
    </row>
    <row r="685" spans="1:12">
      <c r="A685" s="300"/>
      <c r="B685" s="277" t="s">
        <v>899</v>
      </c>
      <c r="C685" s="274"/>
      <c r="D685" s="274"/>
      <c r="E685" s="275"/>
      <c r="F685" s="151">
        <v>3000</v>
      </c>
      <c r="G685" s="151"/>
      <c r="H685" s="151">
        <v>3000</v>
      </c>
      <c r="I685" s="151">
        <v>3000</v>
      </c>
      <c r="J685" s="151">
        <f t="shared" si="10"/>
        <v>0</v>
      </c>
      <c r="K685" s="156"/>
      <c r="L685" s="159"/>
    </row>
    <row r="686" spans="1:12" ht="15.75" thickBot="1">
      <c r="A686" s="209"/>
      <c r="B686" s="274"/>
      <c r="C686" s="274"/>
      <c r="D686" s="274"/>
      <c r="E686" s="275"/>
      <c r="F686" s="151"/>
      <c r="G686" s="151"/>
      <c r="H686" s="151"/>
      <c r="I686" s="151"/>
      <c r="J686" s="151">
        <f t="shared" si="10"/>
        <v>0</v>
      </c>
      <c r="K686" s="156"/>
      <c r="L686" s="159"/>
    </row>
    <row r="687" spans="1:12" ht="15.75" thickBot="1">
      <c r="A687" s="204" t="s">
        <v>372</v>
      </c>
      <c r="B687" s="281" t="s">
        <v>928</v>
      </c>
      <c r="C687" s="274"/>
      <c r="D687" s="274"/>
      <c r="E687" s="275"/>
      <c r="F687" s="151">
        <v>6000</v>
      </c>
      <c r="G687" s="151"/>
      <c r="H687" s="151">
        <v>6000</v>
      </c>
      <c r="I687" s="151">
        <v>6000</v>
      </c>
      <c r="J687" s="151">
        <f t="shared" si="10"/>
        <v>0</v>
      </c>
      <c r="K687" s="156"/>
      <c r="L687" s="159"/>
    </row>
    <row r="688" spans="1:12">
      <c r="A688" s="201"/>
      <c r="B688" s="273" t="s">
        <v>374</v>
      </c>
      <c r="C688" s="274"/>
      <c r="D688" s="274"/>
      <c r="E688" s="275"/>
      <c r="F688" s="151"/>
      <c r="G688" s="151"/>
      <c r="H688" s="151"/>
      <c r="I688" s="151"/>
      <c r="J688" s="151">
        <f t="shared" si="10"/>
        <v>0</v>
      </c>
      <c r="K688" s="156"/>
      <c r="L688" s="159"/>
    </row>
    <row r="689" spans="1:12">
      <c r="A689" s="201"/>
      <c r="B689" s="551" t="s">
        <v>667</v>
      </c>
      <c r="C689" s="530"/>
      <c r="D689" s="530"/>
      <c r="E689" s="531"/>
      <c r="F689" s="151">
        <v>2000</v>
      </c>
      <c r="G689" s="151"/>
      <c r="H689" s="151">
        <v>2000</v>
      </c>
      <c r="I689" s="151">
        <v>2000</v>
      </c>
      <c r="J689" s="151">
        <f t="shared" si="10"/>
        <v>0</v>
      </c>
      <c r="K689" s="156"/>
      <c r="L689" s="159"/>
    </row>
    <row r="690" spans="1:12">
      <c r="A690" s="201"/>
      <c r="B690" s="551" t="s">
        <v>668</v>
      </c>
      <c r="C690" s="530"/>
      <c r="D690" s="530"/>
      <c r="E690" s="531"/>
      <c r="F690" s="151"/>
      <c r="G690" s="151"/>
      <c r="H690" s="151"/>
      <c r="I690" s="151"/>
      <c r="J690" s="151">
        <f t="shared" si="10"/>
        <v>0</v>
      </c>
      <c r="K690" s="156"/>
      <c r="L690" s="171"/>
    </row>
    <row r="691" spans="1:12">
      <c r="A691" s="201"/>
      <c r="B691" s="551" t="s">
        <v>669</v>
      </c>
      <c r="C691" s="530"/>
      <c r="D691" s="530"/>
      <c r="E691" s="531"/>
      <c r="F691" s="151">
        <v>1000</v>
      </c>
      <c r="G691" s="151"/>
      <c r="H691" s="151">
        <v>1000</v>
      </c>
      <c r="I691" s="151">
        <v>700</v>
      </c>
      <c r="J691" s="151">
        <f t="shared" si="10"/>
        <v>300</v>
      </c>
      <c r="K691" s="155" t="s">
        <v>1036</v>
      </c>
      <c r="L691" s="159"/>
    </row>
    <row r="692" spans="1:12">
      <c r="A692" s="201"/>
      <c r="B692" s="277" t="s">
        <v>943</v>
      </c>
      <c r="C692" s="274"/>
      <c r="D692" s="274"/>
      <c r="E692" s="275"/>
      <c r="F692" s="151"/>
      <c r="G692" s="151"/>
      <c r="H692" s="151"/>
      <c r="I692" s="151"/>
      <c r="J692" s="151">
        <f t="shared" si="10"/>
        <v>0</v>
      </c>
      <c r="K692" s="156"/>
      <c r="L692" s="159"/>
    </row>
    <row r="693" spans="1:12">
      <c r="A693" s="201"/>
      <c r="B693" s="277" t="s">
        <v>964</v>
      </c>
      <c r="C693" s="274"/>
      <c r="D693" s="274"/>
      <c r="E693" s="275"/>
      <c r="F693" s="151">
        <v>2000</v>
      </c>
      <c r="G693" s="151"/>
      <c r="H693" s="151">
        <v>2000</v>
      </c>
      <c r="I693" s="151"/>
      <c r="J693" s="151">
        <f t="shared" si="10"/>
        <v>2000</v>
      </c>
      <c r="K693" s="155" t="s">
        <v>1036</v>
      </c>
      <c r="L693" s="159"/>
    </row>
    <row r="694" spans="1:12" ht="15.75" thickBot="1">
      <c r="A694" s="201"/>
      <c r="B694" s="273"/>
      <c r="C694" s="274"/>
      <c r="D694" s="274"/>
      <c r="E694" s="275"/>
      <c r="F694" s="151"/>
      <c r="G694" s="151"/>
      <c r="H694" s="151"/>
      <c r="I694" s="151"/>
      <c r="J694" s="151">
        <f t="shared" si="10"/>
        <v>0</v>
      </c>
      <c r="K694" s="155"/>
      <c r="L694" s="159"/>
    </row>
    <row r="695" spans="1:12" ht="15.75" thickBot="1">
      <c r="A695" s="204" t="s">
        <v>944</v>
      </c>
      <c r="B695" s="595" t="s">
        <v>945</v>
      </c>
      <c r="C695" s="530"/>
      <c r="D695" s="530"/>
      <c r="E695" s="531"/>
      <c r="F695" s="151"/>
      <c r="G695" s="151"/>
      <c r="H695" s="151"/>
      <c r="I695" s="151"/>
      <c r="J695" s="151">
        <f t="shared" si="10"/>
        <v>0</v>
      </c>
      <c r="K695" s="156"/>
      <c r="L695" s="159"/>
    </row>
    <row r="696" spans="1:12">
      <c r="A696" s="178"/>
      <c r="B696" s="277" t="s">
        <v>946</v>
      </c>
      <c r="C696" s="274"/>
      <c r="D696" s="274"/>
      <c r="E696" s="275"/>
      <c r="F696" s="151"/>
      <c r="G696" s="151"/>
      <c r="H696" s="151"/>
      <c r="I696" s="151"/>
      <c r="J696" s="151">
        <f t="shared" si="10"/>
        <v>0</v>
      </c>
      <c r="K696" s="156"/>
      <c r="L696" s="159"/>
    </row>
    <row r="697" spans="1:12">
      <c r="A697" s="209"/>
      <c r="B697" s="274"/>
      <c r="C697" s="274"/>
      <c r="D697" s="274"/>
      <c r="E697" s="275"/>
      <c r="F697" s="151"/>
      <c r="G697" s="151"/>
      <c r="H697" s="151"/>
      <c r="I697" s="151"/>
      <c r="J697" s="151">
        <f t="shared" si="10"/>
        <v>0</v>
      </c>
      <c r="K697" s="156"/>
      <c r="L697" s="159"/>
    </row>
    <row r="698" spans="1:12">
      <c r="A698" s="213" t="s">
        <v>572</v>
      </c>
      <c r="B698" s="289" t="s">
        <v>970</v>
      </c>
      <c r="C698" s="274"/>
      <c r="D698" s="274"/>
      <c r="E698" s="275"/>
      <c r="F698" s="151">
        <v>4</v>
      </c>
      <c r="G698" s="151"/>
      <c r="H698" s="151">
        <v>4</v>
      </c>
      <c r="I698" s="151">
        <v>4</v>
      </c>
      <c r="J698" s="151">
        <f t="shared" si="10"/>
        <v>0</v>
      </c>
      <c r="K698" s="156"/>
      <c r="L698" s="159"/>
    </row>
    <row r="699" spans="1:12">
      <c r="A699" s="209"/>
      <c r="B699" s="289" t="s">
        <v>971</v>
      </c>
      <c r="C699" s="281"/>
      <c r="D699" s="274"/>
      <c r="E699" s="275"/>
      <c r="F699" s="151">
        <v>477</v>
      </c>
      <c r="G699" s="151"/>
      <c r="H699" s="151">
        <v>477</v>
      </c>
      <c r="I699" s="151">
        <v>477</v>
      </c>
      <c r="J699" s="151">
        <f t="shared" si="10"/>
        <v>0</v>
      </c>
      <c r="K699" s="156"/>
      <c r="L699" s="159"/>
    </row>
    <row r="700" spans="1:12">
      <c r="A700" s="209"/>
      <c r="B700" s="289" t="s">
        <v>972</v>
      </c>
      <c r="C700" s="274"/>
      <c r="D700" s="274"/>
      <c r="E700" s="275"/>
      <c r="F700" s="151">
        <v>50</v>
      </c>
      <c r="G700" s="151"/>
      <c r="H700" s="151">
        <v>50</v>
      </c>
      <c r="I700" s="151">
        <v>50</v>
      </c>
      <c r="J700" s="151">
        <f t="shared" si="10"/>
        <v>0</v>
      </c>
      <c r="K700" s="156"/>
      <c r="L700" s="159"/>
    </row>
    <row r="701" spans="1:12">
      <c r="A701" s="209"/>
      <c r="B701" s="289" t="s">
        <v>973</v>
      </c>
      <c r="C701" s="274"/>
      <c r="D701" s="274"/>
      <c r="E701" s="275"/>
      <c r="F701" s="151">
        <v>40</v>
      </c>
      <c r="G701" s="151"/>
      <c r="H701" s="151">
        <v>40</v>
      </c>
      <c r="I701" s="151">
        <v>40</v>
      </c>
      <c r="J701" s="151">
        <f t="shared" si="10"/>
        <v>0</v>
      </c>
      <c r="K701" s="156"/>
      <c r="L701" s="159"/>
    </row>
    <row r="702" spans="1:12">
      <c r="A702" s="209"/>
      <c r="B702" s="289" t="s">
        <v>974</v>
      </c>
      <c r="C702" s="274"/>
      <c r="D702" s="274"/>
      <c r="E702" s="275"/>
      <c r="F702" s="151">
        <v>500</v>
      </c>
      <c r="G702" s="151"/>
      <c r="H702" s="151">
        <v>500</v>
      </c>
      <c r="I702" s="151"/>
      <c r="J702" s="151">
        <f t="shared" si="10"/>
        <v>500</v>
      </c>
      <c r="K702" s="155" t="s">
        <v>1036</v>
      </c>
      <c r="L702" s="159"/>
    </row>
    <row r="703" spans="1:12">
      <c r="A703" s="209"/>
      <c r="B703" s="289" t="s">
        <v>975</v>
      </c>
      <c r="C703" s="274"/>
      <c r="D703" s="274"/>
      <c r="E703" s="275"/>
      <c r="F703" s="151">
        <v>89</v>
      </c>
      <c r="G703" s="151"/>
      <c r="H703" s="151">
        <v>89</v>
      </c>
      <c r="I703" s="151">
        <v>89</v>
      </c>
      <c r="J703" s="151">
        <f t="shared" si="10"/>
        <v>0</v>
      </c>
      <c r="K703" s="156"/>
      <c r="L703" s="159"/>
    </row>
    <row r="704" spans="1:12" ht="15.75" thickBot="1">
      <c r="A704" s="209"/>
      <c r="B704" s="289"/>
      <c r="C704" s="274"/>
      <c r="D704" s="274"/>
      <c r="E704" s="275"/>
      <c r="F704" s="151"/>
      <c r="G704" s="151"/>
      <c r="H704" s="151"/>
      <c r="I704" s="151"/>
      <c r="J704" s="151">
        <f t="shared" si="10"/>
        <v>0</v>
      </c>
      <c r="K704" s="156"/>
      <c r="L704" s="159"/>
    </row>
    <row r="705" spans="1:12" ht="15.75" thickBot="1">
      <c r="A705" s="204" t="s">
        <v>689</v>
      </c>
      <c r="B705" s="596" t="s">
        <v>743</v>
      </c>
      <c r="C705" s="597"/>
      <c r="D705" s="597"/>
      <c r="E705" s="598"/>
      <c r="F705" s="151">
        <v>2000</v>
      </c>
      <c r="G705" s="151"/>
      <c r="H705" s="151">
        <v>2000</v>
      </c>
      <c r="I705" s="151">
        <v>2000</v>
      </c>
      <c r="J705" s="151">
        <f t="shared" si="10"/>
        <v>0</v>
      </c>
      <c r="K705" s="156"/>
      <c r="L705" s="159"/>
    </row>
    <row r="706" spans="1:12">
      <c r="A706" s="209"/>
      <c r="B706" s="289" t="s">
        <v>773</v>
      </c>
      <c r="C706" s="289"/>
      <c r="D706" s="289"/>
      <c r="E706" s="290"/>
      <c r="F706" s="151"/>
      <c r="G706" s="151"/>
      <c r="H706" s="151"/>
      <c r="I706" s="151"/>
      <c r="J706" s="151">
        <f t="shared" si="10"/>
        <v>0</v>
      </c>
      <c r="K706" s="156"/>
      <c r="L706" s="159"/>
    </row>
    <row r="707" spans="1:12" ht="15.75" thickBot="1">
      <c r="A707" s="209"/>
      <c r="B707" s="215"/>
      <c r="C707" s="216"/>
      <c r="D707" s="216"/>
      <c r="E707" s="217"/>
      <c r="F707" s="151"/>
      <c r="G707" s="151"/>
      <c r="H707" s="151"/>
      <c r="I707" s="151"/>
      <c r="J707" s="151">
        <f t="shared" si="10"/>
        <v>0</v>
      </c>
      <c r="K707" s="156"/>
      <c r="L707" s="159"/>
    </row>
    <row r="708" spans="1:12" ht="15.75" thickBot="1">
      <c r="A708" s="204" t="s">
        <v>608</v>
      </c>
      <c r="B708" s="215" t="s">
        <v>632</v>
      </c>
      <c r="C708" s="216"/>
      <c r="D708" s="216"/>
      <c r="E708" s="217"/>
      <c r="F708" s="151"/>
      <c r="G708" s="151"/>
      <c r="H708" s="151"/>
      <c r="I708" s="151"/>
      <c r="J708" s="151">
        <f t="shared" si="10"/>
        <v>0</v>
      </c>
      <c r="K708" s="156"/>
      <c r="L708" s="159"/>
    </row>
    <row r="709" spans="1:12">
      <c r="A709" s="209"/>
      <c r="B709" s="215" t="s">
        <v>640</v>
      </c>
      <c r="C709" s="216"/>
      <c r="D709" s="216"/>
      <c r="E709" s="217"/>
      <c r="F709" s="151"/>
      <c r="G709" s="151"/>
      <c r="H709" s="151"/>
      <c r="I709" s="151"/>
      <c r="J709" s="151">
        <f t="shared" si="10"/>
        <v>0</v>
      </c>
      <c r="K709" s="156"/>
      <c r="L709" s="159"/>
    </row>
    <row r="710" spans="1:12">
      <c r="A710" s="209"/>
      <c r="B710" s="215" t="s">
        <v>947</v>
      </c>
      <c r="C710" s="216"/>
      <c r="D710" s="216"/>
      <c r="E710" s="217"/>
      <c r="F710" s="151">
        <v>4000</v>
      </c>
      <c r="G710" s="151"/>
      <c r="H710" s="151">
        <v>4000</v>
      </c>
      <c r="I710" s="151">
        <v>371</v>
      </c>
      <c r="J710" s="151">
        <f t="shared" si="10"/>
        <v>3629</v>
      </c>
      <c r="K710" s="155" t="s">
        <v>1036</v>
      </c>
      <c r="L710" s="159"/>
    </row>
    <row r="711" spans="1:12">
      <c r="A711" s="209"/>
      <c r="B711" s="588" t="s">
        <v>782</v>
      </c>
      <c r="C711" s="586"/>
      <c r="D711" s="586"/>
      <c r="E711" s="587"/>
      <c r="F711" s="151"/>
      <c r="G711" s="151"/>
      <c r="H711" s="151"/>
      <c r="I711" s="151"/>
      <c r="J711" s="151">
        <f t="shared" si="10"/>
        <v>0</v>
      </c>
      <c r="K711" s="156"/>
      <c r="L711" s="159"/>
    </row>
    <row r="712" spans="1:12">
      <c r="A712" s="209"/>
      <c r="B712" s="588" t="s">
        <v>783</v>
      </c>
      <c r="C712" s="586"/>
      <c r="D712" s="586"/>
      <c r="E712" s="587"/>
      <c r="F712" s="151"/>
      <c r="G712" s="151"/>
      <c r="H712" s="151"/>
      <c r="I712" s="151"/>
      <c r="J712" s="151">
        <f t="shared" si="10"/>
        <v>0</v>
      </c>
      <c r="K712" s="156"/>
      <c r="L712" s="159"/>
    </row>
    <row r="713" spans="1:12">
      <c r="A713" s="209"/>
      <c r="B713" s="215" t="s">
        <v>910</v>
      </c>
      <c r="C713" s="216"/>
      <c r="D713" s="216"/>
      <c r="E713" s="217"/>
      <c r="F713" s="151"/>
      <c r="G713" s="151"/>
      <c r="H713" s="151"/>
      <c r="I713" s="151"/>
      <c r="J713" s="151">
        <f t="shared" si="10"/>
        <v>0</v>
      </c>
      <c r="K713" s="156"/>
      <c r="L713" s="159"/>
    </row>
    <row r="714" spans="1:12" ht="15.75" thickBot="1">
      <c r="A714" s="209"/>
      <c r="B714" s="215"/>
      <c r="C714" s="216"/>
      <c r="D714" s="216"/>
      <c r="E714" s="217"/>
      <c r="F714" s="151"/>
      <c r="G714" s="151"/>
      <c r="H714" s="151"/>
      <c r="I714" s="151"/>
      <c r="J714" s="151">
        <f t="shared" si="10"/>
        <v>0</v>
      </c>
      <c r="K714" s="156"/>
      <c r="L714" s="159"/>
    </row>
    <row r="715" spans="1:12" ht="15.75" thickBot="1">
      <c r="A715" s="204" t="s">
        <v>976</v>
      </c>
      <c r="B715" s="215" t="s">
        <v>977</v>
      </c>
      <c r="C715" s="216"/>
      <c r="D715" s="216"/>
      <c r="E715" s="217"/>
      <c r="F715" s="151">
        <v>60</v>
      </c>
      <c r="G715" s="151"/>
      <c r="H715" s="151">
        <v>60</v>
      </c>
      <c r="I715" s="151">
        <v>60</v>
      </c>
      <c r="J715" s="151">
        <f t="shared" si="10"/>
        <v>0</v>
      </c>
      <c r="K715" s="155"/>
      <c r="L715" s="159"/>
    </row>
    <row r="716" spans="1:12">
      <c r="A716" s="178"/>
      <c r="B716" s="588"/>
      <c r="C716" s="586"/>
      <c r="D716" s="586"/>
      <c r="E716" s="587"/>
      <c r="F716" s="151"/>
      <c r="G716" s="151"/>
      <c r="H716" s="151"/>
      <c r="I716" s="151"/>
      <c r="J716" s="151">
        <f t="shared" si="10"/>
        <v>0</v>
      </c>
      <c r="K716" s="155"/>
      <c r="L716" s="159"/>
    </row>
    <row r="717" spans="1:12">
      <c r="A717" s="178"/>
      <c r="B717" s="588"/>
      <c r="C717" s="586"/>
      <c r="D717" s="586"/>
      <c r="E717" s="587"/>
      <c r="F717" s="151"/>
      <c r="G717" s="151"/>
      <c r="H717" s="151"/>
      <c r="I717" s="151"/>
      <c r="J717" s="151">
        <f t="shared" si="10"/>
        <v>0</v>
      </c>
      <c r="K717" s="156"/>
      <c r="L717" s="159"/>
    </row>
    <row r="718" spans="1:12" ht="15.75" thickBot="1">
      <c r="A718" s="178"/>
      <c r="B718" s="215"/>
      <c r="C718" s="216"/>
      <c r="D718" s="216"/>
      <c r="E718" s="217"/>
      <c r="F718" s="151"/>
      <c r="G718" s="151"/>
      <c r="H718" s="151"/>
      <c r="I718" s="151"/>
      <c r="J718" s="151">
        <f t="shared" si="10"/>
        <v>0</v>
      </c>
      <c r="K718" s="155"/>
      <c r="L718" s="159"/>
    </row>
    <row r="719" spans="1:12" ht="15.75" thickBot="1">
      <c r="A719" s="204" t="s">
        <v>576</v>
      </c>
      <c r="B719" s="215" t="s">
        <v>577</v>
      </c>
      <c r="C719" s="216"/>
      <c r="D719" s="216"/>
      <c r="E719" s="217"/>
      <c r="F719" s="151"/>
      <c r="G719" s="151"/>
      <c r="H719" s="151"/>
      <c r="I719" s="151"/>
      <c r="J719" s="151">
        <f t="shared" si="10"/>
        <v>0</v>
      </c>
      <c r="K719" s="156"/>
      <c r="L719" s="159"/>
    </row>
    <row r="720" spans="1:12">
      <c r="A720" s="178"/>
      <c r="B720" s="215" t="s">
        <v>911</v>
      </c>
      <c r="C720" s="216"/>
      <c r="D720" s="216"/>
      <c r="E720" s="217"/>
      <c r="F720" s="151"/>
      <c r="G720" s="151"/>
      <c r="H720" s="151"/>
      <c r="I720" s="151"/>
      <c r="J720" s="151">
        <f t="shared" si="10"/>
        <v>0</v>
      </c>
      <c r="K720" s="156"/>
      <c r="L720" s="159"/>
    </row>
    <row r="721" spans="1:12">
      <c r="A721" s="178"/>
      <c r="B721" s="215" t="s">
        <v>642</v>
      </c>
      <c r="C721" s="216"/>
      <c r="D721" s="216"/>
      <c r="E721" s="217"/>
      <c r="F721" s="151"/>
      <c r="G721" s="151"/>
      <c r="H721" s="151"/>
      <c r="I721" s="151"/>
      <c r="J721" s="151">
        <f t="shared" si="10"/>
        <v>0</v>
      </c>
      <c r="K721" s="156"/>
      <c r="L721" s="159"/>
    </row>
    <row r="722" spans="1:12">
      <c r="A722" s="178"/>
      <c r="B722" s="215" t="s">
        <v>933</v>
      </c>
      <c r="C722" s="216"/>
      <c r="D722" s="216"/>
      <c r="E722" s="217"/>
      <c r="F722" s="151"/>
      <c r="G722" s="151"/>
      <c r="H722" s="151"/>
      <c r="I722" s="151"/>
      <c r="J722" s="151">
        <f t="shared" si="10"/>
        <v>0</v>
      </c>
      <c r="K722" s="156"/>
      <c r="L722" s="159"/>
    </row>
    <row r="723" spans="1:12">
      <c r="A723" s="178"/>
      <c r="B723" s="215" t="s">
        <v>712</v>
      </c>
      <c r="C723" s="216"/>
      <c r="D723" s="216"/>
      <c r="E723" s="217"/>
      <c r="F723" s="151"/>
      <c r="G723" s="151"/>
      <c r="H723" s="151"/>
      <c r="I723" s="151"/>
      <c r="J723" s="151">
        <f t="shared" si="10"/>
        <v>0</v>
      </c>
      <c r="K723" s="156"/>
      <c r="L723" s="159"/>
    </row>
    <row r="724" spans="1:12">
      <c r="A724" s="178"/>
      <c r="B724" s="215" t="s">
        <v>778</v>
      </c>
      <c r="C724" s="216"/>
      <c r="D724" s="216"/>
      <c r="E724" s="217"/>
      <c r="F724" s="151"/>
      <c r="G724" s="151"/>
      <c r="H724" s="151"/>
      <c r="I724" s="151"/>
      <c r="J724" s="151">
        <f t="shared" si="10"/>
        <v>0</v>
      </c>
      <c r="K724" s="156"/>
      <c r="L724" s="159"/>
    </row>
    <row r="725" spans="1:12">
      <c r="A725" s="178"/>
      <c r="B725" s="215" t="s">
        <v>784</v>
      </c>
      <c r="C725" s="216"/>
      <c r="D725" s="216"/>
      <c r="E725" s="217"/>
      <c r="F725" s="151"/>
      <c r="G725" s="151"/>
      <c r="H725" s="151"/>
      <c r="I725" s="151"/>
      <c r="J725" s="151">
        <f t="shared" si="10"/>
        <v>0</v>
      </c>
      <c r="K725" s="156"/>
      <c r="L725" s="159"/>
    </row>
    <row r="726" spans="1:12" ht="15.75" thickBot="1">
      <c r="A726" s="209"/>
      <c r="B726" s="583"/>
      <c r="C726" s="584"/>
      <c r="D726" s="584"/>
      <c r="E726" s="290"/>
      <c r="F726" s="151"/>
      <c r="G726" s="151"/>
      <c r="H726" s="151"/>
      <c r="I726" s="151"/>
      <c r="J726" s="151">
        <f t="shared" si="10"/>
        <v>0</v>
      </c>
      <c r="K726" s="156"/>
      <c r="L726" s="159"/>
    </row>
    <row r="727" spans="1:12" ht="15.75" thickBot="1">
      <c r="A727" s="212" t="s">
        <v>691</v>
      </c>
      <c r="B727" s="585" t="s">
        <v>693</v>
      </c>
      <c r="C727" s="586"/>
      <c r="D727" s="586"/>
      <c r="E727" s="587"/>
      <c r="F727" s="151"/>
      <c r="G727" s="151"/>
      <c r="H727" s="151"/>
      <c r="I727" s="151"/>
      <c r="J727" s="151">
        <f t="shared" si="10"/>
        <v>0</v>
      </c>
      <c r="K727" s="155"/>
      <c r="L727" s="159"/>
    </row>
    <row r="728" spans="1:12">
      <c r="A728" s="218" t="s">
        <v>692</v>
      </c>
      <c r="B728" s="588" t="s">
        <v>694</v>
      </c>
      <c r="C728" s="586"/>
      <c r="D728" s="586"/>
      <c r="E728" s="587"/>
      <c r="F728" s="151"/>
      <c r="G728" s="151"/>
      <c r="H728" s="151"/>
      <c r="I728" s="151"/>
      <c r="J728" s="151">
        <f t="shared" si="10"/>
        <v>0</v>
      </c>
      <c r="K728" s="156"/>
      <c r="L728" s="159"/>
    </row>
    <row r="729" spans="1:12">
      <c r="A729" s="209"/>
      <c r="B729" s="588" t="s">
        <v>695</v>
      </c>
      <c r="C729" s="586"/>
      <c r="D729" s="586"/>
      <c r="E729" s="587"/>
      <c r="F729" s="151">
        <v>912</v>
      </c>
      <c r="G729" s="151"/>
      <c r="H729" s="151">
        <v>912</v>
      </c>
      <c r="I729" s="151">
        <v>912</v>
      </c>
      <c r="J729" s="151">
        <f t="shared" si="10"/>
        <v>0</v>
      </c>
      <c r="K729" s="156"/>
      <c r="L729" s="159"/>
    </row>
    <row r="730" spans="1:12">
      <c r="A730" s="209"/>
      <c r="B730" s="289" t="s">
        <v>804</v>
      </c>
      <c r="C730" s="289"/>
      <c r="D730" s="289"/>
      <c r="E730" s="290"/>
      <c r="F730" s="151"/>
      <c r="G730" s="151"/>
      <c r="H730" s="151"/>
      <c r="I730" s="151"/>
      <c r="J730" s="151">
        <f t="shared" si="10"/>
        <v>0</v>
      </c>
      <c r="K730" s="156"/>
      <c r="L730" s="159"/>
    </row>
    <row r="731" spans="1:12">
      <c r="A731" s="209"/>
      <c r="B731" s="289" t="s">
        <v>805</v>
      </c>
      <c r="C731" s="289"/>
      <c r="D731" s="289"/>
      <c r="E731" s="290"/>
      <c r="F731" s="151"/>
      <c r="G731" s="151"/>
      <c r="H731" s="151"/>
      <c r="I731" s="151"/>
      <c r="J731" s="151">
        <f t="shared" si="10"/>
        <v>0</v>
      </c>
      <c r="K731" s="156"/>
      <c r="L731" s="159"/>
    </row>
    <row r="732" spans="1:12">
      <c r="A732" s="209"/>
      <c r="B732" s="289" t="s">
        <v>824</v>
      </c>
      <c r="C732" s="289"/>
      <c r="D732" s="289"/>
      <c r="E732" s="290"/>
      <c r="F732" s="151"/>
      <c r="G732" s="151"/>
      <c r="H732" s="151"/>
      <c r="I732" s="151"/>
      <c r="J732" s="151">
        <f t="shared" si="10"/>
        <v>0</v>
      </c>
      <c r="K732" s="156"/>
      <c r="L732" s="159"/>
    </row>
    <row r="733" spans="1:12" ht="15.75" thickBot="1">
      <c r="A733" s="214"/>
      <c r="B733" s="295"/>
      <c r="C733" s="295"/>
      <c r="D733" s="295"/>
      <c r="E733" s="290"/>
      <c r="F733" s="151"/>
      <c r="G733" s="151"/>
      <c r="H733" s="151"/>
      <c r="I733" s="151"/>
      <c r="J733" s="151">
        <f t="shared" si="10"/>
        <v>0</v>
      </c>
      <c r="K733" s="156"/>
      <c r="L733" s="159"/>
    </row>
    <row r="734" spans="1:12" ht="15.75" thickBot="1">
      <c r="A734" s="204" t="s">
        <v>578</v>
      </c>
      <c r="B734" s="589" t="s">
        <v>327</v>
      </c>
      <c r="C734" s="590"/>
      <c r="D734" s="590"/>
      <c r="E734" s="591"/>
      <c r="F734" s="151"/>
      <c r="G734" s="151"/>
      <c r="H734" s="151"/>
      <c r="I734" s="151"/>
      <c r="J734" s="151">
        <f t="shared" si="10"/>
        <v>0</v>
      </c>
      <c r="K734" s="155"/>
      <c r="L734" s="159"/>
    </row>
    <row r="735" spans="1:12" ht="15.75" thickBot="1">
      <c r="A735" s="209"/>
      <c r="B735" s="274"/>
      <c r="C735" s="274"/>
      <c r="D735" s="274"/>
      <c r="E735" s="275"/>
      <c r="F735" s="151"/>
      <c r="G735" s="151"/>
      <c r="H735" s="151"/>
      <c r="I735" s="151"/>
      <c r="J735" s="151">
        <f t="shared" ref="J735:J810" si="11">(H735-I735)</f>
        <v>0</v>
      </c>
      <c r="K735" s="156"/>
      <c r="L735" s="159"/>
    </row>
    <row r="736" spans="1:12" ht="15.75" thickBot="1">
      <c r="A736" s="204" t="s">
        <v>579</v>
      </c>
      <c r="B736" s="592" t="s">
        <v>580</v>
      </c>
      <c r="C736" s="593"/>
      <c r="D736" s="593"/>
      <c r="E736" s="594"/>
      <c r="F736" s="151"/>
      <c r="G736" s="151"/>
      <c r="H736" s="151"/>
      <c r="I736" s="151"/>
      <c r="J736" s="151">
        <f t="shared" si="11"/>
        <v>0</v>
      </c>
      <c r="K736" s="156"/>
      <c r="L736" s="159"/>
    </row>
    <row r="737" spans="1:12" ht="15.75" thickBot="1">
      <c r="A737" s="219"/>
      <c r="B737" s="292"/>
      <c r="C737" s="292"/>
      <c r="D737" s="292"/>
      <c r="E737" s="293"/>
      <c r="F737" s="151"/>
      <c r="G737" s="151"/>
      <c r="H737" s="151"/>
      <c r="I737" s="151"/>
      <c r="J737" s="151">
        <f t="shared" si="11"/>
        <v>0</v>
      </c>
      <c r="K737" s="156"/>
      <c r="L737" s="159"/>
    </row>
    <row r="738" spans="1:12" ht="15.75" thickBot="1">
      <c r="A738" s="204" t="s">
        <v>678</v>
      </c>
      <c r="B738" s="592" t="s">
        <v>698</v>
      </c>
      <c r="C738" s="593"/>
      <c r="D738" s="593"/>
      <c r="E738" s="594"/>
      <c r="F738" s="151"/>
      <c r="G738" s="151"/>
      <c r="H738" s="151"/>
      <c r="I738" s="151"/>
      <c r="J738" s="151">
        <f t="shared" si="11"/>
        <v>0</v>
      </c>
      <c r="K738" s="156"/>
      <c r="L738" s="159"/>
    </row>
    <row r="739" spans="1:12">
      <c r="A739" s="220" t="s">
        <v>679</v>
      </c>
      <c r="B739" s="292" t="s">
        <v>681</v>
      </c>
      <c r="C739" s="292"/>
      <c r="D739" s="292"/>
      <c r="E739" s="293"/>
      <c r="F739" s="151"/>
      <c r="G739" s="151"/>
      <c r="H739" s="151"/>
      <c r="I739" s="151"/>
      <c r="J739" s="151">
        <f t="shared" si="11"/>
        <v>0</v>
      </c>
      <c r="K739" s="156"/>
      <c r="L739" s="159"/>
    </row>
    <row r="740" spans="1:12">
      <c r="A740" s="179"/>
      <c r="B740" s="292" t="s">
        <v>682</v>
      </c>
      <c r="C740" s="292"/>
      <c r="D740" s="292"/>
      <c r="E740" s="293"/>
      <c r="F740" s="151"/>
      <c r="G740" s="151"/>
      <c r="H740" s="151"/>
      <c r="I740" s="151"/>
      <c r="J740" s="151">
        <f t="shared" si="11"/>
        <v>0</v>
      </c>
      <c r="K740" s="155"/>
      <c r="L740" s="159"/>
    </row>
    <row r="741" spans="1:12">
      <c r="A741" s="179"/>
      <c r="B741" s="599" t="s">
        <v>699</v>
      </c>
      <c r="C741" s="593"/>
      <c r="D741" s="593"/>
      <c r="E741" s="594"/>
      <c r="F741" s="151"/>
      <c r="G741" s="151"/>
      <c r="H741" s="151"/>
      <c r="I741" s="151"/>
      <c r="J741" s="151">
        <f t="shared" si="11"/>
        <v>0</v>
      </c>
      <c r="K741" s="156"/>
      <c r="L741" s="159"/>
    </row>
    <row r="742" spans="1:12">
      <c r="A742" s="179"/>
      <c r="B742" s="292" t="s">
        <v>680</v>
      </c>
      <c r="C742" s="292"/>
      <c r="D742" s="292"/>
      <c r="E742" s="293"/>
      <c r="F742" s="151"/>
      <c r="G742" s="151"/>
      <c r="H742" s="151"/>
      <c r="I742" s="151"/>
      <c r="J742" s="151">
        <f t="shared" si="11"/>
        <v>0</v>
      </c>
      <c r="K742" s="156"/>
      <c r="L742" s="159"/>
    </row>
    <row r="743" spans="1:12">
      <c r="A743" s="221"/>
      <c r="B743" s="292" t="s">
        <v>727</v>
      </c>
      <c r="C743" s="292"/>
      <c r="D743" s="292"/>
      <c r="E743" s="293"/>
      <c r="F743" s="151"/>
      <c r="G743" s="151"/>
      <c r="H743" s="151"/>
      <c r="I743" s="151"/>
      <c r="J743" s="151">
        <f t="shared" si="11"/>
        <v>0</v>
      </c>
      <c r="K743" s="156"/>
      <c r="L743" s="159"/>
    </row>
    <row r="744" spans="1:12">
      <c r="A744" s="221"/>
      <c r="B744" s="292" t="s">
        <v>729</v>
      </c>
      <c r="C744" s="292"/>
      <c r="D744" s="292"/>
      <c r="E744" s="293"/>
      <c r="F744" s="151"/>
      <c r="G744" s="151"/>
      <c r="H744" s="151"/>
      <c r="I744" s="151"/>
      <c r="J744" s="151">
        <f t="shared" si="11"/>
        <v>0</v>
      </c>
      <c r="K744" s="156"/>
      <c r="L744" s="159"/>
    </row>
    <row r="745" spans="1:12">
      <c r="A745" s="221"/>
      <c r="B745" s="292" t="s">
        <v>728</v>
      </c>
      <c r="C745" s="292"/>
      <c r="D745" s="292"/>
      <c r="E745" s="293"/>
      <c r="F745" s="151"/>
      <c r="G745" s="151"/>
      <c r="H745" s="151"/>
      <c r="I745" s="151"/>
      <c r="J745" s="151">
        <f t="shared" si="11"/>
        <v>0</v>
      </c>
      <c r="K745" s="156"/>
      <c r="L745" s="159"/>
    </row>
    <row r="746" spans="1:12">
      <c r="A746" s="221"/>
      <c r="B746" s="233" t="s">
        <v>765</v>
      </c>
      <c r="C746" s="292"/>
      <c r="D746" s="292"/>
      <c r="E746" s="293"/>
      <c r="F746" s="151"/>
      <c r="G746" s="151"/>
      <c r="H746" s="151"/>
      <c r="I746" s="151"/>
      <c r="J746" s="151">
        <f t="shared" si="11"/>
        <v>0</v>
      </c>
      <c r="K746" s="156"/>
      <c r="L746" s="159"/>
    </row>
    <row r="747" spans="1:12">
      <c r="A747" s="221"/>
      <c r="B747" s="233" t="s">
        <v>774</v>
      </c>
      <c r="C747" s="292"/>
      <c r="D747" s="292"/>
      <c r="E747" s="293"/>
      <c r="F747" s="151"/>
      <c r="G747" s="151"/>
      <c r="H747" s="151"/>
      <c r="I747" s="151"/>
      <c r="J747" s="151">
        <f t="shared" si="11"/>
        <v>0</v>
      </c>
      <c r="K747" s="156"/>
      <c r="L747" s="159"/>
    </row>
    <row r="748" spans="1:12">
      <c r="A748" s="221"/>
      <c r="B748" s="233" t="s">
        <v>775</v>
      </c>
      <c r="C748" s="292"/>
      <c r="D748" s="292"/>
      <c r="E748" s="293"/>
      <c r="F748" s="151"/>
      <c r="G748" s="151"/>
      <c r="H748" s="151"/>
      <c r="I748" s="151"/>
      <c r="J748" s="151">
        <f t="shared" si="11"/>
        <v>0</v>
      </c>
      <c r="K748" s="156"/>
      <c r="L748" s="159"/>
    </row>
    <row r="749" spans="1:12">
      <c r="A749" s="221"/>
      <c r="B749" s="292"/>
      <c r="C749" s="292"/>
      <c r="D749" s="292"/>
      <c r="E749" s="293"/>
      <c r="F749" s="151"/>
      <c r="G749" s="151"/>
      <c r="H749" s="151"/>
      <c r="I749" s="151"/>
      <c r="J749" s="151">
        <f t="shared" si="11"/>
        <v>0</v>
      </c>
      <c r="K749" s="156"/>
      <c r="L749" s="159"/>
    </row>
    <row r="750" spans="1:12" ht="15.75" thickBot="1">
      <c r="A750" s="222"/>
      <c r="B750" s="292"/>
      <c r="C750" s="292"/>
      <c r="D750" s="292"/>
      <c r="E750" s="293"/>
      <c r="F750" s="151"/>
      <c r="G750" s="151"/>
      <c r="H750" s="151"/>
      <c r="I750" s="151"/>
      <c r="J750" s="151">
        <f t="shared" si="11"/>
        <v>0</v>
      </c>
      <c r="K750" s="156"/>
      <c r="L750" s="159"/>
    </row>
    <row r="751" spans="1:12" ht="15.75" thickBot="1">
      <c r="A751" s="204" t="s">
        <v>603</v>
      </c>
      <c r="B751" s="292" t="s">
        <v>643</v>
      </c>
      <c r="C751" s="292"/>
      <c r="D751" s="292"/>
      <c r="E751" s="293"/>
      <c r="F751" s="151"/>
      <c r="G751" s="151"/>
      <c r="H751" s="151"/>
      <c r="I751" s="151"/>
      <c r="J751" s="151">
        <f t="shared" si="11"/>
        <v>0</v>
      </c>
      <c r="K751" s="156"/>
      <c r="L751" s="159"/>
    </row>
    <row r="752" spans="1:12" ht="15.75" thickBot="1">
      <c r="A752" s="223"/>
      <c r="B752" s="292"/>
      <c r="C752" s="292"/>
      <c r="D752" s="292"/>
      <c r="E752" s="293"/>
      <c r="F752" s="151"/>
      <c r="G752" s="151"/>
      <c r="H752" s="151"/>
      <c r="I752" s="151"/>
      <c r="J752" s="151">
        <f t="shared" si="11"/>
        <v>0</v>
      </c>
      <c r="K752" s="156"/>
      <c r="L752" s="159"/>
    </row>
    <row r="753" spans="1:12" ht="15.75" thickBot="1">
      <c r="A753" s="204" t="s">
        <v>605</v>
      </c>
      <c r="B753" s="292" t="s">
        <v>606</v>
      </c>
      <c r="C753" s="292"/>
      <c r="D753" s="292"/>
      <c r="E753" s="293"/>
      <c r="F753" s="151"/>
      <c r="G753" s="151"/>
      <c r="H753" s="151"/>
      <c r="I753" s="151"/>
      <c r="J753" s="151">
        <f t="shared" si="11"/>
        <v>0</v>
      </c>
      <c r="K753" s="156"/>
      <c r="L753" s="159"/>
    </row>
    <row r="754" spans="1:12" ht="15.75" thickBot="1">
      <c r="A754" s="219"/>
      <c r="B754" s="292"/>
      <c r="C754" s="292"/>
      <c r="D754" s="292"/>
      <c r="E754" s="293"/>
      <c r="F754" s="151"/>
      <c r="G754" s="151"/>
      <c r="H754" s="151"/>
      <c r="I754" s="151"/>
      <c r="J754" s="151">
        <f t="shared" si="11"/>
        <v>0</v>
      </c>
      <c r="K754" s="156"/>
      <c r="L754" s="159"/>
    </row>
    <row r="755" spans="1:12" ht="15.75" thickBot="1">
      <c r="A755" s="204" t="s">
        <v>644</v>
      </c>
      <c r="B755" s="292" t="s">
        <v>645</v>
      </c>
      <c r="C755" s="292"/>
      <c r="D755" s="292"/>
      <c r="E755" s="293"/>
      <c r="F755" s="151"/>
      <c r="G755" s="151"/>
      <c r="H755" s="151"/>
      <c r="I755" s="151"/>
      <c r="J755" s="151">
        <f t="shared" si="11"/>
        <v>0</v>
      </c>
      <c r="K755" s="156"/>
      <c r="L755" s="159"/>
    </row>
    <row r="756" spans="1:12" ht="15.75" thickBot="1">
      <c r="A756" s="224"/>
      <c r="B756" s="292"/>
      <c r="C756" s="292"/>
      <c r="D756" s="292"/>
      <c r="E756" s="293"/>
      <c r="F756" s="151"/>
      <c r="G756" s="151"/>
      <c r="H756" s="151"/>
      <c r="I756" s="151"/>
      <c r="J756" s="151">
        <f t="shared" si="11"/>
        <v>0</v>
      </c>
      <c r="K756" s="156"/>
      <c r="L756" s="159"/>
    </row>
    <row r="757" spans="1:12" ht="15.75" thickBot="1">
      <c r="A757" s="204" t="s">
        <v>986</v>
      </c>
      <c r="B757" s="592" t="s">
        <v>987</v>
      </c>
      <c r="C757" s="593"/>
      <c r="D757" s="593"/>
      <c r="E757" s="594"/>
      <c r="F757" s="151">
        <v>2000</v>
      </c>
      <c r="G757" s="151"/>
      <c r="H757" s="151">
        <v>2000</v>
      </c>
      <c r="I757" s="151"/>
      <c r="J757" s="151">
        <f t="shared" si="11"/>
        <v>2000</v>
      </c>
      <c r="K757" s="155" t="s">
        <v>1036</v>
      </c>
      <c r="L757" s="159"/>
    </row>
    <row r="758" spans="1:12">
      <c r="A758" s="207"/>
      <c r="B758" s="599" t="s">
        <v>988</v>
      </c>
      <c r="C758" s="593"/>
      <c r="D758" s="593"/>
      <c r="E758" s="594"/>
      <c r="F758" s="151">
        <v>2000</v>
      </c>
      <c r="G758" s="151"/>
      <c r="H758" s="151">
        <v>2000</v>
      </c>
      <c r="I758" s="151"/>
      <c r="J758" s="151">
        <f t="shared" si="11"/>
        <v>2000</v>
      </c>
      <c r="K758" s="155" t="s">
        <v>1036</v>
      </c>
      <c r="L758" s="159"/>
    </row>
    <row r="759" spans="1:12">
      <c r="A759" s="207"/>
      <c r="B759" s="599" t="s">
        <v>989</v>
      </c>
      <c r="C759" s="593"/>
      <c r="D759" s="593"/>
      <c r="E759" s="594"/>
      <c r="F759" s="151">
        <v>10000</v>
      </c>
      <c r="G759" s="151"/>
      <c r="H759" s="151">
        <v>10000</v>
      </c>
      <c r="I759" s="151"/>
      <c r="J759" s="151">
        <f t="shared" si="11"/>
        <v>10000</v>
      </c>
      <c r="K759" s="155" t="s">
        <v>1036</v>
      </c>
      <c r="L759" s="159"/>
    </row>
    <row r="760" spans="1:12">
      <c r="A760" s="207"/>
      <c r="B760" s="292"/>
      <c r="C760" s="292"/>
      <c r="D760" s="292"/>
      <c r="E760" s="293"/>
      <c r="F760" s="151"/>
      <c r="G760" s="151"/>
      <c r="H760" s="151"/>
      <c r="I760" s="151"/>
      <c r="J760" s="151">
        <f t="shared" si="11"/>
        <v>0</v>
      </c>
      <c r="K760" s="156"/>
      <c r="L760" s="159"/>
    </row>
    <row r="761" spans="1:12" ht="15.75" thickBot="1">
      <c r="A761" s="207"/>
      <c r="B761" s="292"/>
      <c r="C761" s="292"/>
      <c r="D761" s="292"/>
      <c r="E761" s="293"/>
      <c r="F761" s="151"/>
      <c r="G761" s="151"/>
      <c r="H761" s="151"/>
      <c r="I761" s="151"/>
      <c r="J761" s="151">
        <f t="shared" si="11"/>
        <v>0</v>
      </c>
      <c r="K761" s="156"/>
      <c r="L761" s="159"/>
    </row>
    <row r="762" spans="1:12" ht="15.75" thickBot="1">
      <c r="A762" s="204" t="s">
        <v>683</v>
      </c>
      <c r="B762" s="292" t="s">
        <v>684</v>
      </c>
      <c r="C762" s="292"/>
      <c r="D762" s="292"/>
      <c r="E762" s="293"/>
      <c r="F762" s="151"/>
      <c r="G762" s="151"/>
      <c r="H762" s="151"/>
      <c r="I762" s="151"/>
      <c r="J762" s="151">
        <f t="shared" si="11"/>
        <v>0</v>
      </c>
      <c r="K762" s="156"/>
      <c r="L762" s="159"/>
    </row>
    <row r="763" spans="1:12">
      <c r="A763" s="178"/>
      <c r="B763" s="294" t="s">
        <v>685</v>
      </c>
      <c r="C763" s="292"/>
      <c r="D763" s="292"/>
      <c r="E763" s="293"/>
      <c r="F763" s="151"/>
      <c r="G763" s="151"/>
      <c r="H763" s="151"/>
      <c r="I763" s="151"/>
      <c r="J763" s="151">
        <f t="shared" si="11"/>
        <v>0</v>
      </c>
      <c r="K763" s="156"/>
      <c r="L763" s="159"/>
    </row>
    <row r="764" spans="1:12">
      <c r="A764" s="178"/>
      <c r="B764" s="165" t="s">
        <v>686</v>
      </c>
      <c r="C764" s="166"/>
      <c r="D764" s="166"/>
      <c r="E764" s="167"/>
      <c r="F764" s="151"/>
      <c r="G764" s="151"/>
      <c r="H764" s="151"/>
      <c r="I764" s="151"/>
      <c r="J764" s="151">
        <f t="shared" si="11"/>
        <v>0</v>
      </c>
      <c r="K764" s="156"/>
      <c r="L764" s="159"/>
    </row>
    <row r="765" spans="1:12">
      <c r="A765" s="178"/>
      <c r="B765" s="165" t="s">
        <v>687</v>
      </c>
      <c r="C765" s="166"/>
      <c r="D765" s="166"/>
      <c r="E765" s="167"/>
      <c r="F765" s="151"/>
      <c r="G765" s="151"/>
      <c r="H765" s="151"/>
      <c r="I765" s="151"/>
      <c r="J765" s="151">
        <f t="shared" si="11"/>
        <v>0</v>
      </c>
      <c r="K765" s="156"/>
      <c r="L765" s="159"/>
    </row>
    <row r="766" spans="1:12" ht="15.75" thickBot="1">
      <c r="A766" s="225"/>
      <c r="B766" s="600"/>
      <c r="C766" s="601"/>
      <c r="D766" s="601"/>
      <c r="E766" s="602"/>
      <c r="F766" s="151"/>
      <c r="G766" s="151"/>
      <c r="H766" s="151"/>
      <c r="I766" s="151"/>
      <c r="J766" s="151">
        <f t="shared" si="11"/>
        <v>0</v>
      </c>
      <c r="K766" s="156"/>
      <c r="L766" s="159"/>
    </row>
    <row r="767" spans="1:12" ht="15.75" thickBot="1">
      <c r="A767" s="204" t="s">
        <v>696</v>
      </c>
      <c r="B767" s="592" t="s">
        <v>663</v>
      </c>
      <c r="C767" s="593"/>
      <c r="D767" s="593"/>
      <c r="E767" s="594"/>
      <c r="F767" s="151"/>
      <c r="G767" s="151"/>
      <c r="H767" s="151"/>
      <c r="I767" s="151"/>
      <c r="J767" s="151">
        <f t="shared" si="11"/>
        <v>0</v>
      </c>
      <c r="K767" s="156"/>
      <c r="L767" s="159"/>
    </row>
    <row r="768" spans="1:12" ht="15.75" thickBot="1">
      <c r="A768" s="224"/>
      <c r="B768" s="296"/>
      <c r="C768" s="296"/>
      <c r="D768" s="296"/>
      <c r="E768" s="297"/>
      <c r="F768" s="151"/>
      <c r="G768" s="151"/>
      <c r="H768" s="151"/>
      <c r="I768" s="151"/>
      <c r="J768" s="151">
        <f t="shared" si="11"/>
        <v>0</v>
      </c>
      <c r="K768" s="156"/>
      <c r="L768" s="159"/>
    </row>
    <row r="769" spans="1:12" ht="15.75" thickBot="1">
      <c r="A769" s="204" t="s">
        <v>984</v>
      </c>
      <c r="B769" s="592" t="s">
        <v>956</v>
      </c>
      <c r="C769" s="593"/>
      <c r="D769" s="593"/>
      <c r="E769" s="594"/>
      <c r="F769" s="151">
        <v>8194</v>
      </c>
      <c r="G769" s="151"/>
      <c r="H769" s="151">
        <v>8194</v>
      </c>
      <c r="I769" s="151">
        <v>8194</v>
      </c>
      <c r="J769" s="151">
        <f t="shared" si="11"/>
        <v>0</v>
      </c>
      <c r="K769" s="156"/>
      <c r="L769" s="159"/>
    </row>
    <row r="770" spans="1:12">
      <c r="A770" s="207" t="s">
        <v>990</v>
      </c>
      <c r="B770" s="599" t="s">
        <v>957</v>
      </c>
      <c r="C770" s="593"/>
      <c r="D770" s="593"/>
      <c r="E770" s="594"/>
      <c r="F770" s="151">
        <v>4000</v>
      </c>
      <c r="G770" s="151"/>
      <c r="H770" s="151">
        <v>4000</v>
      </c>
      <c r="I770" s="151">
        <v>4000</v>
      </c>
      <c r="J770" s="151">
        <f t="shared" si="11"/>
        <v>0</v>
      </c>
      <c r="K770" s="156"/>
      <c r="L770" s="159"/>
    </row>
    <row r="771" spans="1:12">
      <c r="A771" s="207"/>
      <c r="B771" s="599" t="s">
        <v>958</v>
      </c>
      <c r="C771" s="593"/>
      <c r="D771" s="593"/>
      <c r="E771" s="594"/>
      <c r="F771" s="151">
        <v>7000</v>
      </c>
      <c r="G771" s="151"/>
      <c r="H771" s="151">
        <v>7000</v>
      </c>
      <c r="I771" s="151">
        <v>5000</v>
      </c>
      <c r="J771" s="151">
        <f t="shared" si="11"/>
        <v>2000</v>
      </c>
      <c r="K771" s="155" t="s">
        <v>1036</v>
      </c>
      <c r="L771" s="159"/>
    </row>
    <row r="772" spans="1:12" ht="15.75" thickBot="1">
      <c r="A772" s="207"/>
      <c r="B772" s="292"/>
      <c r="C772" s="292"/>
      <c r="D772" s="292"/>
      <c r="E772" s="293"/>
      <c r="F772" s="151"/>
      <c r="G772" s="151"/>
      <c r="H772" s="151"/>
      <c r="I772" s="151"/>
      <c r="J772" s="151">
        <f t="shared" si="11"/>
        <v>0</v>
      </c>
      <c r="K772" s="156"/>
      <c r="L772" s="159"/>
    </row>
    <row r="773" spans="1:12" ht="15.75" thickBot="1">
      <c r="A773" s="204" t="s">
        <v>934</v>
      </c>
      <c r="B773" s="592" t="s">
        <v>935</v>
      </c>
      <c r="C773" s="593"/>
      <c r="D773" s="593"/>
      <c r="E773" s="594"/>
      <c r="F773" s="151">
        <v>3100</v>
      </c>
      <c r="G773" s="151"/>
      <c r="H773" s="151">
        <v>3100</v>
      </c>
      <c r="I773" s="151">
        <v>2300</v>
      </c>
      <c r="J773" s="151">
        <f t="shared" si="11"/>
        <v>800</v>
      </c>
      <c r="K773" s="155" t="s">
        <v>1036</v>
      </c>
      <c r="L773" s="159"/>
    </row>
    <row r="774" spans="1:12">
      <c r="A774" s="207"/>
      <c r="B774" s="292"/>
      <c r="C774" s="292"/>
      <c r="D774" s="292"/>
      <c r="E774" s="293"/>
      <c r="F774" s="151"/>
      <c r="G774" s="151"/>
      <c r="H774" s="151"/>
      <c r="I774" s="151"/>
      <c r="J774" s="151">
        <f t="shared" si="11"/>
        <v>0</v>
      </c>
      <c r="K774" s="156"/>
      <c r="L774" s="159"/>
    </row>
    <row r="775" spans="1:12" ht="15.75" thickBot="1">
      <c r="A775" s="207"/>
      <c r="B775" s="292"/>
      <c r="C775" s="292"/>
      <c r="D775" s="292"/>
      <c r="E775" s="293"/>
      <c r="F775" s="151"/>
      <c r="G775" s="151"/>
      <c r="H775" s="151"/>
      <c r="I775" s="151"/>
      <c r="J775" s="151">
        <f t="shared" si="11"/>
        <v>0</v>
      </c>
      <c r="K775" s="156"/>
      <c r="L775" s="159"/>
    </row>
    <row r="776" spans="1:12" ht="15.75" thickBot="1">
      <c r="A776" s="204" t="s">
        <v>794</v>
      </c>
      <c r="B776" s="292" t="s">
        <v>795</v>
      </c>
      <c r="C776" s="292"/>
      <c r="D776" s="292"/>
      <c r="E776" s="293"/>
      <c r="F776" s="151"/>
      <c r="G776" s="151"/>
      <c r="H776" s="151"/>
      <c r="I776" s="151"/>
      <c r="J776" s="151">
        <f t="shared" si="11"/>
        <v>0</v>
      </c>
      <c r="K776" s="156"/>
      <c r="L776" s="159"/>
    </row>
    <row r="777" spans="1:12">
      <c r="A777" s="207"/>
      <c r="B777" s="292" t="s">
        <v>796</v>
      </c>
      <c r="C777" s="292"/>
      <c r="D777" s="292"/>
      <c r="E777" s="293"/>
      <c r="F777" s="151"/>
      <c r="G777" s="151"/>
      <c r="H777" s="151"/>
      <c r="I777" s="151"/>
      <c r="J777" s="151">
        <f t="shared" si="11"/>
        <v>0</v>
      </c>
      <c r="K777" s="155"/>
      <c r="L777" s="159"/>
    </row>
    <row r="778" spans="1:12" ht="15.75" thickBot="1">
      <c r="A778" s="207"/>
      <c r="B778" s="292"/>
      <c r="C778" s="292"/>
      <c r="D778" s="292"/>
      <c r="E778" s="293"/>
      <c r="F778" s="151"/>
      <c r="G778" s="151"/>
      <c r="H778" s="151"/>
      <c r="I778" s="151"/>
      <c r="J778" s="151">
        <f t="shared" si="11"/>
        <v>0</v>
      </c>
      <c r="K778" s="156"/>
      <c r="L778" s="159"/>
    </row>
    <row r="779" spans="1:12" ht="15.75" thickBot="1">
      <c r="A779" s="204" t="s">
        <v>762</v>
      </c>
      <c r="B779" s="292" t="s">
        <v>763</v>
      </c>
      <c r="C779" s="292"/>
      <c r="D779" s="292"/>
      <c r="E779" s="293"/>
      <c r="F779" s="151">
        <v>16270</v>
      </c>
      <c r="G779" s="151"/>
      <c r="H779" s="151">
        <v>16270</v>
      </c>
      <c r="I779" s="151">
        <v>16270</v>
      </c>
      <c r="J779" s="151">
        <f t="shared" si="11"/>
        <v>0</v>
      </c>
      <c r="K779" s="156"/>
      <c r="L779" s="159"/>
    </row>
    <row r="780" spans="1:12">
      <c r="A780" s="207"/>
      <c r="B780" s="292" t="s">
        <v>764</v>
      </c>
      <c r="C780" s="292"/>
      <c r="D780" s="292"/>
      <c r="E780" s="293"/>
      <c r="F780" s="151">
        <v>25866</v>
      </c>
      <c r="G780" s="151"/>
      <c r="H780" s="151">
        <v>25866</v>
      </c>
      <c r="I780" s="151">
        <v>25866</v>
      </c>
      <c r="J780" s="151">
        <f t="shared" si="11"/>
        <v>0</v>
      </c>
      <c r="K780" s="156"/>
      <c r="L780" s="159"/>
    </row>
    <row r="781" spans="1:12">
      <c r="A781" s="178"/>
      <c r="B781" s="294" t="s">
        <v>812</v>
      </c>
      <c r="C781" s="292"/>
      <c r="D781" s="292"/>
      <c r="E781" s="293"/>
      <c r="F781" s="151"/>
      <c r="G781" s="151"/>
      <c r="H781" s="151"/>
      <c r="I781" s="151"/>
      <c r="J781" s="151">
        <f t="shared" si="11"/>
        <v>0</v>
      </c>
      <c r="K781" s="156"/>
      <c r="L781" s="159"/>
    </row>
    <row r="782" spans="1:12">
      <c r="A782" s="178"/>
      <c r="B782" s="294" t="s">
        <v>813</v>
      </c>
      <c r="C782" s="292"/>
      <c r="D782" s="292"/>
      <c r="E782" s="293"/>
      <c r="F782" s="151">
        <v>450000</v>
      </c>
      <c r="G782" s="151"/>
      <c r="H782" s="151">
        <v>450000</v>
      </c>
      <c r="I782" s="151">
        <v>357500</v>
      </c>
      <c r="J782" s="151">
        <f t="shared" si="11"/>
        <v>92500</v>
      </c>
      <c r="K782" s="155" t="s">
        <v>1036</v>
      </c>
      <c r="L782" s="159"/>
    </row>
    <row r="783" spans="1:12">
      <c r="A783" s="178"/>
      <c r="B783" s="294" t="s">
        <v>814</v>
      </c>
      <c r="C783" s="292"/>
      <c r="D783" s="292"/>
      <c r="E783" s="293"/>
      <c r="F783" s="151">
        <v>100000</v>
      </c>
      <c r="G783" s="151"/>
      <c r="H783" s="151">
        <v>100000</v>
      </c>
      <c r="I783" s="151">
        <v>100000</v>
      </c>
      <c r="J783" s="151">
        <f t="shared" si="11"/>
        <v>0</v>
      </c>
      <c r="K783" s="156"/>
      <c r="L783" s="159"/>
    </row>
    <row r="784" spans="1:12">
      <c r="A784" s="178"/>
      <c r="B784" s="294" t="s">
        <v>912</v>
      </c>
      <c r="C784" s="292"/>
      <c r="D784" s="292"/>
      <c r="E784" s="293"/>
      <c r="F784" s="151"/>
      <c r="G784" s="151"/>
      <c r="H784" s="151"/>
      <c r="I784" s="151"/>
      <c r="J784" s="151">
        <f t="shared" si="11"/>
        <v>0</v>
      </c>
      <c r="K784" s="156"/>
      <c r="L784" s="159"/>
    </row>
    <row r="785" spans="1:12">
      <c r="A785" s="178"/>
      <c r="B785" s="294" t="s">
        <v>825</v>
      </c>
      <c r="C785" s="292"/>
      <c r="D785" s="292"/>
      <c r="E785" s="293"/>
      <c r="F785" s="151">
        <v>500000</v>
      </c>
      <c r="G785" s="151"/>
      <c r="H785" s="151">
        <v>500000</v>
      </c>
      <c r="I785" s="151">
        <v>435000</v>
      </c>
      <c r="J785" s="151">
        <f t="shared" si="11"/>
        <v>65000</v>
      </c>
      <c r="K785" s="155" t="s">
        <v>1036</v>
      </c>
      <c r="L785" s="159"/>
    </row>
    <row r="786" spans="1:12">
      <c r="A786" s="178"/>
      <c r="B786" s="294" t="s">
        <v>826</v>
      </c>
      <c r="C786" s="292"/>
      <c r="D786" s="292"/>
      <c r="E786" s="293"/>
      <c r="F786" s="151">
        <v>100000</v>
      </c>
      <c r="G786" s="151"/>
      <c r="H786" s="151">
        <v>100000</v>
      </c>
      <c r="I786" s="151">
        <v>100000</v>
      </c>
      <c r="J786" s="151">
        <f t="shared" si="11"/>
        <v>0</v>
      </c>
      <c r="K786" s="156"/>
      <c r="L786" s="159"/>
    </row>
    <row r="787" spans="1:12">
      <c r="A787" s="207"/>
      <c r="B787" s="292" t="s">
        <v>913</v>
      </c>
      <c r="C787" s="292"/>
      <c r="D787" s="292"/>
      <c r="E787" s="293"/>
      <c r="F787" s="151"/>
      <c r="G787" s="151"/>
      <c r="H787" s="151"/>
      <c r="I787" s="151"/>
      <c r="J787" s="151">
        <f t="shared" si="11"/>
        <v>0</v>
      </c>
      <c r="K787" s="155"/>
      <c r="L787" s="159"/>
    </row>
    <row r="788" spans="1:12">
      <c r="A788" s="207"/>
      <c r="B788" s="599" t="s">
        <v>914</v>
      </c>
      <c r="C788" s="593"/>
      <c r="D788" s="593"/>
      <c r="E788" s="594"/>
      <c r="F788" s="151"/>
      <c r="G788" s="151"/>
      <c r="H788" s="151"/>
      <c r="I788" s="151"/>
      <c r="J788" s="151">
        <f t="shared" si="11"/>
        <v>0</v>
      </c>
      <c r="K788" s="156"/>
      <c r="L788" s="159"/>
    </row>
    <row r="789" spans="1:12">
      <c r="A789" s="207"/>
      <c r="B789" s="599" t="s">
        <v>915</v>
      </c>
      <c r="C789" s="593"/>
      <c r="D789" s="593"/>
      <c r="E789" s="594"/>
      <c r="F789" s="151">
        <v>4553</v>
      </c>
      <c r="G789" s="151"/>
      <c r="H789" s="151">
        <v>4553</v>
      </c>
      <c r="I789" s="151">
        <v>4553</v>
      </c>
      <c r="J789" s="151">
        <f t="shared" si="11"/>
        <v>0</v>
      </c>
      <c r="K789" s="156"/>
      <c r="L789" s="159"/>
    </row>
    <row r="790" spans="1:12">
      <c r="A790" s="178"/>
      <c r="B790" s="294" t="s">
        <v>916</v>
      </c>
      <c r="C790" s="292"/>
      <c r="D790" s="292"/>
      <c r="E790" s="293"/>
      <c r="F790" s="151"/>
      <c r="G790" s="151"/>
      <c r="H790" s="151"/>
      <c r="I790" s="151"/>
      <c r="J790" s="151">
        <f t="shared" si="11"/>
        <v>0</v>
      </c>
      <c r="K790" s="156"/>
      <c r="L790" s="159"/>
    </row>
    <row r="791" spans="1:12">
      <c r="A791" s="178"/>
      <c r="B791" s="294"/>
      <c r="C791" s="292"/>
      <c r="D791" s="292"/>
      <c r="E791" s="293"/>
      <c r="F791" s="151"/>
      <c r="G791" s="151"/>
      <c r="H791" s="151"/>
      <c r="I791" s="151"/>
      <c r="J791" s="151">
        <f t="shared" si="11"/>
        <v>0</v>
      </c>
      <c r="K791" s="156"/>
      <c r="L791" s="159"/>
    </row>
    <row r="792" spans="1:12" ht="15.75" thickBot="1">
      <c r="A792" s="238" t="s">
        <v>771</v>
      </c>
      <c r="B792" s="292" t="s">
        <v>772</v>
      </c>
      <c r="C792" s="292"/>
      <c r="D792" s="292"/>
      <c r="E792" s="293"/>
      <c r="F792" s="151"/>
      <c r="G792" s="151"/>
      <c r="H792" s="151"/>
      <c r="I792" s="151"/>
      <c r="J792" s="151">
        <f t="shared" si="11"/>
        <v>0</v>
      </c>
      <c r="K792" s="156"/>
      <c r="L792" s="159"/>
    </row>
    <row r="793" spans="1:12" ht="15.75" thickBot="1">
      <c r="A793" s="239"/>
      <c r="B793" s="292"/>
      <c r="C793" s="292"/>
      <c r="D793" s="292"/>
      <c r="E793" s="293"/>
      <c r="F793" s="151"/>
      <c r="G793" s="151"/>
      <c r="H793" s="151"/>
      <c r="I793" s="151"/>
      <c r="J793" s="151">
        <f t="shared" si="11"/>
        <v>0</v>
      </c>
      <c r="K793" s="156"/>
      <c r="L793" s="159"/>
    </row>
    <row r="794" spans="1:12" ht="15.75" thickBot="1">
      <c r="A794" s="204" t="s">
        <v>786</v>
      </c>
      <c r="B794" s="292" t="s">
        <v>787</v>
      </c>
      <c r="C794" s="292"/>
      <c r="D794" s="292"/>
      <c r="E794" s="293"/>
      <c r="F794" s="151"/>
      <c r="G794" s="151"/>
      <c r="H794" s="151"/>
      <c r="I794" s="151"/>
      <c r="J794" s="151">
        <f t="shared" si="11"/>
        <v>0</v>
      </c>
      <c r="K794" s="156"/>
      <c r="L794" s="159"/>
    </row>
    <row r="795" spans="1:12">
      <c r="A795" s="220"/>
      <c r="B795" s="567" t="s">
        <v>466</v>
      </c>
      <c r="C795" s="530"/>
      <c r="D795" s="530"/>
      <c r="E795" s="531"/>
      <c r="F795" s="151"/>
      <c r="G795" s="151"/>
      <c r="H795" s="151"/>
      <c r="I795" s="151"/>
      <c r="J795" s="151">
        <f t="shared" si="11"/>
        <v>0</v>
      </c>
      <c r="K795" s="156"/>
      <c r="L795" s="159"/>
    </row>
    <row r="796" spans="1:12">
      <c r="A796" s="220"/>
      <c r="B796" s="292" t="s">
        <v>948</v>
      </c>
      <c r="C796" s="292"/>
      <c r="D796" s="292"/>
      <c r="E796" s="293"/>
      <c r="F796" s="151"/>
      <c r="G796" s="151"/>
      <c r="H796" s="151"/>
      <c r="I796" s="151"/>
      <c r="J796" s="151">
        <f t="shared" si="11"/>
        <v>0</v>
      </c>
      <c r="K796" s="156"/>
      <c r="L796" s="159"/>
    </row>
    <row r="797" spans="1:12">
      <c r="A797" s="220"/>
      <c r="B797" s="567" t="s">
        <v>949</v>
      </c>
      <c r="C797" s="530"/>
      <c r="D797" s="530"/>
      <c r="E797" s="531"/>
      <c r="F797" s="151"/>
      <c r="G797" s="151"/>
      <c r="H797" s="151"/>
      <c r="I797" s="151"/>
      <c r="J797" s="151">
        <f t="shared" si="11"/>
        <v>0</v>
      </c>
      <c r="K797" s="156"/>
      <c r="L797" s="159"/>
    </row>
    <row r="798" spans="1:12" ht="15.75" thickBot="1">
      <c r="A798" s="220"/>
      <c r="B798" s="281"/>
      <c r="C798" s="274"/>
      <c r="D798" s="274"/>
      <c r="E798" s="275"/>
      <c r="F798" s="151"/>
      <c r="G798" s="151"/>
      <c r="H798" s="151"/>
      <c r="I798" s="151"/>
      <c r="J798" s="151">
        <f t="shared" si="11"/>
        <v>0</v>
      </c>
      <c r="K798" s="156"/>
      <c r="L798" s="159"/>
    </row>
    <row r="799" spans="1:12" ht="15.75" thickBot="1">
      <c r="A799" s="204" t="s">
        <v>917</v>
      </c>
      <c r="B799" s="281" t="s">
        <v>155</v>
      </c>
      <c r="C799" s="274"/>
      <c r="D799" s="274"/>
      <c r="E799" s="275"/>
      <c r="F799" s="151">
        <v>44000</v>
      </c>
      <c r="G799" s="151"/>
      <c r="H799" s="151">
        <v>44000</v>
      </c>
      <c r="I799" s="151"/>
      <c r="J799" s="151">
        <f t="shared" si="11"/>
        <v>44000</v>
      </c>
      <c r="K799" s="155" t="s">
        <v>1036</v>
      </c>
      <c r="L799" s="159"/>
    </row>
    <row r="800" spans="1:12" ht="15.75" thickBot="1">
      <c r="A800" s="224"/>
      <c r="B800" s="281"/>
      <c r="C800" s="274"/>
      <c r="D800" s="274"/>
      <c r="E800" s="275"/>
      <c r="F800" s="151"/>
      <c r="G800" s="151"/>
      <c r="H800" s="151"/>
      <c r="I800" s="151"/>
      <c r="J800" s="151">
        <f t="shared" si="11"/>
        <v>0</v>
      </c>
      <c r="K800" s="156"/>
      <c r="L800" s="159"/>
    </row>
    <row r="801" spans="1:12" ht="15.75" thickBot="1">
      <c r="A801" s="204" t="s">
        <v>918</v>
      </c>
      <c r="B801" s="281" t="s">
        <v>919</v>
      </c>
      <c r="C801" s="274"/>
      <c r="D801" s="274"/>
      <c r="E801" s="275"/>
      <c r="F801" s="151"/>
      <c r="G801" s="151"/>
      <c r="H801" s="151"/>
      <c r="I801" s="151"/>
      <c r="J801" s="151">
        <f t="shared" si="11"/>
        <v>0</v>
      </c>
      <c r="K801" s="156"/>
      <c r="L801" s="159"/>
    </row>
    <row r="802" spans="1:12">
      <c r="A802" s="207"/>
      <c r="B802" s="281" t="s">
        <v>920</v>
      </c>
      <c r="C802" s="274"/>
      <c r="D802" s="274"/>
      <c r="E802" s="275"/>
      <c r="F802" s="151"/>
      <c r="G802" s="151"/>
      <c r="H802" s="151"/>
      <c r="I802" s="151"/>
      <c r="J802" s="151">
        <f t="shared" si="11"/>
        <v>0</v>
      </c>
      <c r="K802" s="156"/>
      <c r="L802" s="159"/>
    </row>
    <row r="803" spans="1:12">
      <c r="A803" s="207"/>
      <c r="B803" s="281" t="s">
        <v>921</v>
      </c>
      <c r="C803" s="274"/>
      <c r="D803" s="274"/>
      <c r="E803" s="275"/>
      <c r="F803" s="151"/>
      <c r="G803" s="151"/>
      <c r="H803" s="151"/>
      <c r="I803" s="151"/>
      <c r="J803" s="151">
        <f t="shared" si="11"/>
        <v>0</v>
      </c>
      <c r="K803" s="156"/>
      <c r="L803" s="159"/>
    </row>
    <row r="804" spans="1:12">
      <c r="A804" s="207"/>
      <c r="B804" s="281" t="s">
        <v>936</v>
      </c>
      <c r="C804" s="274"/>
      <c r="D804" s="274"/>
      <c r="E804" s="275"/>
      <c r="F804" s="151">
        <v>2000</v>
      </c>
      <c r="G804" s="151"/>
      <c r="H804" s="151">
        <v>2000</v>
      </c>
      <c r="I804" s="151"/>
      <c r="J804" s="151">
        <f t="shared" si="11"/>
        <v>2000</v>
      </c>
      <c r="K804" s="155" t="s">
        <v>1035</v>
      </c>
      <c r="L804" s="159"/>
    </row>
    <row r="805" spans="1:12" ht="15.75" thickBot="1">
      <c r="A805" s="207"/>
      <c r="B805" s="281"/>
      <c r="C805" s="274"/>
      <c r="D805" s="274"/>
      <c r="E805" s="275"/>
      <c r="F805" s="151"/>
      <c r="G805" s="151"/>
      <c r="H805" s="151"/>
      <c r="I805" s="151"/>
      <c r="J805" s="151">
        <f t="shared" si="11"/>
        <v>0</v>
      </c>
      <c r="K805" s="156"/>
      <c r="L805" s="159"/>
    </row>
    <row r="806" spans="1:12" ht="15.75" thickBot="1">
      <c r="A806" s="204" t="s">
        <v>978</v>
      </c>
      <c r="B806" s="281" t="s">
        <v>979</v>
      </c>
      <c r="C806" s="274"/>
      <c r="D806" s="274"/>
      <c r="E806" s="275"/>
      <c r="F806" s="151">
        <v>2000</v>
      </c>
      <c r="G806" s="151"/>
      <c r="H806" s="151">
        <v>2000</v>
      </c>
      <c r="I806" s="151">
        <v>2000</v>
      </c>
      <c r="J806" s="151">
        <f t="shared" si="11"/>
        <v>0</v>
      </c>
      <c r="K806" s="156"/>
      <c r="L806" s="159"/>
    </row>
    <row r="807" spans="1:12">
      <c r="A807" s="178"/>
      <c r="B807" s="281" t="s">
        <v>980</v>
      </c>
      <c r="C807" s="274"/>
      <c r="D807" s="274"/>
      <c r="E807" s="275"/>
      <c r="F807" s="151">
        <v>2000</v>
      </c>
      <c r="G807" s="151"/>
      <c r="H807" s="151">
        <v>2000</v>
      </c>
      <c r="I807" s="151">
        <v>2000</v>
      </c>
      <c r="J807" s="151">
        <f t="shared" si="11"/>
        <v>0</v>
      </c>
      <c r="K807" s="303"/>
      <c r="L807" s="304"/>
    </row>
    <row r="808" spans="1:12">
      <c r="A808" s="178"/>
      <c r="B808" s="281" t="s">
        <v>981</v>
      </c>
      <c r="C808" s="274"/>
      <c r="D808" s="274"/>
      <c r="E808" s="275"/>
      <c r="F808" s="151">
        <v>10000</v>
      </c>
      <c r="G808" s="151"/>
      <c r="H808" s="151">
        <v>10000</v>
      </c>
      <c r="I808" s="151">
        <v>10000</v>
      </c>
      <c r="J808" s="151">
        <f t="shared" si="11"/>
        <v>0</v>
      </c>
      <c r="K808" s="303"/>
      <c r="L808" s="304"/>
    </row>
    <row r="809" spans="1:12">
      <c r="A809" s="207"/>
      <c r="B809" s="281"/>
      <c r="C809" s="274"/>
      <c r="D809" s="274"/>
      <c r="E809" s="275"/>
      <c r="F809" s="151"/>
      <c r="G809" s="151"/>
      <c r="H809" s="151"/>
      <c r="I809" s="151"/>
      <c r="J809" s="151">
        <f t="shared" si="11"/>
        <v>0</v>
      </c>
      <c r="K809" s="303"/>
      <c r="L809" s="304"/>
    </row>
    <row r="810" spans="1:12">
      <c r="A810" s="220"/>
      <c r="B810" s="281"/>
      <c r="C810" s="274"/>
      <c r="D810" s="274"/>
      <c r="E810" s="275"/>
      <c r="F810" s="151"/>
      <c r="G810" s="151"/>
      <c r="H810" s="151"/>
      <c r="I810" s="151"/>
      <c r="J810" s="151">
        <f t="shared" si="11"/>
        <v>0</v>
      </c>
      <c r="K810" s="150"/>
      <c r="L810" s="329"/>
    </row>
    <row r="811" spans="1:12" ht="15.75" thickBot="1">
      <c r="A811" s="220"/>
      <c r="B811" s="567"/>
      <c r="C811" s="530"/>
      <c r="D811" s="530"/>
      <c r="E811" s="531"/>
      <c r="F811" s="151"/>
      <c r="G811" s="151"/>
      <c r="H811" s="151"/>
      <c r="I811" s="151"/>
      <c r="J811" s="151">
        <f t="shared" ref="J811" si="12">(H811-I811)</f>
        <v>0</v>
      </c>
      <c r="K811" s="241"/>
      <c r="L811" s="320"/>
    </row>
    <row r="812" spans="1:12">
      <c r="A812" s="173"/>
      <c r="B812" s="276"/>
      <c r="C812" s="276"/>
      <c r="D812" s="276"/>
      <c r="E812" s="276"/>
      <c r="F812" s="226">
        <f>SUM(F14:F811)</f>
        <v>2903193</v>
      </c>
      <c r="G812" s="226">
        <f>SUM(G14:G811)</f>
        <v>0</v>
      </c>
      <c r="H812" s="226">
        <f>SUM(H14:H811)</f>
        <v>2930193</v>
      </c>
      <c r="I812" s="226">
        <f>SUM(I14:I811)</f>
        <v>2178967</v>
      </c>
      <c r="J812" s="240">
        <f>SUM(J14:J811)</f>
        <v>751226</v>
      </c>
      <c r="K812" s="318"/>
      <c r="L812" s="319"/>
    </row>
    <row r="813" spans="1:12">
      <c r="A813" s="173"/>
      <c r="B813" s="613"/>
      <c r="C813" s="613"/>
      <c r="D813" s="613"/>
      <c r="E813" s="613"/>
      <c r="F813" s="227"/>
      <c r="G813" s="228" t="s">
        <v>609</v>
      </c>
      <c r="H813" s="228" t="s">
        <v>610</v>
      </c>
      <c r="I813" s="614" t="s">
        <v>611</v>
      </c>
      <c r="J813" s="614"/>
      <c r="K813" s="241"/>
      <c r="L813" s="320"/>
    </row>
    <row r="814" spans="1:12">
      <c r="A814" s="173"/>
      <c r="B814" s="613"/>
      <c r="C814" s="613"/>
      <c r="D814" s="613"/>
      <c r="E814" s="613"/>
      <c r="F814" s="229"/>
      <c r="G814" s="615"/>
      <c r="H814" s="615"/>
      <c r="I814" s="612"/>
      <c r="J814" s="612"/>
      <c r="K814" s="241"/>
      <c r="L814" s="320"/>
    </row>
    <row r="815" spans="1:12">
      <c r="A815" s="173"/>
      <c r="B815" s="613"/>
      <c r="C815" s="613"/>
      <c r="D815" s="613"/>
      <c r="E815" s="613"/>
      <c r="F815" s="229"/>
      <c r="G815" s="616"/>
      <c r="H815" s="616"/>
      <c r="I815" s="612"/>
      <c r="J815" s="612"/>
      <c r="K815" s="241"/>
      <c r="L815" s="320"/>
    </row>
    <row r="816" spans="1:12" ht="15.75" thickBot="1">
      <c r="A816" s="230"/>
      <c r="B816" s="610"/>
      <c r="C816" s="610"/>
      <c r="D816" s="610"/>
      <c r="E816" s="610"/>
      <c r="F816" s="231"/>
      <c r="G816" s="309" t="s">
        <v>922</v>
      </c>
      <c r="H816" s="309" t="s">
        <v>923</v>
      </c>
      <c r="I816" s="611" t="s">
        <v>924</v>
      </c>
      <c r="J816" s="612"/>
      <c r="K816" s="242"/>
      <c r="L816" s="321"/>
    </row>
  </sheetData>
  <mergeCells count="549">
    <mergeCell ref="H1:I2"/>
    <mergeCell ref="J1:L2"/>
    <mergeCell ref="H3:L3"/>
    <mergeCell ref="H4:L4"/>
    <mergeCell ref="A12:A13"/>
    <mergeCell ref="B12:E13"/>
    <mergeCell ref="F12:G12"/>
    <mergeCell ref="J12:J13"/>
    <mergeCell ref="K12:L12"/>
    <mergeCell ref="B20:E20"/>
    <mergeCell ref="B21:E21"/>
    <mergeCell ref="B22:E22"/>
    <mergeCell ref="B23:E23"/>
    <mergeCell ref="B24:E24"/>
    <mergeCell ref="B25:E25"/>
    <mergeCell ref="B14:E14"/>
    <mergeCell ref="B15:E15"/>
    <mergeCell ref="B16:E16"/>
    <mergeCell ref="B17:E17"/>
    <mergeCell ref="B18:E18"/>
    <mergeCell ref="B19:E19"/>
    <mergeCell ref="B32:E32"/>
    <mergeCell ref="B33:E33"/>
    <mergeCell ref="B34:E34"/>
    <mergeCell ref="B35:E35"/>
    <mergeCell ref="B36:E36"/>
    <mergeCell ref="B38:E38"/>
    <mergeCell ref="B26:E26"/>
    <mergeCell ref="B27:E27"/>
    <mergeCell ref="B28:E28"/>
    <mergeCell ref="B29:E29"/>
    <mergeCell ref="B30:E30"/>
    <mergeCell ref="B31:E31"/>
    <mergeCell ref="B45:E45"/>
    <mergeCell ref="B46:E46"/>
    <mergeCell ref="B49:E49"/>
    <mergeCell ref="B50:E50"/>
    <mergeCell ref="B51:E51"/>
    <mergeCell ref="B52:E52"/>
    <mergeCell ref="B39:E39"/>
    <mergeCell ref="B40:E40"/>
    <mergeCell ref="B41:E41"/>
    <mergeCell ref="B42:E42"/>
    <mergeCell ref="B43:E43"/>
    <mergeCell ref="B44:E44"/>
    <mergeCell ref="B59:E59"/>
    <mergeCell ref="B60:E60"/>
    <mergeCell ref="B61:E61"/>
    <mergeCell ref="B62:E62"/>
    <mergeCell ref="B63:E63"/>
    <mergeCell ref="B64:E64"/>
    <mergeCell ref="B53:E53"/>
    <mergeCell ref="B54:E54"/>
    <mergeCell ref="B55:E55"/>
    <mergeCell ref="B56:E56"/>
    <mergeCell ref="B57:E57"/>
    <mergeCell ref="B58:E58"/>
    <mergeCell ref="B72:E72"/>
    <mergeCell ref="B73:E73"/>
    <mergeCell ref="B74:E74"/>
    <mergeCell ref="B75:E75"/>
    <mergeCell ref="B89:E89"/>
    <mergeCell ref="B90:E90"/>
    <mergeCell ref="B65:E65"/>
    <mergeCell ref="B66:E66"/>
    <mergeCell ref="B67:E67"/>
    <mergeCell ref="B68:E68"/>
    <mergeCell ref="B69:E69"/>
    <mergeCell ref="B71:E71"/>
    <mergeCell ref="B97:E97"/>
    <mergeCell ref="B98:E98"/>
    <mergeCell ref="B99:E99"/>
    <mergeCell ref="B100:E100"/>
    <mergeCell ref="B101:E101"/>
    <mergeCell ref="B102:E102"/>
    <mergeCell ref="B91:E91"/>
    <mergeCell ref="B92:E92"/>
    <mergeCell ref="B93:E93"/>
    <mergeCell ref="B94:E94"/>
    <mergeCell ref="B95:E95"/>
    <mergeCell ref="B96:E96"/>
    <mergeCell ref="B109:E109"/>
    <mergeCell ref="B110:E110"/>
    <mergeCell ref="B111:E111"/>
    <mergeCell ref="B112:E112"/>
    <mergeCell ref="B113:E113"/>
    <mergeCell ref="B114:E114"/>
    <mergeCell ref="B103:E103"/>
    <mergeCell ref="B104:E104"/>
    <mergeCell ref="B105:E105"/>
    <mergeCell ref="B106:E106"/>
    <mergeCell ref="B107:E107"/>
    <mergeCell ref="B108:E108"/>
    <mergeCell ref="B121:E121"/>
    <mergeCell ref="B122:E122"/>
    <mergeCell ref="B123:E123"/>
    <mergeCell ref="B124:E124"/>
    <mergeCell ref="B125:E125"/>
    <mergeCell ref="B126:E126"/>
    <mergeCell ref="B115:E115"/>
    <mergeCell ref="B116:E116"/>
    <mergeCell ref="B117:E117"/>
    <mergeCell ref="B118:E118"/>
    <mergeCell ref="B119:E119"/>
    <mergeCell ref="B120:E120"/>
    <mergeCell ref="B133:E133"/>
    <mergeCell ref="B134:E134"/>
    <mergeCell ref="B135:E135"/>
    <mergeCell ref="B136:E136"/>
    <mergeCell ref="B137:E137"/>
    <mergeCell ref="B138:E138"/>
    <mergeCell ref="B127:E127"/>
    <mergeCell ref="B128:E128"/>
    <mergeCell ref="B129:E129"/>
    <mergeCell ref="B130:E130"/>
    <mergeCell ref="B131:E131"/>
    <mergeCell ref="B132:E132"/>
    <mergeCell ref="B147:E147"/>
    <mergeCell ref="B148:E148"/>
    <mergeCell ref="B149:E149"/>
    <mergeCell ref="B155:E155"/>
    <mergeCell ref="B157:E157"/>
    <mergeCell ref="B158:E158"/>
    <mergeCell ref="B139:E139"/>
    <mergeCell ref="B140:E140"/>
    <mergeCell ref="B141:E141"/>
    <mergeCell ref="B144:E144"/>
    <mergeCell ref="B145:E145"/>
    <mergeCell ref="B146:E146"/>
    <mergeCell ref="B165:E165"/>
    <mergeCell ref="B166:E166"/>
    <mergeCell ref="B167:E167"/>
    <mergeCell ref="B168:E168"/>
    <mergeCell ref="B169:E169"/>
    <mergeCell ref="B170:E170"/>
    <mergeCell ref="B159:E159"/>
    <mergeCell ref="B160:E160"/>
    <mergeCell ref="B161:E161"/>
    <mergeCell ref="B162:E162"/>
    <mergeCell ref="B163:E163"/>
    <mergeCell ref="B164:E164"/>
    <mergeCell ref="B178:E178"/>
    <mergeCell ref="B179:E179"/>
    <mergeCell ref="B180:E180"/>
    <mergeCell ref="B181:E181"/>
    <mergeCell ref="B182:E182"/>
    <mergeCell ref="B183:E183"/>
    <mergeCell ref="B171:E171"/>
    <mergeCell ref="B172:E172"/>
    <mergeCell ref="B173:E173"/>
    <mergeCell ref="B175:E175"/>
    <mergeCell ref="B176:E176"/>
    <mergeCell ref="B177:E177"/>
    <mergeCell ref="B190:E190"/>
    <mergeCell ref="B191:E191"/>
    <mergeCell ref="B192:E192"/>
    <mergeCell ref="B193:E193"/>
    <mergeCell ref="B194:E194"/>
    <mergeCell ref="B195:E195"/>
    <mergeCell ref="B184:E184"/>
    <mergeCell ref="B185:E185"/>
    <mergeCell ref="B186:E186"/>
    <mergeCell ref="B187:E187"/>
    <mergeCell ref="B188:E188"/>
    <mergeCell ref="B189:E189"/>
    <mergeCell ref="B202:E202"/>
    <mergeCell ref="B203:E203"/>
    <mergeCell ref="B204:E204"/>
    <mergeCell ref="B205:E205"/>
    <mergeCell ref="B206:E206"/>
    <mergeCell ref="B207:E207"/>
    <mergeCell ref="B196:E196"/>
    <mergeCell ref="B197:E197"/>
    <mergeCell ref="B198:E198"/>
    <mergeCell ref="B199:E199"/>
    <mergeCell ref="B200:E200"/>
    <mergeCell ref="B201:E201"/>
    <mergeCell ref="B214:E214"/>
    <mergeCell ref="B215:E215"/>
    <mergeCell ref="B216:E216"/>
    <mergeCell ref="B217:E217"/>
    <mergeCell ref="B218:E218"/>
    <mergeCell ref="B219:E219"/>
    <mergeCell ref="B208:E208"/>
    <mergeCell ref="B209:E209"/>
    <mergeCell ref="B210:E210"/>
    <mergeCell ref="B211:E211"/>
    <mergeCell ref="B212:E212"/>
    <mergeCell ref="B213:E213"/>
    <mergeCell ref="B226:E226"/>
    <mergeCell ref="B227:E227"/>
    <mergeCell ref="B228:E228"/>
    <mergeCell ref="B229:E229"/>
    <mergeCell ref="B230:E230"/>
    <mergeCell ref="B231:E231"/>
    <mergeCell ref="B220:E220"/>
    <mergeCell ref="B221:E221"/>
    <mergeCell ref="B222:E222"/>
    <mergeCell ref="B223:E223"/>
    <mergeCell ref="B224:E224"/>
    <mergeCell ref="B225:E225"/>
    <mergeCell ref="B238:E238"/>
    <mergeCell ref="B239:E239"/>
    <mergeCell ref="B240:E240"/>
    <mergeCell ref="B241:E241"/>
    <mergeCell ref="B242:E242"/>
    <mergeCell ref="B243:E243"/>
    <mergeCell ref="B232:E232"/>
    <mergeCell ref="B233:E233"/>
    <mergeCell ref="B234:E234"/>
    <mergeCell ref="B235:E235"/>
    <mergeCell ref="B236:E236"/>
    <mergeCell ref="B237:E237"/>
    <mergeCell ref="B265:E265"/>
    <mergeCell ref="B266:E266"/>
    <mergeCell ref="B267:E267"/>
    <mergeCell ref="B281:E281"/>
    <mergeCell ref="B282:E282"/>
    <mergeCell ref="B284:E284"/>
    <mergeCell ref="B244:E244"/>
    <mergeCell ref="B246:E246"/>
    <mergeCell ref="B247:E247"/>
    <mergeCell ref="B251:E251"/>
    <mergeCell ref="B263:E263"/>
    <mergeCell ref="B264:E264"/>
    <mergeCell ref="B291:E291"/>
    <mergeCell ref="B292:E292"/>
    <mergeCell ref="B293:E293"/>
    <mergeCell ref="B294:E294"/>
    <mergeCell ref="B295:E295"/>
    <mergeCell ref="B296:E296"/>
    <mergeCell ref="B285:E285"/>
    <mergeCell ref="B286:E286"/>
    <mergeCell ref="B287:E287"/>
    <mergeCell ref="B288:E288"/>
    <mergeCell ref="B289:E289"/>
    <mergeCell ref="B290:E290"/>
    <mergeCell ref="B303:E303"/>
    <mergeCell ref="B304:E304"/>
    <mergeCell ref="B305:E305"/>
    <mergeCell ref="B306:E306"/>
    <mergeCell ref="B307:E307"/>
    <mergeCell ref="B308:E308"/>
    <mergeCell ref="B297:E297"/>
    <mergeCell ref="B298:E298"/>
    <mergeCell ref="B299:E299"/>
    <mergeCell ref="B300:E300"/>
    <mergeCell ref="B301:E301"/>
    <mergeCell ref="B302:E302"/>
    <mergeCell ref="B315:E315"/>
    <mergeCell ref="B319:E319"/>
    <mergeCell ref="B320:E320"/>
    <mergeCell ref="B321:E321"/>
    <mergeCell ref="B322:E322"/>
    <mergeCell ref="B323:E323"/>
    <mergeCell ref="B309:E309"/>
    <mergeCell ref="B310:E310"/>
    <mergeCell ref="B311:E311"/>
    <mergeCell ref="B312:E312"/>
    <mergeCell ref="B313:E313"/>
    <mergeCell ref="B314:E314"/>
    <mergeCell ref="B330:E330"/>
    <mergeCell ref="B331:E331"/>
    <mergeCell ref="B332:E332"/>
    <mergeCell ref="B333:E333"/>
    <mergeCell ref="B334:E334"/>
    <mergeCell ref="B335:E335"/>
    <mergeCell ref="B324:E324"/>
    <mergeCell ref="B325:E325"/>
    <mergeCell ref="B326:E326"/>
    <mergeCell ref="B327:E327"/>
    <mergeCell ref="B328:E328"/>
    <mergeCell ref="B329:E329"/>
    <mergeCell ref="B342:E342"/>
    <mergeCell ref="B343:E343"/>
    <mergeCell ref="B344:E344"/>
    <mergeCell ref="B345:E345"/>
    <mergeCell ref="B346:E346"/>
    <mergeCell ref="B349:E349"/>
    <mergeCell ref="B336:E336"/>
    <mergeCell ref="B337:E337"/>
    <mergeCell ref="B338:E338"/>
    <mergeCell ref="B339:E339"/>
    <mergeCell ref="B340:E340"/>
    <mergeCell ref="B341:E341"/>
    <mergeCell ref="B356:E356"/>
    <mergeCell ref="B357:E357"/>
    <mergeCell ref="B361:E361"/>
    <mergeCell ref="B365:E365"/>
    <mergeCell ref="B366:E366"/>
    <mergeCell ref="B367:E367"/>
    <mergeCell ref="B350:E350"/>
    <mergeCell ref="B351:E351"/>
    <mergeCell ref="B352:E352"/>
    <mergeCell ref="B353:E353"/>
    <mergeCell ref="B354:E354"/>
    <mergeCell ref="B355:E355"/>
    <mergeCell ref="B374:E374"/>
    <mergeCell ref="B375:E375"/>
    <mergeCell ref="B376:E376"/>
    <mergeCell ref="B377:E377"/>
    <mergeCell ref="B378:E378"/>
    <mergeCell ref="B379:E379"/>
    <mergeCell ref="B368:E368"/>
    <mergeCell ref="B369:E369"/>
    <mergeCell ref="B370:E370"/>
    <mergeCell ref="B371:E371"/>
    <mergeCell ref="B372:E372"/>
    <mergeCell ref="B373:E373"/>
    <mergeCell ref="B389:E389"/>
    <mergeCell ref="B390:E390"/>
    <mergeCell ref="B391:E391"/>
    <mergeCell ref="B392:E392"/>
    <mergeCell ref="B393:E393"/>
    <mergeCell ref="B394:E394"/>
    <mergeCell ref="B380:E380"/>
    <mergeCell ref="B381:E381"/>
    <mergeCell ref="B382:E382"/>
    <mergeCell ref="B383:E383"/>
    <mergeCell ref="B387:E387"/>
    <mergeCell ref="B388:E388"/>
    <mergeCell ref="B401:E401"/>
    <mergeCell ref="B402:E402"/>
    <mergeCell ref="B403:E403"/>
    <mergeCell ref="B404:E404"/>
    <mergeCell ref="B405:E405"/>
    <mergeCell ref="B406:E406"/>
    <mergeCell ref="B395:E395"/>
    <mergeCell ref="B396:E396"/>
    <mergeCell ref="B397:E397"/>
    <mergeCell ref="B398:E398"/>
    <mergeCell ref="B399:E399"/>
    <mergeCell ref="B400:E400"/>
    <mergeCell ref="B413:E413"/>
    <mergeCell ref="B414:E414"/>
    <mergeCell ref="B415:E415"/>
    <mergeCell ref="B416:E416"/>
    <mergeCell ref="B417:E417"/>
    <mergeCell ref="B418:E418"/>
    <mergeCell ref="B407:E407"/>
    <mergeCell ref="B408:E408"/>
    <mergeCell ref="B409:E409"/>
    <mergeCell ref="B410:E410"/>
    <mergeCell ref="B411:E411"/>
    <mergeCell ref="B412:E412"/>
    <mergeCell ref="B425:E425"/>
    <mergeCell ref="B426:E426"/>
    <mergeCell ref="B427:E427"/>
    <mergeCell ref="B428:E428"/>
    <mergeCell ref="B433:E433"/>
    <mergeCell ref="B434:E434"/>
    <mergeCell ref="B419:E419"/>
    <mergeCell ref="B420:E420"/>
    <mergeCell ref="B421:E421"/>
    <mergeCell ref="B422:E422"/>
    <mergeCell ref="B423:E423"/>
    <mergeCell ref="B424:E424"/>
    <mergeCell ref="B442:E442"/>
    <mergeCell ref="B443:E443"/>
    <mergeCell ref="B444:E444"/>
    <mergeCell ref="B445:E445"/>
    <mergeCell ref="B455:E455"/>
    <mergeCell ref="B456:E456"/>
    <mergeCell ref="B435:E435"/>
    <mergeCell ref="B436:E436"/>
    <mergeCell ref="B437:E437"/>
    <mergeCell ref="B439:E439"/>
    <mergeCell ref="B440:E440"/>
    <mergeCell ref="B441:E441"/>
    <mergeCell ref="B463:E463"/>
    <mergeCell ref="B464:E464"/>
    <mergeCell ref="B466:E466"/>
    <mergeCell ref="B467:E467"/>
    <mergeCell ref="B468:E468"/>
    <mergeCell ref="B469:E469"/>
    <mergeCell ref="B457:E457"/>
    <mergeCell ref="B458:E458"/>
    <mergeCell ref="B459:E459"/>
    <mergeCell ref="B460:E460"/>
    <mergeCell ref="B461:E461"/>
    <mergeCell ref="B462:E462"/>
    <mergeCell ref="B476:E476"/>
    <mergeCell ref="B477:E477"/>
    <mergeCell ref="B478:E478"/>
    <mergeCell ref="B481:E481"/>
    <mergeCell ref="B482:E482"/>
    <mergeCell ref="B483:E483"/>
    <mergeCell ref="B470:E470"/>
    <mergeCell ref="B471:E471"/>
    <mergeCell ref="B472:E472"/>
    <mergeCell ref="B473:E473"/>
    <mergeCell ref="B474:E474"/>
    <mergeCell ref="B475:E475"/>
    <mergeCell ref="B497:E497"/>
    <mergeCell ref="B498:E498"/>
    <mergeCell ref="B499:E499"/>
    <mergeCell ref="B500:E500"/>
    <mergeCell ref="B501:E501"/>
    <mergeCell ref="B502:E502"/>
    <mergeCell ref="B484:E484"/>
    <mergeCell ref="B485:E485"/>
    <mergeCell ref="B486:E486"/>
    <mergeCell ref="B494:E494"/>
    <mergeCell ref="B495:E495"/>
    <mergeCell ref="B496:E496"/>
    <mergeCell ref="B509:E509"/>
    <mergeCell ref="B510:E510"/>
    <mergeCell ref="B511:E511"/>
    <mergeCell ref="B512:E512"/>
    <mergeCell ref="B513:E513"/>
    <mergeCell ref="B514:E514"/>
    <mergeCell ref="B503:E503"/>
    <mergeCell ref="B504:E504"/>
    <mergeCell ref="B505:E505"/>
    <mergeCell ref="B506:E506"/>
    <mergeCell ref="B507:E507"/>
    <mergeCell ref="B508:E508"/>
    <mergeCell ref="B524:E524"/>
    <mergeCell ref="B525:E525"/>
    <mergeCell ref="B526:E526"/>
    <mergeCell ref="B527:E527"/>
    <mergeCell ref="B528:E528"/>
    <mergeCell ref="B529:E529"/>
    <mergeCell ref="B515:E515"/>
    <mergeCell ref="B518:E518"/>
    <mergeCell ref="B519:E519"/>
    <mergeCell ref="B520:E520"/>
    <mergeCell ref="B521:E521"/>
    <mergeCell ref="B523:E523"/>
    <mergeCell ref="B536:E536"/>
    <mergeCell ref="B537:E537"/>
    <mergeCell ref="B538:E538"/>
    <mergeCell ref="B539:E539"/>
    <mergeCell ref="B540:E540"/>
    <mergeCell ref="B542:E542"/>
    <mergeCell ref="B530:E530"/>
    <mergeCell ref="B531:E531"/>
    <mergeCell ref="B532:E532"/>
    <mergeCell ref="B533:E533"/>
    <mergeCell ref="B534:E534"/>
    <mergeCell ref="B535:E535"/>
    <mergeCell ref="B549:E549"/>
    <mergeCell ref="B550:E550"/>
    <mergeCell ref="B551:E551"/>
    <mergeCell ref="B552:E552"/>
    <mergeCell ref="B553:E553"/>
    <mergeCell ref="B554:E554"/>
    <mergeCell ref="B543:E543"/>
    <mergeCell ref="B544:E544"/>
    <mergeCell ref="B545:E545"/>
    <mergeCell ref="B546:E546"/>
    <mergeCell ref="B547:E547"/>
    <mergeCell ref="B548:E548"/>
    <mergeCell ref="B561:E561"/>
    <mergeCell ref="B562:E562"/>
    <mergeCell ref="B563:E563"/>
    <mergeCell ref="B565:E565"/>
    <mergeCell ref="B567:E567"/>
    <mergeCell ref="B568:E568"/>
    <mergeCell ref="B555:E555"/>
    <mergeCell ref="B556:E556"/>
    <mergeCell ref="B557:E557"/>
    <mergeCell ref="B558:E558"/>
    <mergeCell ref="B559:E559"/>
    <mergeCell ref="B560:E560"/>
    <mergeCell ref="B575:E575"/>
    <mergeCell ref="B576:E576"/>
    <mergeCell ref="B577:E577"/>
    <mergeCell ref="B579:E579"/>
    <mergeCell ref="B580:E580"/>
    <mergeCell ref="B581:E581"/>
    <mergeCell ref="B569:E569"/>
    <mergeCell ref="B570:E570"/>
    <mergeCell ref="B571:E571"/>
    <mergeCell ref="B572:E572"/>
    <mergeCell ref="B573:E573"/>
    <mergeCell ref="B574:E574"/>
    <mergeCell ref="B590:E590"/>
    <mergeCell ref="B592:E592"/>
    <mergeCell ref="B593:E593"/>
    <mergeCell ref="B594:E594"/>
    <mergeCell ref="B595:E595"/>
    <mergeCell ref="B597:E597"/>
    <mergeCell ref="B582:E582"/>
    <mergeCell ref="B583:E583"/>
    <mergeCell ref="B584:E584"/>
    <mergeCell ref="B585:E585"/>
    <mergeCell ref="B588:E588"/>
    <mergeCell ref="B589:E589"/>
    <mergeCell ref="B606:E606"/>
    <mergeCell ref="B607:E607"/>
    <mergeCell ref="B608:E608"/>
    <mergeCell ref="B609:E609"/>
    <mergeCell ref="B617:E617"/>
    <mergeCell ref="B619:E619"/>
    <mergeCell ref="B598:E598"/>
    <mergeCell ref="B599:E599"/>
    <mergeCell ref="B600:E600"/>
    <mergeCell ref="B601:E601"/>
    <mergeCell ref="B602:E602"/>
    <mergeCell ref="B605:E605"/>
    <mergeCell ref="B659:E659"/>
    <mergeCell ref="B661:E661"/>
    <mergeCell ref="B689:E689"/>
    <mergeCell ref="B690:E690"/>
    <mergeCell ref="B691:E691"/>
    <mergeCell ref="B620:E620"/>
    <mergeCell ref="B621:E621"/>
    <mergeCell ref="B630:E630"/>
    <mergeCell ref="B636:E636"/>
    <mergeCell ref="B651:E651"/>
    <mergeCell ref="B652:E652"/>
    <mergeCell ref="B738:E738"/>
    <mergeCell ref="B741:E741"/>
    <mergeCell ref="B766:E766"/>
    <mergeCell ref="B770:E770"/>
    <mergeCell ref="B773:E773"/>
    <mergeCell ref="B788:E788"/>
    <mergeCell ref="B695:E695"/>
    <mergeCell ref="B705:E705"/>
    <mergeCell ref="B711:E711"/>
    <mergeCell ref="B712:E712"/>
    <mergeCell ref="B716:E716"/>
    <mergeCell ref="B717:E717"/>
    <mergeCell ref="B726:D726"/>
    <mergeCell ref="B728:E728"/>
    <mergeCell ref="B771:E771"/>
    <mergeCell ref="B767:E767"/>
    <mergeCell ref="B769:E769"/>
    <mergeCell ref="B727:E727"/>
    <mergeCell ref="B734:E734"/>
    <mergeCell ref="B736:E736"/>
    <mergeCell ref="B729:E729"/>
    <mergeCell ref="B816:E816"/>
    <mergeCell ref="I816:J816"/>
    <mergeCell ref="B757:E757"/>
    <mergeCell ref="B758:E758"/>
    <mergeCell ref="B759:E759"/>
    <mergeCell ref="B813:E813"/>
    <mergeCell ref="I813:J813"/>
    <mergeCell ref="B814:E814"/>
    <mergeCell ref="G814:G815"/>
    <mergeCell ref="H814:H815"/>
    <mergeCell ref="I814:J815"/>
    <mergeCell ref="B815:E815"/>
    <mergeCell ref="B811:E811"/>
    <mergeCell ref="B795:E795"/>
    <mergeCell ref="B789:E789"/>
    <mergeCell ref="B797:E797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7"/>
  <sheetViews>
    <sheetView topLeftCell="A3" workbookViewId="0">
      <selection activeCell="G18" sqref="G18"/>
    </sheetView>
  </sheetViews>
  <sheetFormatPr defaultRowHeight="15"/>
  <cols>
    <col min="1" max="1" width="23" style="138" customWidth="1"/>
    <col min="2" max="4" width="9.140625" style="138"/>
    <col min="5" max="5" width="17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29.425781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532" t="s">
        <v>730</v>
      </c>
      <c r="I1" s="532"/>
      <c r="J1" s="532" t="s">
        <v>87</v>
      </c>
      <c r="K1" s="532"/>
      <c r="L1" s="532"/>
    </row>
    <row r="2" spans="1:12">
      <c r="A2" s="139"/>
      <c r="B2" s="140" t="s">
        <v>88</v>
      </c>
      <c r="C2" s="141"/>
      <c r="D2" s="142"/>
      <c r="E2" s="142"/>
      <c r="F2" s="142"/>
      <c r="G2" s="142"/>
      <c r="H2" s="532"/>
      <c r="I2" s="532"/>
      <c r="J2" s="532"/>
      <c r="K2" s="532"/>
      <c r="L2" s="532"/>
    </row>
    <row r="3" spans="1:12">
      <c r="A3" s="139"/>
      <c r="B3" s="140" t="s">
        <v>89</v>
      </c>
      <c r="C3" s="141"/>
      <c r="D3" s="142"/>
      <c r="E3" s="142"/>
      <c r="F3" s="142"/>
      <c r="G3" s="142"/>
      <c r="H3" s="533" t="s">
        <v>731</v>
      </c>
      <c r="I3" s="534"/>
      <c r="J3" s="534"/>
      <c r="K3" s="534"/>
      <c r="L3" s="535"/>
    </row>
    <row r="4" spans="1:12">
      <c r="A4" s="143"/>
      <c r="B4" s="144" t="s">
        <v>90</v>
      </c>
      <c r="C4" s="145"/>
      <c r="D4" s="142"/>
      <c r="E4" s="142"/>
      <c r="F4" s="142"/>
      <c r="G4" s="142"/>
      <c r="H4" s="536" t="s">
        <v>732</v>
      </c>
      <c r="I4" s="537"/>
      <c r="J4" s="537"/>
      <c r="K4" s="537"/>
      <c r="L4" s="538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168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69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69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69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69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69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70"/>
    </row>
    <row r="12" spans="1:12">
      <c r="A12" s="539" t="s">
        <v>91</v>
      </c>
      <c r="B12" s="541" t="s">
        <v>92</v>
      </c>
      <c r="C12" s="542"/>
      <c r="D12" s="542"/>
      <c r="E12" s="543"/>
      <c r="F12" s="547" t="s">
        <v>93</v>
      </c>
      <c r="G12" s="547"/>
      <c r="H12" s="149" t="s">
        <v>94</v>
      </c>
      <c r="I12" s="272" t="s">
        <v>95</v>
      </c>
      <c r="J12" s="548" t="s">
        <v>40</v>
      </c>
      <c r="K12" s="549" t="s">
        <v>411</v>
      </c>
      <c r="L12" s="550"/>
    </row>
    <row r="13" spans="1:12" ht="30">
      <c r="A13" s="540"/>
      <c r="B13" s="544"/>
      <c r="C13" s="545"/>
      <c r="D13" s="545"/>
      <c r="E13" s="546"/>
      <c r="F13" s="271" t="s">
        <v>85</v>
      </c>
      <c r="G13" s="149" t="s">
        <v>96</v>
      </c>
      <c r="H13" s="149" t="s">
        <v>85</v>
      </c>
      <c r="I13" s="272" t="s">
        <v>97</v>
      </c>
      <c r="J13" s="548"/>
      <c r="K13" s="154" t="s">
        <v>408</v>
      </c>
      <c r="L13" s="153" t="s">
        <v>409</v>
      </c>
    </row>
    <row r="14" spans="1:12">
      <c r="A14" s="172" t="s">
        <v>98</v>
      </c>
      <c r="B14" s="552" t="s">
        <v>99</v>
      </c>
      <c r="C14" s="553"/>
      <c r="D14" s="553"/>
      <c r="E14" s="554"/>
      <c r="F14" s="151">
        <v>30000</v>
      </c>
      <c r="G14" s="151"/>
      <c r="H14" s="160">
        <v>30000</v>
      </c>
      <c r="I14" s="151">
        <v>30000</v>
      </c>
      <c r="J14" s="151">
        <f>(H14-I14)</f>
        <v>0</v>
      </c>
      <c r="K14" s="155"/>
      <c r="L14" s="159"/>
    </row>
    <row r="15" spans="1:12">
      <c r="A15" s="173"/>
      <c r="B15" s="551" t="s">
        <v>100</v>
      </c>
      <c r="C15" s="530"/>
      <c r="D15" s="530"/>
      <c r="E15" s="531"/>
      <c r="F15" s="151"/>
      <c r="G15" s="151"/>
      <c r="H15" s="160"/>
      <c r="I15" s="151"/>
      <c r="J15" s="151">
        <f t="shared" ref="J15:J78" si="0">(H15-I15)</f>
        <v>0</v>
      </c>
      <c r="K15" s="155"/>
      <c r="L15" s="159"/>
    </row>
    <row r="16" spans="1:12">
      <c r="A16" s="173"/>
      <c r="B16" s="529" t="s">
        <v>101</v>
      </c>
      <c r="C16" s="530"/>
      <c r="D16" s="530"/>
      <c r="E16" s="531"/>
      <c r="F16" s="151"/>
      <c r="G16" s="151"/>
      <c r="H16" s="160"/>
      <c r="I16" s="151"/>
      <c r="J16" s="151">
        <f t="shared" si="0"/>
        <v>0</v>
      </c>
      <c r="K16" s="156"/>
      <c r="L16" s="159"/>
    </row>
    <row r="17" spans="1:12">
      <c r="A17" s="173"/>
      <c r="B17" s="551" t="s">
        <v>102</v>
      </c>
      <c r="C17" s="530"/>
      <c r="D17" s="530"/>
      <c r="E17" s="531"/>
      <c r="F17" s="151">
        <v>2000</v>
      </c>
      <c r="G17" s="151"/>
      <c r="H17" s="160">
        <v>2000</v>
      </c>
      <c r="I17" s="151">
        <v>2000</v>
      </c>
      <c r="J17" s="151">
        <f t="shared" si="0"/>
        <v>0</v>
      </c>
      <c r="K17" s="155"/>
      <c r="L17" s="159"/>
    </row>
    <row r="18" spans="1:12">
      <c r="A18" s="173"/>
      <c r="B18" s="551" t="s">
        <v>103</v>
      </c>
      <c r="C18" s="530"/>
      <c r="D18" s="530"/>
      <c r="E18" s="531"/>
      <c r="F18" s="151">
        <v>500</v>
      </c>
      <c r="G18" s="151"/>
      <c r="H18" s="160">
        <v>500</v>
      </c>
      <c r="I18" s="151">
        <v>500</v>
      </c>
      <c r="J18" s="151">
        <f t="shared" si="0"/>
        <v>0</v>
      </c>
      <c r="K18" s="156"/>
      <c r="L18" s="159"/>
    </row>
    <row r="19" spans="1:12">
      <c r="A19" s="173"/>
      <c r="B19" s="555" t="s">
        <v>104</v>
      </c>
      <c r="C19" s="556"/>
      <c r="D19" s="556"/>
      <c r="E19" s="557"/>
      <c r="F19" s="151">
        <v>3000</v>
      </c>
      <c r="G19" s="151"/>
      <c r="H19" s="160">
        <v>3000</v>
      </c>
      <c r="I19" s="151">
        <v>2500</v>
      </c>
      <c r="J19" s="151">
        <f t="shared" si="0"/>
        <v>500</v>
      </c>
      <c r="K19" s="156"/>
      <c r="L19" s="159"/>
    </row>
    <row r="20" spans="1:12">
      <c r="A20" s="173"/>
      <c r="B20" s="551" t="s">
        <v>105</v>
      </c>
      <c r="C20" s="530"/>
      <c r="D20" s="530"/>
      <c r="E20" s="531"/>
      <c r="F20" s="151"/>
      <c r="G20" s="151"/>
      <c r="H20" s="160"/>
      <c r="I20" s="151"/>
      <c r="J20" s="151">
        <f t="shared" si="0"/>
        <v>0</v>
      </c>
      <c r="K20" s="156"/>
      <c r="L20" s="159"/>
    </row>
    <row r="21" spans="1:12">
      <c r="A21" s="173"/>
      <c r="B21" s="551" t="s">
        <v>106</v>
      </c>
      <c r="C21" s="530"/>
      <c r="D21" s="530"/>
      <c r="E21" s="531"/>
      <c r="F21" s="151">
        <v>7000</v>
      </c>
      <c r="G21" s="151"/>
      <c r="H21" s="160">
        <v>7000</v>
      </c>
      <c r="I21" s="151">
        <v>7000</v>
      </c>
      <c r="J21" s="151">
        <f t="shared" si="0"/>
        <v>0</v>
      </c>
      <c r="K21" s="155"/>
      <c r="L21" s="159"/>
    </row>
    <row r="22" spans="1:12">
      <c r="A22" s="173"/>
      <c r="B22" s="551" t="s">
        <v>107</v>
      </c>
      <c r="C22" s="530"/>
      <c r="D22" s="530"/>
      <c r="E22" s="531"/>
      <c r="F22" s="151"/>
      <c r="G22" s="151"/>
      <c r="H22" s="160"/>
      <c r="I22" s="151"/>
      <c r="J22" s="151">
        <f t="shared" si="0"/>
        <v>0</v>
      </c>
      <c r="K22" s="156"/>
      <c r="L22" s="159"/>
    </row>
    <row r="23" spans="1:12">
      <c r="A23" s="173"/>
      <c r="B23" s="529" t="s">
        <v>846</v>
      </c>
      <c r="C23" s="530"/>
      <c r="D23" s="530"/>
      <c r="E23" s="531"/>
      <c r="F23" s="151"/>
      <c r="G23" s="151"/>
      <c r="H23" s="160"/>
      <c r="I23" s="151"/>
      <c r="J23" s="151">
        <f t="shared" si="0"/>
        <v>0</v>
      </c>
      <c r="K23" s="156"/>
      <c r="L23" s="159"/>
    </row>
    <row r="24" spans="1:12">
      <c r="A24" s="173"/>
      <c r="B24" s="551" t="s">
        <v>108</v>
      </c>
      <c r="C24" s="530"/>
      <c r="D24" s="530"/>
      <c r="E24" s="531"/>
      <c r="F24" s="151"/>
      <c r="G24" s="151"/>
      <c r="H24" s="160"/>
      <c r="I24" s="151"/>
      <c r="J24" s="151">
        <f t="shared" si="0"/>
        <v>0</v>
      </c>
      <c r="K24" s="156"/>
      <c r="L24" s="159"/>
    </row>
    <row r="25" spans="1:12">
      <c r="A25" s="173"/>
      <c r="B25" s="551" t="s">
        <v>109</v>
      </c>
      <c r="C25" s="530"/>
      <c r="D25" s="530"/>
      <c r="E25" s="531"/>
      <c r="F25" s="151"/>
      <c r="G25" s="151"/>
      <c r="H25" s="160"/>
      <c r="I25" s="151"/>
      <c r="J25" s="151">
        <f t="shared" si="0"/>
        <v>0</v>
      </c>
      <c r="K25" s="156"/>
      <c r="L25" s="159"/>
    </row>
    <row r="26" spans="1:12">
      <c r="A26" s="173"/>
      <c r="B26" s="551" t="s">
        <v>110</v>
      </c>
      <c r="C26" s="530"/>
      <c r="D26" s="530"/>
      <c r="E26" s="531"/>
      <c r="F26" s="151"/>
      <c r="G26" s="151"/>
      <c r="H26" s="160"/>
      <c r="I26" s="151"/>
      <c r="J26" s="151">
        <f t="shared" si="0"/>
        <v>0</v>
      </c>
      <c r="K26" s="156"/>
      <c r="L26" s="159"/>
    </row>
    <row r="27" spans="1:12">
      <c r="A27" s="173"/>
      <c r="B27" s="551" t="s">
        <v>697</v>
      </c>
      <c r="C27" s="530"/>
      <c r="D27" s="530"/>
      <c r="E27" s="531"/>
      <c r="F27" s="151">
        <v>30000</v>
      </c>
      <c r="G27" s="151"/>
      <c r="H27" s="160">
        <v>30000</v>
      </c>
      <c r="I27" s="151">
        <v>23758</v>
      </c>
      <c r="J27" s="151">
        <f t="shared" si="0"/>
        <v>6242</v>
      </c>
      <c r="K27" s="156"/>
      <c r="L27" s="159"/>
    </row>
    <row r="28" spans="1:12">
      <c r="A28" s="173"/>
      <c r="B28" s="551" t="s">
        <v>719</v>
      </c>
      <c r="C28" s="530"/>
      <c r="D28" s="530"/>
      <c r="E28" s="531"/>
      <c r="F28" s="151">
        <v>20000</v>
      </c>
      <c r="G28" s="151"/>
      <c r="H28" s="160">
        <v>20000</v>
      </c>
      <c r="I28" s="151">
        <v>20000</v>
      </c>
      <c r="J28" s="151">
        <f t="shared" si="0"/>
        <v>0</v>
      </c>
      <c r="K28" s="155"/>
      <c r="L28" s="159"/>
    </row>
    <row r="29" spans="1:12">
      <c r="A29" s="173"/>
      <c r="B29" s="551" t="s">
        <v>111</v>
      </c>
      <c r="C29" s="530"/>
      <c r="D29" s="530"/>
      <c r="E29" s="531"/>
      <c r="F29" s="151">
        <v>7000</v>
      </c>
      <c r="G29" s="151"/>
      <c r="H29" s="160">
        <v>7000</v>
      </c>
      <c r="I29" s="151">
        <v>5905</v>
      </c>
      <c r="J29" s="151">
        <f t="shared" si="0"/>
        <v>1095</v>
      </c>
      <c r="K29" s="155"/>
      <c r="L29" s="159"/>
    </row>
    <row r="30" spans="1:12">
      <c r="A30" s="173"/>
      <c r="B30" s="551" t="s">
        <v>112</v>
      </c>
      <c r="C30" s="530"/>
      <c r="D30" s="530"/>
      <c r="E30" s="531"/>
      <c r="F30" s="151">
        <v>6000</v>
      </c>
      <c r="G30" s="151"/>
      <c r="H30" s="160">
        <v>6000</v>
      </c>
      <c r="I30" s="151">
        <v>3000</v>
      </c>
      <c r="J30" s="151">
        <f t="shared" si="0"/>
        <v>3000</v>
      </c>
      <c r="K30" s="155"/>
      <c r="L30" s="159"/>
    </row>
    <row r="31" spans="1:12">
      <c r="A31" s="173"/>
      <c r="B31" s="558" t="s">
        <v>113</v>
      </c>
      <c r="C31" s="559"/>
      <c r="D31" s="559"/>
      <c r="E31" s="560"/>
      <c r="F31" s="151">
        <v>5000</v>
      </c>
      <c r="G31" s="151"/>
      <c r="H31" s="160">
        <v>5000</v>
      </c>
      <c r="I31" s="151">
        <v>4482</v>
      </c>
      <c r="J31" s="151">
        <f t="shared" si="0"/>
        <v>518</v>
      </c>
      <c r="K31" s="156"/>
      <c r="L31" s="159"/>
    </row>
    <row r="32" spans="1:12">
      <c r="A32" s="173"/>
      <c r="B32" s="558" t="s">
        <v>114</v>
      </c>
      <c r="C32" s="559"/>
      <c r="D32" s="559"/>
      <c r="E32" s="560"/>
      <c r="F32" s="151"/>
      <c r="G32" s="151"/>
      <c r="H32" s="160"/>
      <c r="I32" s="151"/>
      <c r="J32" s="151">
        <f t="shared" si="0"/>
        <v>0</v>
      </c>
      <c r="K32" s="156"/>
      <c r="L32" s="159"/>
    </row>
    <row r="33" spans="1:12">
      <c r="A33" s="173"/>
      <c r="B33" s="551" t="s">
        <v>115</v>
      </c>
      <c r="C33" s="530"/>
      <c r="D33" s="530"/>
      <c r="E33" s="531"/>
      <c r="F33" s="151"/>
      <c r="G33" s="151"/>
      <c r="H33" s="160"/>
      <c r="I33" s="151"/>
      <c r="J33" s="151">
        <f t="shared" si="0"/>
        <v>0</v>
      </c>
      <c r="K33" s="156"/>
      <c r="L33" s="159"/>
    </row>
    <row r="34" spans="1:12">
      <c r="A34" s="173"/>
      <c r="B34" s="551" t="s">
        <v>116</v>
      </c>
      <c r="C34" s="530"/>
      <c r="D34" s="530"/>
      <c r="E34" s="531"/>
      <c r="F34" s="151">
        <v>2000</v>
      </c>
      <c r="G34" s="151"/>
      <c r="H34" s="160">
        <v>2000</v>
      </c>
      <c r="I34" s="151">
        <v>1000</v>
      </c>
      <c r="J34" s="151">
        <f t="shared" si="0"/>
        <v>1000</v>
      </c>
      <c r="K34" s="156"/>
      <c r="L34" s="159"/>
    </row>
    <row r="35" spans="1:12">
      <c r="A35" s="173"/>
      <c r="B35" s="551" t="s">
        <v>117</v>
      </c>
      <c r="C35" s="530"/>
      <c r="D35" s="530"/>
      <c r="E35" s="531"/>
      <c r="F35" s="151">
        <v>6500</v>
      </c>
      <c r="G35" s="151"/>
      <c r="H35" s="160">
        <v>6500</v>
      </c>
      <c r="I35" s="151">
        <v>2500</v>
      </c>
      <c r="J35" s="151">
        <f t="shared" si="0"/>
        <v>4000</v>
      </c>
      <c r="K35" s="156"/>
      <c r="L35" s="159"/>
    </row>
    <row r="36" spans="1:12">
      <c r="A36" s="173"/>
      <c r="B36" s="551" t="s">
        <v>118</v>
      </c>
      <c r="C36" s="530"/>
      <c r="D36" s="530"/>
      <c r="E36" s="531"/>
      <c r="F36" s="151">
        <v>6500</v>
      </c>
      <c r="G36" s="151"/>
      <c r="H36" s="160">
        <v>6500</v>
      </c>
      <c r="I36" s="151">
        <v>2500</v>
      </c>
      <c r="J36" s="151">
        <f t="shared" si="0"/>
        <v>4000</v>
      </c>
      <c r="K36" s="156"/>
      <c r="L36" s="159"/>
    </row>
    <row r="37" spans="1:12">
      <c r="A37" s="173"/>
      <c r="B37" s="273" t="s">
        <v>119</v>
      </c>
      <c r="C37" s="274"/>
      <c r="D37" s="274"/>
      <c r="E37" s="275"/>
      <c r="F37" s="151">
        <v>5000</v>
      </c>
      <c r="G37" s="151"/>
      <c r="H37" s="160">
        <v>5000</v>
      </c>
      <c r="I37" s="151">
        <v>2000</v>
      </c>
      <c r="J37" s="151">
        <f t="shared" si="0"/>
        <v>3000</v>
      </c>
      <c r="K37" s="155"/>
      <c r="L37" s="159"/>
    </row>
    <row r="38" spans="1:12">
      <c r="A38" s="173"/>
      <c r="B38" s="551" t="s">
        <v>120</v>
      </c>
      <c r="C38" s="530"/>
      <c r="D38" s="530"/>
      <c r="E38" s="531"/>
      <c r="F38" s="151">
        <v>9000</v>
      </c>
      <c r="G38" s="151"/>
      <c r="H38" s="160">
        <v>9000</v>
      </c>
      <c r="I38" s="151">
        <v>9000</v>
      </c>
      <c r="J38" s="151">
        <f t="shared" si="0"/>
        <v>0</v>
      </c>
      <c r="K38" s="156"/>
      <c r="L38" s="159"/>
    </row>
    <row r="39" spans="1:12">
      <c r="A39" s="173"/>
      <c r="B39" s="551" t="s">
        <v>121</v>
      </c>
      <c r="C39" s="530"/>
      <c r="D39" s="530"/>
      <c r="E39" s="531"/>
      <c r="F39" s="151">
        <v>8500</v>
      </c>
      <c r="G39" s="151"/>
      <c r="H39" s="160">
        <v>8500</v>
      </c>
      <c r="I39" s="151">
        <v>4458</v>
      </c>
      <c r="J39" s="151">
        <f t="shared" si="0"/>
        <v>4042</v>
      </c>
      <c r="K39" s="156"/>
      <c r="L39" s="159"/>
    </row>
    <row r="40" spans="1:12">
      <c r="A40" s="173"/>
      <c r="B40" s="551" t="s">
        <v>122</v>
      </c>
      <c r="C40" s="530"/>
      <c r="D40" s="530"/>
      <c r="E40" s="531"/>
      <c r="F40" s="151">
        <v>21000</v>
      </c>
      <c r="G40" s="151"/>
      <c r="H40" s="160">
        <v>21000</v>
      </c>
      <c r="I40" s="151">
        <v>10800</v>
      </c>
      <c r="J40" s="151">
        <f t="shared" si="0"/>
        <v>10200</v>
      </c>
      <c r="K40" s="156"/>
      <c r="L40" s="159"/>
    </row>
    <row r="41" spans="1:12">
      <c r="A41" s="173"/>
      <c r="B41" s="551" t="s">
        <v>123</v>
      </c>
      <c r="C41" s="530"/>
      <c r="D41" s="530"/>
      <c r="E41" s="531"/>
      <c r="F41" s="151">
        <v>150</v>
      </c>
      <c r="G41" s="151"/>
      <c r="H41" s="160">
        <v>150</v>
      </c>
      <c r="I41" s="151">
        <v>150</v>
      </c>
      <c r="J41" s="151">
        <f t="shared" si="0"/>
        <v>0</v>
      </c>
      <c r="K41" s="156"/>
      <c r="L41" s="159"/>
    </row>
    <row r="42" spans="1:12">
      <c r="A42" s="173"/>
      <c r="B42" s="551" t="s">
        <v>124</v>
      </c>
      <c r="C42" s="530"/>
      <c r="D42" s="530"/>
      <c r="E42" s="531"/>
      <c r="F42" s="151">
        <v>150</v>
      </c>
      <c r="G42" s="151"/>
      <c r="H42" s="160">
        <v>150</v>
      </c>
      <c r="I42" s="151">
        <v>150</v>
      </c>
      <c r="J42" s="151">
        <f t="shared" si="0"/>
        <v>0</v>
      </c>
      <c r="K42" s="156"/>
      <c r="L42" s="159"/>
    </row>
    <row r="43" spans="1:12">
      <c r="A43" s="173"/>
      <c r="B43" s="551" t="s">
        <v>125</v>
      </c>
      <c r="C43" s="530"/>
      <c r="D43" s="530"/>
      <c r="E43" s="531"/>
      <c r="F43" s="151">
        <v>150</v>
      </c>
      <c r="G43" s="151"/>
      <c r="H43" s="160">
        <v>150</v>
      </c>
      <c r="I43" s="151">
        <v>150</v>
      </c>
      <c r="J43" s="151">
        <f t="shared" si="0"/>
        <v>0</v>
      </c>
      <c r="K43" s="156"/>
      <c r="L43" s="159"/>
    </row>
    <row r="44" spans="1:12">
      <c r="A44" s="173"/>
      <c r="B44" s="551" t="s">
        <v>126</v>
      </c>
      <c r="C44" s="530"/>
      <c r="D44" s="530"/>
      <c r="E44" s="531"/>
      <c r="F44" s="151"/>
      <c r="G44" s="151"/>
      <c r="H44" s="160"/>
      <c r="I44" s="151"/>
      <c r="J44" s="151">
        <f t="shared" si="0"/>
        <v>0</v>
      </c>
      <c r="K44" s="156"/>
      <c r="L44" s="159"/>
    </row>
    <row r="45" spans="1:12">
      <c r="A45" s="173"/>
      <c r="B45" s="551" t="s">
        <v>127</v>
      </c>
      <c r="C45" s="530"/>
      <c r="D45" s="530"/>
      <c r="E45" s="531"/>
      <c r="F45" s="151">
        <v>5000</v>
      </c>
      <c r="G45" s="151"/>
      <c r="H45" s="160">
        <v>5000</v>
      </c>
      <c r="I45" s="151">
        <v>5000</v>
      </c>
      <c r="J45" s="151">
        <f t="shared" si="0"/>
        <v>0</v>
      </c>
      <c r="K45" s="156"/>
      <c r="L45" s="159"/>
    </row>
    <row r="46" spans="1:12">
      <c r="A46" s="173"/>
      <c r="B46" s="551" t="s">
        <v>128</v>
      </c>
      <c r="C46" s="530"/>
      <c r="D46" s="530"/>
      <c r="E46" s="531"/>
      <c r="F46" s="151">
        <v>1000</v>
      </c>
      <c r="G46" s="151"/>
      <c r="H46" s="160">
        <v>1000</v>
      </c>
      <c r="I46" s="151">
        <v>1000</v>
      </c>
      <c r="J46" s="151">
        <f t="shared" si="0"/>
        <v>0</v>
      </c>
      <c r="K46" s="156"/>
      <c r="L46" s="159"/>
    </row>
    <row r="47" spans="1:12">
      <c r="A47" s="173"/>
      <c r="B47" s="273" t="s">
        <v>633</v>
      </c>
      <c r="C47" s="274"/>
      <c r="D47" s="274"/>
      <c r="E47" s="275"/>
      <c r="F47" s="151">
        <v>300</v>
      </c>
      <c r="G47" s="151"/>
      <c r="H47" s="160">
        <v>300</v>
      </c>
      <c r="I47" s="151">
        <v>300</v>
      </c>
      <c r="J47" s="151">
        <f t="shared" si="0"/>
        <v>0</v>
      </c>
      <c r="K47" s="156"/>
      <c r="L47" s="159"/>
    </row>
    <row r="48" spans="1:12">
      <c r="A48" s="173"/>
      <c r="B48" s="273" t="s">
        <v>670</v>
      </c>
      <c r="C48" s="274"/>
      <c r="D48" s="274"/>
      <c r="E48" s="275"/>
      <c r="F48" s="151">
        <v>200</v>
      </c>
      <c r="G48" s="151"/>
      <c r="H48" s="160">
        <v>200</v>
      </c>
      <c r="I48" s="151">
        <v>200</v>
      </c>
      <c r="J48" s="151">
        <f t="shared" si="0"/>
        <v>0</v>
      </c>
      <c r="K48" s="156"/>
      <c r="L48" s="159"/>
    </row>
    <row r="49" spans="1:12">
      <c r="A49" s="173"/>
      <c r="B49" s="551" t="s">
        <v>129</v>
      </c>
      <c r="C49" s="530"/>
      <c r="D49" s="530"/>
      <c r="E49" s="531"/>
      <c r="F49" s="151"/>
      <c r="G49" s="151"/>
      <c r="H49" s="160"/>
      <c r="I49" s="151"/>
      <c r="J49" s="151">
        <f t="shared" si="0"/>
        <v>0</v>
      </c>
      <c r="K49" s="156"/>
      <c r="L49" s="159"/>
    </row>
    <row r="50" spans="1:12">
      <c r="A50" s="173"/>
      <c r="B50" s="551" t="s">
        <v>130</v>
      </c>
      <c r="C50" s="530"/>
      <c r="D50" s="530"/>
      <c r="E50" s="531"/>
      <c r="F50" s="151">
        <v>8500</v>
      </c>
      <c r="G50" s="151"/>
      <c r="H50" s="160">
        <v>8500</v>
      </c>
      <c r="I50" s="151">
        <v>3500</v>
      </c>
      <c r="J50" s="151">
        <f t="shared" si="0"/>
        <v>5000</v>
      </c>
      <c r="K50" s="156"/>
      <c r="L50" s="159"/>
    </row>
    <row r="51" spans="1:12">
      <c r="A51" s="173"/>
      <c r="B51" s="551" t="s">
        <v>131</v>
      </c>
      <c r="C51" s="530"/>
      <c r="D51" s="530"/>
      <c r="E51" s="531"/>
      <c r="F51" s="151">
        <v>200</v>
      </c>
      <c r="G51" s="151"/>
      <c r="H51" s="160">
        <v>200</v>
      </c>
      <c r="I51" s="151">
        <v>200</v>
      </c>
      <c r="J51" s="151">
        <f t="shared" si="0"/>
        <v>0</v>
      </c>
      <c r="K51" s="156"/>
      <c r="L51" s="159"/>
    </row>
    <row r="52" spans="1:12">
      <c r="A52" s="173"/>
      <c r="B52" s="551" t="s">
        <v>132</v>
      </c>
      <c r="C52" s="530"/>
      <c r="D52" s="530"/>
      <c r="E52" s="531"/>
      <c r="F52" s="151">
        <v>300</v>
      </c>
      <c r="G52" s="151"/>
      <c r="H52" s="160">
        <v>300</v>
      </c>
      <c r="I52" s="151">
        <v>300</v>
      </c>
      <c r="J52" s="151">
        <f t="shared" si="0"/>
        <v>0</v>
      </c>
      <c r="K52" s="156"/>
      <c r="L52" s="159"/>
    </row>
    <row r="53" spans="1:12">
      <c r="A53" s="173"/>
      <c r="B53" s="551" t="s">
        <v>133</v>
      </c>
      <c r="C53" s="530"/>
      <c r="D53" s="530"/>
      <c r="E53" s="531"/>
      <c r="F53" s="151">
        <v>300</v>
      </c>
      <c r="G53" s="151"/>
      <c r="H53" s="160">
        <v>300</v>
      </c>
      <c r="I53" s="151">
        <v>300</v>
      </c>
      <c r="J53" s="151">
        <f t="shared" si="0"/>
        <v>0</v>
      </c>
      <c r="K53" s="156"/>
      <c r="L53" s="159"/>
    </row>
    <row r="54" spans="1:12">
      <c r="A54" s="173"/>
      <c r="B54" s="529" t="s">
        <v>134</v>
      </c>
      <c r="C54" s="530"/>
      <c r="D54" s="530"/>
      <c r="E54" s="531"/>
      <c r="F54" s="151">
        <v>900</v>
      </c>
      <c r="G54" s="151"/>
      <c r="H54" s="160">
        <v>900</v>
      </c>
      <c r="I54" s="151">
        <v>900</v>
      </c>
      <c r="J54" s="151">
        <f t="shared" si="0"/>
        <v>0</v>
      </c>
      <c r="K54" s="156"/>
      <c r="L54" s="159"/>
    </row>
    <row r="55" spans="1:12">
      <c r="A55" s="173"/>
      <c r="B55" s="551" t="s">
        <v>135</v>
      </c>
      <c r="C55" s="530"/>
      <c r="D55" s="530"/>
      <c r="E55" s="531"/>
      <c r="F55" s="151"/>
      <c r="G55" s="151"/>
      <c r="H55" s="160"/>
      <c r="I55" s="151"/>
      <c r="J55" s="151">
        <f t="shared" si="0"/>
        <v>0</v>
      </c>
      <c r="K55" s="156"/>
      <c r="L55" s="159"/>
    </row>
    <row r="56" spans="1:12">
      <c r="A56" s="173"/>
      <c r="B56" s="551" t="s">
        <v>136</v>
      </c>
      <c r="C56" s="530"/>
      <c r="D56" s="530"/>
      <c r="E56" s="531"/>
      <c r="F56" s="151">
        <v>800</v>
      </c>
      <c r="G56" s="151"/>
      <c r="H56" s="160">
        <v>800</v>
      </c>
      <c r="I56" s="151">
        <v>800</v>
      </c>
      <c r="J56" s="151">
        <f t="shared" si="0"/>
        <v>0</v>
      </c>
      <c r="K56" s="156"/>
      <c r="L56" s="159"/>
    </row>
    <row r="57" spans="1:12">
      <c r="A57" s="173"/>
      <c r="B57" s="551" t="s">
        <v>137</v>
      </c>
      <c r="C57" s="530"/>
      <c r="D57" s="530"/>
      <c r="E57" s="531"/>
      <c r="F57" s="151"/>
      <c r="G57" s="151"/>
      <c r="H57" s="160"/>
      <c r="I57" s="151"/>
      <c r="J57" s="151">
        <f t="shared" si="0"/>
        <v>0</v>
      </c>
      <c r="K57" s="156"/>
      <c r="L57" s="159"/>
    </row>
    <row r="58" spans="1:12">
      <c r="A58" s="173"/>
      <c r="B58" s="551" t="s">
        <v>138</v>
      </c>
      <c r="C58" s="530"/>
      <c r="D58" s="530"/>
      <c r="E58" s="531"/>
      <c r="F58" s="151"/>
      <c r="G58" s="151"/>
      <c r="H58" s="160"/>
      <c r="I58" s="151"/>
      <c r="J58" s="151">
        <f t="shared" si="0"/>
        <v>0</v>
      </c>
      <c r="K58" s="156"/>
      <c r="L58" s="159"/>
    </row>
    <row r="59" spans="1:12">
      <c r="A59" s="173"/>
      <c r="B59" s="551" t="s">
        <v>139</v>
      </c>
      <c r="C59" s="530"/>
      <c r="D59" s="530"/>
      <c r="E59" s="531"/>
      <c r="F59" s="151"/>
      <c r="G59" s="151"/>
      <c r="H59" s="160"/>
      <c r="I59" s="151"/>
      <c r="J59" s="151">
        <f t="shared" si="0"/>
        <v>0</v>
      </c>
      <c r="K59" s="156"/>
      <c r="L59" s="159"/>
    </row>
    <row r="60" spans="1:12">
      <c r="A60" s="173"/>
      <c r="B60" s="551" t="s">
        <v>140</v>
      </c>
      <c r="C60" s="530"/>
      <c r="D60" s="530"/>
      <c r="E60" s="531"/>
      <c r="F60" s="151"/>
      <c r="G60" s="151"/>
      <c r="H60" s="160"/>
      <c r="I60" s="151"/>
      <c r="J60" s="151">
        <f t="shared" si="0"/>
        <v>0</v>
      </c>
      <c r="K60" s="156"/>
      <c r="L60" s="159"/>
    </row>
    <row r="61" spans="1:12">
      <c r="A61" s="173"/>
      <c r="B61" s="551" t="s">
        <v>141</v>
      </c>
      <c r="C61" s="530"/>
      <c r="D61" s="530"/>
      <c r="E61" s="531"/>
      <c r="F61" s="151"/>
      <c r="G61" s="151"/>
      <c r="H61" s="160"/>
      <c r="I61" s="151"/>
      <c r="J61" s="151">
        <f t="shared" si="0"/>
        <v>0</v>
      </c>
      <c r="K61" s="156"/>
      <c r="L61" s="159"/>
    </row>
    <row r="62" spans="1:12">
      <c r="A62" s="173"/>
      <c r="B62" s="551" t="s">
        <v>142</v>
      </c>
      <c r="C62" s="530"/>
      <c r="D62" s="530"/>
      <c r="E62" s="531"/>
      <c r="F62" s="151"/>
      <c r="G62" s="151"/>
      <c r="H62" s="160"/>
      <c r="I62" s="151"/>
      <c r="J62" s="151">
        <f t="shared" si="0"/>
        <v>0</v>
      </c>
      <c r="K62" s="156"/>
      <c r="L62" s="159"/>
    </row>
    <row r="63" spans="1:12">
      <c r="A63" s="173"/>
      <c r="B63" s="551" t="s">
        <v>143</v>
      </c>
      <c r="C63" s="530"/>
      <c r="D63" s="530"/>
      <c r="E63" s="531"/>
      <c r="F63" s="151">
        <v>1500</v>
      </c>
      <c r="G63" s="151"/>
      <c r="H63" s="160">
        <v>1500</v>
      </c>
      <c r="I63" s="151">
        <v>1500</v>
      </c>
      <c r="J63" s="151">
        <f t="shared" si="0"/>
        <v>0</v>
      </c>
      <c r="K63" s="156"/>
      <c r="L63" s="159"/>
    </row>
    <row r="64" spans="1:12">
      <c r="A64" s="173"/>
      <c r="B64" s="551" t="s">
        <v>144</v>
      </c>
      <c r="C64" s="530"/>
      <c r="D64" s="530"/>
      <c r="E64" s="531"/>
      <c r="F64" s="151"/>
      <c r="G64" s="151"/>
      <c r="H64" s="160"/>
      <c r="I64" s="151"/>
      <c r="J64" s="151">
        <f t="shared" si="0"/>
        <v>0</v>
      </c>
      <c r="K64" s="156"/>
      <c r="L64" s="159"/>
    </row>
    <row r="65" spans="1:12">
      <c r="A65" s="173"/>
      <c r="B65" s="551" t="s">
        <v>145</v>
      </c>
      <c r="C65" s="530"/>
      <c r="D65" s="530"/>
      <c r="E65" s="531"/>
      <c r="F65" s="151">
        <v>1300</v>
      </c>
      <c r="G65" s="151"/>
      <c r="H65" s="160">
        <v>1300</v>
      </c>
      <c r="I65" s="151">
        <v>1300</v>
      </c>
      <c r="J65" s="151">
        <f t="shared" si="0"/>
        <v>0</v>
      </c>
      <c r="K65" s="156"/>
      <c r="L65" s="159"/>
    </row>
    <row r="66" spans="1:12">
      <c r="A66" s="174"/>
      <c r="B66" s="551" t="s">
        <v>146</v>
      </c>
      <c r="C66" s="530"/>
      <c r="D66" s="530"/>
      <c r="E66" s="531"/>
      <c r="F66" s="151">
        <v>1300</v>
      </c>
      <c r="G66" s="151"/>
      <c r="H66" s="160">
        <v>1300</v>
      </c>
      <c r="I66" s="151">
        <v>1300</v>
      </c>
      <c r="J66" s="151">
        <f t="shared" si="0"/>
        <v>0</v>
      </c>
      <c r="K66" s="156"/>
      <c r="L66" s="159"/>
    </row>
    <row r="67" spans="1:12">
      <c r="A67" s="173"/>
      <c r="B67" s="551" t="s">
        <v>147</v>
      </c>
      <c r="C67" s="530"/>
      <c r="D67" s="530"/>
      <c r="E67" s="531"/>
      <c r="F67" s="151"/>
      <c r="G67" s="151"/>
      <c r="H67" s="160"/>
      <c r="I67" s="151"/>
      <c r="J67" s="151">
        <f t="shared" si="0"/>
        <v>0</v>
      </c>
      <c r="K67" s="156"/>
      <c r="L67" s="159"/>
    </row>
    <row r="68" spans="1:12">
      <c r="A68" s="173"/>
      <c r="B68" s="551" t="s">
        <v>148</v>
      </c>
      <c r="C68" s="530"/>
      <c r="D68" s="530"/>
      <c r="E68" s="531"/>
      <c r="F68" s="151">
        <v>50</v>
      </c>
      <c r="G68" s="151"/>
      <c r="H68" s="160">
        <v>50</v>
      </c>
      <c r="I68" s="151">
        <v>50</v>
      </c>
      <c r="J68" s="151">
        <f t="shared" si="0"/>
        <v>0</v>
      </c>
      <c r="K68" s="156"/>
      <c r="L68" s="159"/>
    </row>
    <row r="69" spans="1:12">
      <c r="A69" s="173"/>
      <c r="B69" s="551" t="s">
        <v>149</v>
      </c>
      <c r="C69" s="530"/>
      <c r="D69" s="530"/>
      <c r="E69" s="531"/>
      <c r="F69" s="151"/>
      <c r="G69" s="151"/>
      <c r="H69" s="160"/>
      <c r="I69" s="151"/>
      <c r="J69" s="151">
        <f t="shared" si="0"/>
        <v>0</v>
      </c>
      <c r="K69" s="156"/>
      <c r="L69" s="159"/>
    </row>
    <row r="70" spans="1:12">
      <c r="A70" s="173"/>
      <c r="B70" s="273" t="s">
        <v>412</v>
      </c>
      <c r="C70" s="274"/>
      <c r="D70" s="274"/>
      <c r="E70" s="275"/>
      <c r="F70" s="151"/>
      <c r="G70" s="151"/>
      <c r="H70" s="160"/>
      <c r="I70" s="151"/>
      <c r="J70" s="151">
        <f t="shared" si="0"/>
        <v>0</v>
      </c>
      <c r="K70" s="156"/>
      <c r="L70" s="159"/>
    </row>
    <row r="71" spans="1:12">
      <c r="A71" s="174"/>
      <c r="B71" s="551" t="s">
        <v>150</v>
      </c>
      <c r="C71" s="530"/>
      <c r="D71" s="530"/>
      <c r="E71" s="531"/>
      <c r="F71" s="151">
        <v>3000</v>
      </c>
      <c r="G71" s="151"/>
      <c r="H71" s="160">
        <v>3000</v>
      </c>
      <c r="I71" s="151">
        <v>3000</v>
      </c>
      <c r="J71" s="151">
        <f t="shared" si="0"/>
        <v>0</v>
      </c>
      <c r="K71" s="156"/>
      <c r="L71" s="159"/>
    </row>
    <row r="72" spans="1:12">
      <c r="A72" s="173"/>
      <c r="B72" s="551" t="s">
        <v>151</v>
      </c>
      <c r="C72" s="530"/>
      <c r="D72" s="530"/>
      <c r="E72" s="531"/>
      <c r="F72" s="151">
        <v>1400</v>
      </c>
      <c r="G72" s="151"/>
      <c r="H72" s="160">
        <v>1400</v>
      </c>
      <c r="I72" s="151">
        <v>1400</v>
      </c>
      <c r="J72" s="151">
        <f t="shared" si="0"/>
        <v>0</v>
      </c>
      <c r="K72" s="155"/>
      <c r="L72" s="159"/>
    </row>
    <row r="73" spans="1:12">
      <c r="A73" s="173"/>
      <c r="B73" s="551" t="s">
        <v>152</v>
      </c>
      <c r="C73" s="530"/>
      <c r="D73" s="530"/>
      <c r="E73" s="531"/>
      <c r="F73" s="151">
        <v>3000</v>
      </c>
      <c r="G73" s="151"/>
      <c r="H73" s="160">
        <v>3000</v>
      </c>
      <c r="I73" s="151">
        <v>3000</v>
      </c>
      <c r="J73" s="151">
        <f t="shared" si="0"/>
        <v>0</v>
      </c>
      <c r="K73" s="156"/>
      <c r="L73" s="159"/>
    </row>
    <row r="74" spans="1:12">
      <c r="A74" s="173"/>
      <c r="B74" s="551" t="s">
        <v>615</v>
      </c>
      <c r="C74" s="530"/>
      <c r="D74" s="530"/>
      <c r="E74" s="531"/>
      <c r="F74" s="151"/>
      <c r="G74" s="151"/>
      <c r="H74" s="160"/>
      <c r="I74" s="151"/>
      <c r="J74" s="151">
        <f t="shared" si="0"/>
        <v>0</v>
      </c>
      <c r="K74" s="156"/>
      <c r="L74" s="159"/>
    </row>
    <row r="75" spans="1:12">
      <c r="A75" s="173"/>
      <c r="B75" s="551" t="s">
        <v>153</v>
      </c>
      <c r="C75" s="530"/>
      <c r="D75" s="530"/>
      <c r="E75" s="531"/>
      <c r="F75" s="151">
        <v>1200</v>
      </c>
      <c r="G75" s="151"/>
      <c r="H75" s="160">
        <v>1200</v>
      </c>
      <c r="I75" s="151">
        <v>1200</v>
      </c>
      <c r="J75" s="151">
        <f t="shared" si="0"/>
        <v>0</v>
      </c>
      <c r="K75" s="156"/>
      <c r="L75" s="159"/>
    </row>
    <row r="76" spans="1:12">
      <c r="A76" s="173"/>
      <c r="B76" s="273" t="s">
        <v>715</v>
      </c>
      <c r="C76" s="274"/>
      <c r="D76" s="274"/>
      <c r="E76" s="275"/>
      <c r="F76" s="151">
        <v>200</v>
      </c>
      <c r="G76" s="151"/>
      <c r="H76" s="160">
        <v>200</v>
      </c>
      <c r="I76" s="151"/>
      <c r="J76" s="151">
        <f t="shared" si="0"/>
        <v>200</v>
      </c>
      <c r="K76" s="155"/>
      <c r="L76" s="159"/>
    </row>
    <row r="77" spans="1:12">
      <c r="A77" s="173"/>
      <c r="B77" s="273" t="s">
        <v>413</v>
      </c>
      <c r="C77" s="274"/>
      <c r="D77" s="274"/>
      <c r="E77" s="275"/>
      <c r="F77" s="151"/>
      <c r="G77" s="151"/>
      <c r="H77" s="160"/>
      <c r="I77" s="151"/>
      <c r="J77" s="151">
        <f t="shared" si="0"/>
        <v>0</v>
      </c>
      <c r="K77" s="156"/>
      <c r="L77" s="159"/>
    </row>
    <row r="78" spans="1:12">
      <c r="A78" s="173"/>
      <c r="B78" s="273" t="s">
        <v>616</v>
      </c>
      <c r="C78" s="274"/>
      <c r="D78" s="274"/>
      <c r="E78" s="275"/>
      <c r="F78" s="151"/>
      <c r="G78" s="151"/>
      <c r="H78" s="160"/>
      <c r="I78" s="151"/>
      <c r="J78" s="151">
        <f t="shared" si="0"/>
        <v>0</v>
      </c>
      <c r="K78" s="156"/>
      <c r="L78" s="159"/>
    </row>
    <row r="79" spans="1:12">
      <c r="A79" s="173"/>
      <c r="B79" s="273" t="s">
        <v>617</v>
      </c>
      <c r="C79" s="274"/>
      <c r="D79" s="274"/>
      <c r="E79" s="275"/>
      <c r="F79" s="151">
        <v>600</v>
      </c>
      <c r="G79" s="151"/>
      <c r="H79" s="160">
        <v>600</v>
      </c>
      <c r="I79" s="160">
        <v>400</v>
      </c>
      <c r="J79" s="151">
        <f t="shared" ref="J79:J146" si="1">(H79-I79)</f>
        <v>200</v>
      </c>
      <c r="K79" s="156"/>
      <c r="L79" s="171"/>
    </row>
    <row r="80" spans="1:12">
      <c r="A80" s="173"/>
      <c r="B80" s="273" t="s">
        <v>618</v>
      </c>
      <c r="C80" s="274"/>
      <c r="D80" s="274"/>
      <c r="E80" s="275"/>
      <c r="F80" s="151"/>
      <c r="G80" s="151"/>
      <c r="H80" s="160"/>
      <c r="I80" s="151"/>
      <c r="J80" s="151">
        <f t="shared" si="1"/>
        <v>0</v>
      </c>
      <c r="K80" s="156"/>
      <c r="L80" s="159"/>
    </row>
    <row r="81" spans="1:12">
      <c r="A81" s="173"/>
      <c r="B81" s="273" t="s">
        <v>619</v>
      </c>
      <c r="C81" s="274"/>
      <c r="D81" s="274"/>
      <c r="E81" s="275"/>
      <c r="F81" s="151">
        <v>40</v>
      </c>
      <c r="G81" s="151"/>
      <c r="H81" s="160">
        <v>40</v>
      </c>
      <c r="I81" s="151">
        <v>40</v>
      </c>
      <c r="J81" s="151">
        <f t="shared" si="1"/>
        <v>0</v>
      </c>
      <c r="K81" s="156"/>
      <c r="L81" s="159"/>
    </row>
    <row r="82" spans="1:12">
      <c r="A82" s="173"/>
      <c r="B82" s="273" t="s">
        <v>620</v>
      </c>
      <c r="C82" s="274"/>
      <c r="D82" s="274"/>
      <c r="E82" s="275"/>
      <c r="F82" s="151"/>
      <c r="G82" s="151"/>
      <c r="H82" s="160"/>
      <c r="I82" s="151"/>
      <c r="J82" s="151">
        <f t="shared" si="1"/>
        <v>0</v>
      </c>
      <c r="K82" s="156"/>
      <c r="L82" s="159"/>
    </row>
    <row r="83" spans="1:12">
      <c r="A83" s="173"/>
      <c r="B83" s="273" t="s">
        <v>583</v>
      </c>
      <c r="C83" s="274"/>
      <c r="D83" s="274"/>
      <c r="E83" s="275"/>
      <c r="F83" s="151"/>
      <c r="G83" s="151"/>
      <c r="H83" s="160"/>
      <c r="I83" s="151"/>
      <c r="J83" s="151">
        <f t="shared" si="1"/>
        <v>0</v>
      </c>
      <c r="K83" s="156"/>
      <c r="L83" s="159"/>
    </row>
    <row r="84" spans="1:12">
      <c r="A84" s="173"/>
      <c r="B84" s="277" t="s">
        <v>847</v>
      </c>
      <c r="C84" s="274"/>
      <c r="D84" s="274"/>
      <c r="E84" s="275"/>
      <c r="F84" s="151">
        <v>8100</v>
      </c>
      <c r="G84" s="151"/>
      <c r="H84" s="160">
        <v>8100</v>
      </c>
      <c r="I84" s="151">
        <v>7000</v>
      </c>
      <c r="J84" s="151">
        <f t="shared" si="1"/>
        <v>1100</v>
      </c>
      <c r="K84" s="155"/>
      <c r="L84" s="159"/>
    </row>
    <row r="85" spans="1:12">
      <c r="A85" s="173"/>
      <c r="B85" s="277" t="s">
        <v>848</v>
      </c>
      <c r="C85" s="274"/>
      <c r="D85" s="274"/>
      <c r="E85" s="275"/>
      <c r="F85" s="151">
        <v>4000</v>
      </c>
      <c r="G85" s="151"/>
      <c r="H85" s="160">
        <v>4000</v>
      </c>
      <c r="I85" s="151">
        <v>2986</v>
      </c>
      <c r="J85" s="151">
        <f t="shared" si="1"/>
        <v>1014</v>
      </c>
      <c r="K85" s="156"/>
      <c r="L85" s="159"/>
    </row>
    <row r="86" spans="1:12">
      <c r="A86" s="173"/>
      <c r="B86" s="277" t="s">
        <v>849</v>
      </c>
      <c r="C86" s="274"/>
      <c r="D86" s="274"/>
      <c r="E86" s="275"/>
      <c r="F86" s="151">
        <v>200</v>
      </c>
      <c r="G86" s="151"/>
      <c r="H86" s="160">
        <v>200</v>
      </c>
      <c r="I86" s="151">
        <v>200</v>
      </c>
      <c r="J86" s="151">
        <f t="shared" si="1"/>
        <v>0</v>
      </c>
      <c r="K86" s="156"/>
      <c r="L86" s="159"/>
    </row>
    <row r="87" spans="1:12">
      <c r="A87" s="173"/>
      <c r="B87" s="277" t="s">
        <v>850</v>
      </c>
      <c r="C87" s="274"/>
      <c r="D87" s="274"/>
      <c r="E87" s="275"/>
      <c r="F87" s="151"/>
      <c r="G87" s="151"/>
      <c r="H87" s="160"/>
      <c r="I87" s="151"/>
      <c r="J87" s="151">
        <f t="shared" si="1"/>
        <v>0</v>
      </c>
      <c r="K87" s="156"/>
      <c r="L87" s="159"/>
    </row>
    <row r="88" spans="1:12">
      <c r="A88" s="173"/>
      <c r="B88" s="277" t="s">
        <v>851</v>
      </c>
      <c r="C88" s="274"/>
      <c r="D88" s="274"/>
      <c r="E88" s="275"/>
      <c r="F88" s="151"/>
      <c r="G88" s="151"/>
      <c r="H88" s="160"/>
      <c r="I88" s="151"/>
      <c r="J88" s="151">
        <f t="shared" si="1"/>
        <v>0</v>
      </c>
      <c r="K88" s="161"/>
      <c r="L88" s="159"/>
    </row>
    <row r="89" spans="1:12">
      <c r="A89" s="173"/>
      <c r="B89" s="561"/>
      <c r="C89" s="562"/>
      <c r="D89" s="562"/>
      <c r="E89" s="563"/>
      <c r="F89" s="151"/>
      <c r="G89" s="151"/>
      <c r="H89" s="160"/>
      <c r="I89" s="151"/>
      <c r="J89" s="151">
        <f t="shared" si="1"/>
        <v>0</v>
      </c>
      <c r="K89" s="156"/>
      <c r="L89" s="159"/>
    </row>
    <row r="90" spans="1:12">
      <c r="A90" s="172" t="s">
        <v>156</v>
      </c>
      <c r="B90" s="551" t="s">
        <v>157</v>
      </c>
      <c r="C90" s="530"/>
      <c r="D90" s="530"/>
      <c r="E90" s="531"/>
      <c r="F90" s="151">
        <v>6000</v>
      </c>
      <c r="G90" s="151"/>
      <c r="H90" s="160">
        <v>6000</v>
      </c>
      <c r="I90" s="151">
        <v>6000</v>
      </c>
      <c r="J90" s="151">
        <f t="shared" si="1"/>
        <v>0</v>
      </c>
      <c r="K90" s="156"/>
      <c r="L90" s="159"/>
    </row>
    <row r="91" spans="1:12">
      <c r="A91" s="173"/>
      <c r="B91" s="551" t="s">
        <v>158</v>
      </c>
      <c r="C91" s="530"/>
      <c r="D91" s="530"/>
      <c r="E91" s="531"/>
      <c r="F91" s="151">
        <v>6000</v>
      </c>
      <c r="G91" s="151"/>
      <c r="H91" s="160">
        <v>6000</v>
      </c>
      <c r="I91" s="151">
        <v>6000</v>
      </c>
      <c r="J91" s="151">
        <f t="shared" si="1"/>
        <v>0</v>
      </c>
      <c r="K91" s="156"/>
      <c r="L91" s="159"/>
    </row>
    <row r="92" spans="1:12">
      <c r="A92" s="173"/>
      <c r="B92" s="551" t="s">
        <v>159</v>
      </c>
      <c r="C92" s="530"/>
      <c r="D92" s="530"/>
      <c r="E92" s="531"/>
      <c r="F92" s="151">
        <v>1000</v>
      </c>
      <c r="G92" s="151"/>
      <c r="H92" s="160">
        <v>1000</v>
      </c>
      <c r="I92" s="151">
        <v>1000</v>
      </c>
      <c r="J92" s="151">
        <f t="shared" si="1"/>
        <v>0</v>
      </c>
      <c r="K92" s="156"/>
      <c r="L92" s="159"/>
    </row>
    <row r="93" spans="1:12">
      <c r="A93" s="173"/>
      <c r="B93" s="551" t="s">
        <v>160</v>
      </c>
      <c r="C93" s="530"/>
      <c r="D93" s="530"/>
      <c r="E93" s="531"/>
      <c r="F93" s="151"/>
      <c r="G93" s="151"/>
      <c r="H93" s="160"/>
      <c r="I93" s="151"/>
      <c r="J93" s="151">
        <f t="shared" si="1"/>
        <v>0</v>
      </c>
      <c r="K93" s="156"/>
      <c r="L93" s="159"/>
    </row>
    <row r="94" spans="1:12">
      <c r="A94" s="173"/>
      <c r="B94" s="551" t="s">
        <v>161</v>
      </c>
      <c r="C94" s="530"/>
      <c r="D94" s="530"/>
      <c r="E94" s="531"/>
      <c r="F94" s="151">
        <v>600</v>
      </c>
      <c r="G94" s="151"/>
      <c r="H94" s="160">
        <v>600</v>
      </c>
      <c r="I94" s="151"/>
      <c r="J94" s="151">
        <f t="shared" si="1"/>
        <v>600</v>
      </c>
      <c r="K94" s="156"/>
      <c r="L94" s="159"/>
    </row>
    <row r="95" spans="1:12">
      <c r="A95" s="173"/>
      <c r="B95" s="551" t="s">
        <v>162</v>
      </c>
      <c r="C95" s="530"/>
      <c r="D95" s="530"/>
      <c r="E95" s="531"/>
      <c r="F95" s="151">
        <v>10900</v>
      </c>
      <c r="G95" s="151"/>
      <c r="H95" s="160">
        <v>10900</v>
      </c>
      <c r="I95" s="151">
        <v>10900</v>
      </c>
      <c r="J95" s="151">
        <f t="shared" si="1"/>
        <v>0</v>
      </c>
      <c r="K95" s="156"/>
      <c r="L95" s="171"/>
    </row>
    <row r="96" spans="1:12">
      <c r="A96" s="173"/>
      <c r="B96" s="551" t="s">
        <v>163</v>
      </c>
      <c r="C96" s="530"/>
      <c r="D96" s="530"/>
      <c r="E96" s="531"/>
      <c r="F96" s="151">
        <v>1088</v>
      </c>
      <c r="G96" s="151"/>
      <c r="H96" s="160">
        <v>1088</v>
      </c>
      <c r="I96" s="151">
        <v>1088</v>
      </c>
      <c r="J96" s="151">
        <f t="shared" si="1"/>
        <v>0</v>
      </c>
      <c r="K96" s="156"/>
      <c r="L96" s="171"/>
    </row>
    <row r="97" spans="1:12">
      <c r="A97" s="173"/>
      <c r="B97" s="551" t="s">
        <v>164</v>
      </c>
      <c r="C97" s="530"/>
      <c r="D97" s="530"/>
      <c r="E97" s="531"/>
      <c r="F97" s="151">
        <v>19000</v>
      </c>
      <c r="G97" s="151"/>
      <c r="H97" s="160">
        <v>19000</v>
      </c>
      <c r="I97" s="151">
        <v>19000</v>
      </c>
      <c r="J97" s="151">
        <f t="shared" si="1"/>
        <v>0</v>
      </c>
      <c r="K97" s="155"/>
      <c r="L97" s="171"/>
    </row>
    <row r="98" spans="1:12">
      <c r="A98" s="173"/>
      <c r="B98" s="551" t="s">
        <v>165</v>
      </c>
      <c r="C98" s="530"/>
      <c r="D98" s="530"/>
      <c r="E98" s="531"/>
      <c r="F98" s="151"/>
      <c r="G98" s="151"/>
      <c r="H98" s="160"/>
      <c r="I98" s="151"/>
      <c r="J98" s="151">
        <f t="shared" si="1"/>
        <v>0</v>
      </c>
      <c r="K98" s="156"/>
      <c r="L98" s="171"/>
    </row>
    <row r="99" spans="1:12">
      <c r="A99" s="173"/>
      <c r="B99" s="551" t="s">
        <v>166</v>
      </c>
      <c r="C99" s="530"/>
      <c r="D99" s="530"/>
      <c r="E99" s="531"/>
      <c r="F99" s="151">
        <v>1500</v>
      </c>
      <c r="G99" s="151"/>
      <c r="H99" s="160">
        <v>1500</v>
      </c>
      <c r="I99" s="151">
        <v>1500</v>
      </c>
      <c r="J99" s="151">
        <f t="shared" si="1"/>
        <v>0</v>
      </c>
      <c r="K99" s="156"/>
      <c r="L99" s="171"/>
    </row>
    <row r="100" spans="1:12">
      <c r="A100" s="173"/>
      <c r="B100" s="551" t="s">
        <v>167</v>
      </c>
      <c r="C100" s="530"/>
      <c r="D100" s="530"/>
      <c r="E100" s="531"/>
      <c r="F100" s="151"/>
      <c r="G100" s="151"/>
      <c r="H100" s="160"/>
      <c r="I100" s="151"/>
      <c r="J100" s="151">
        <f t="shared" si="1"/>
        <v>0</v>
      </c>
      <c r="K100" s="156"/>
      <c r="L100" s="171"/>
    </row>
    <row r="101" spans="1:12">
      <c r="A101" s="173"/>
      <c r="B101" s="529" t="s">
        <v>852</v>
      </c>
      <c r="C101" s="530"/>
      <c r="D101" s="530"/>
      <c r="E101" s="531"/>
      <c r="F101" s="151">
        <v>1200</v>
      </c>
      <c r="G101" s="151"/>
      <c r="H101" s="160">
        <v>1200</v>
      </c>
      <c r="I101" s="151">
        <v>1200</v>
      </c>
      <c r="J101" s="151">
        <f t="shared" si="1"/>
        <v>0</v>
      </c>
      <c r="K101" s="156"/>
      <c r="L101" s="171"/>
    </row>
    <row r="102" spans="1:12">
      <c r="A102" s="173"/>
      <c r="B102" s="529" t="s">
        <v>853</v>
      </c>
      <c r="C102" s="530"/>
      <c r="D102" s="530"/>
      <c r="E102" s="531"/>
      <c r="F102" s="151">
        <v>4800</v>
      </c>
      <c r="G102" s="151"/>
      <c r="H102" s="160">
        <v>4800</v>
      </c>
      <c r="I102" s="151">
        <v>2800</v>
      </c>
      <c r="J102" s="151">
        <f t="shared" si="1"/>
        <v>2000</v>
      </c>
      <c r="K102" s="156"/>
      <c r="L102" s="171"/>
    </row>
    <row r="103" spans="1:12">
      <c r="A103" s="173"/>
      <c r="B103" s="529" t="s">
        <v>985</v>
      </c>
      <c r="C103" s="530"/>
      <c r="D103" s="530"/>
      <c r="E103" s="531"/>
      <c r="F103" s="151">
        <v>3000</v>
      </c>
      <c r="G103" s="151"/>
      <c r="H103" s="160">
        <v>3000</v>
      </c>
      <c r="I103" s="151">
        <v>2000</v>
      </c>
      <c r="J103" s="151">
        <f t="shared" si="1"/>
        <v>1000</v>
      </c>
      <c r="K103" s="156"/>
      <c r="L103" s="171"/>
    </row>
    <row r="104" spans="1:12">
      <c r="A104" s="173"/>
      <c r="B104" s="551" t="s">
        <v>168</v>
      </c>
      <c r="C104" s="530"/>
      <c r="D104" s="530"/>
      <c r="E104" s="531"/>
      <c r="F104" s="151"/>
      <c r="G104" s="151"/>
      <c r="H104" s="160"/>
      <c r="I104" s="151"/>
      <c r="J104" s="151">
        <f t="shared" si="1"/>
        <v>0</v>
      </c>
      <c r="K104" s="156"/>
      <c r="L104" s="171"/>
    </row>
    <row r="105" spans="1:12">
      <c r="A105" s="173"/>
      <c r="B105" s="551" t="s">
        <v>169</v>
      </c>
      <c r="C105" s="530"/>
      <c r="D105" s="530"/>
      <c r="E105" s="531"/>
      <c r="F105" s="151"/>
      <c r="G105" s="151"/>
      <c r="H105" s="160"/>
      <c r="I105" s="151"/>
      <c r="J105" s="151">
        <f t="shared" si="1"/>
        <v>0</v>
      </c>
      <c r="K105" s="156"/>
      <c r="L105" s="171"/>
    </row>
    <row r="106" spans="1:12">
      <c r="A106" s="173"/>
      <c r="B106" s="551" t="s">
        <v>170</v>
      </c>
      <c r="C106" s="530"/>
      <c r="D106" s="530"/>
      <c r="E106" s="531"/>
      <c r="F106" s="151">
        <v>4000</v>
      </c>
      <c r="G106" s="151"/>
      <c r="H106" s="160">
        <v>4000</v>
      </c>
      <c r="I106" s="151">
        <v>4000</v>
      </c>
      <c r="J106" s="151">
        <f t="shared" si="1"/>
        <v>0</v>
      </c>
      <c r="K106" s="156"/>
      <c r="L106" s="171"/>
    </row>
    <row r="107" spans="1:12">
      <c r="A107" s="173"/>
      <c r="B107" s="551" t="s">
        <v>171</v>
      </c>
      <c r="C107" s="530"/>
      <c r="D107" s="530"/>
      <c r="E107" s="531"/>
      <c r="F107" s="151">
        <v>1000</v>
      </c>
      <c r="G107" s="151"/>
      <c r="H107" s="160">
        <v>1000</v>
      </c>
      <c r="I107" s="151">
        <v>1000</v>
      </c>
      <c r="J107" s="151">
        <f t="shared" si="1"/>
        <v>0</v>
      </c>
      <c r="K107" s="156"/>
      <c r="L107" s="171"/>
    </row>
    <row r="108" spans="1:12">
      <c r="A108" s="173"/>
      <c r="B108" s="551" t="s">
        <v>172</v>
      </c>
      <c r="C108" s="530"/>
      <c r="D108" s="530"/>
      <c r="E108" s="531"/>
      <c r="F108" s="151">
        <v>7000</v>
      </c>
      <c r="G108" s="151"/>
      <c r="H108" s="160">
        <v>7000</v>
      </c>
      <c r="I108" s="151">
        <v>7000</v>
      </c>
      <c r="J108" s="151">
        <f t="shared" si="1"/>
        <v>0</v>
      </c>
      <c r="K108" s="156"/>
      <c r="L108" s="171"/>
    </row>
    <row r="109" spans="1:12">
      <c r="A109" s="173"/>
      <c r="B109" s="551" t="s">
        <v>173</v>
      </c>
      <c r="C109" s="530"/>
      <c r="D109" s="530"/>
      <c r="E109" s="531"/>
      <c r="F109" s="151">
        <v>7000</v>
      </c>
      <c r="G109" s="151"/>
      <c r="H109" s="160">
        <v>7000</v>
      </c>
      <c r="I109" s="151">
        <v>7000</v>
      </c>
      <c r="J109" s="151">
        <f t="shared" si="1"/>
        <v>0</v>
      </c>
      <c r="K109" s="156"/>
      <c r="L109" s="171"/>
    </row>
    <row r="110" spans="1:12">
      <c r="A110" s="173"/>
      <c r="B110" s="551" t="s">
        <v>174</v>
      </c>
      <c r="C110" s="530"/>
      <c r="D110" s="530"/>
      <c r="E110" s="531"/>
      <c r="F110" s="151">
        <v>10000</v>
      </c>
      <c r="G110" s="151"/>
      <c r="H110" s="160">
        <v>10000</v>
      </c>
      <c r="I110" s="151">
        <v>10000</v>
      </c>
      <c r="J110" s="151">
        <f t="shared" si="1"/>
        <v>0</v>
      </c>
      <c r="K110" s="156"/>
      <c r="L110" s="171"/>
    </row>
    <row r="111" spans="1:12">
      <c r="A111" s="173"/>
      <c r="B111" s="551" t="s">
        <v>175</v>
      </c>
      <c r="C111" s="530"/>
      <c r="D111" s="530"/>
      <c r="E111" s="531"/>
      <c r="F111" s="151"/>
      <c r="G111" s="151"/>
      <c r="H111" s="160"/>
      <c r="I111" s="151"/>
      <c r="J111" s="151">
        <f t="shared" si="1"/>
        <v>0</v>
      </c>
      <c r="K111" s="156"/>
      <c r="L111" s="171"/>
    </row>
    <row r="112" spans="1:12">
      <c r="A112" s="173"/>
      <c r="B112" s="551" t="s">
        <v>176</v>
      </c>
      <c r="C112" s="530"/>
      <c r="D112" s="530"/>
      <c r="E112" s="531"/>
      <c r="F112" s="151"/>
      <c r="G112" s="151"/>
      <c r="H112" s="160"/>
      <c r="I112" s="151"/>
      <c r="J112" s="151">
        <f t="shared" si="1"/>
        <v>0</v>
      </c>
      <c r="K112" s="155"/>
      <c r="L112" s="171"/>
    </row>
    <row r="113" spans="1:12">
      <c r="A113" s="173"/>
      <c r="B113" s="551" t="s">
        <v>177</v>
      </c>
      <c r="C113" s="530"/>
      <c r="D113" s="530"/>
      <c r="E113" s="531"/>
      <c r="F113" s="151">
        <v>65000</v>
      </c>
      <c r="G113" s="151"/>
      <c r="H113" s="160">
        <v>65000</v>
      </c>
      <c r="I113" s="151">
        <v>65000</v>
      </c>
      <c r="J113" s="151">
        <f t="shared" si="1"/>
        <v>0</v>
      </c>
      <c r="K113" s="155"/>
      <c r="L113" s="171"/>
    </row>
    <row r="114" spans="1:12">
      <c r="A114" s="173"/>
      <c r="B114" s="551" t="s">
        <v>178</v>
      </c>
      <c r="C114" s="530"/>
      <c r="D114" s="530"/>
      <c r="E114" s="531"/>
      <c r="F114" s="151">
        <v>9000</v>
      </c>
      <c r="G114" s="151"/>
      <c r="H114" s="160">
        <v>9000</v>
      </c>
      <c r="I114" s="151">
        <v>8900</v>
      </c>
      <c r="J114" s="151">
        <f t="shared" si="1"/>
        <v>100</v>
      </c>
      <c r="K114" s="156"/>
      <c r="L114" s="171"/>
    </row>
    <row r="115" spans="1:12">
      <c r="A115" s="173"/>
      <c r="B115" s="551" t="s">
        <v>179</v>
      </c>
      <c r="C115" s="530"/>
      <c r="D115" s="530"/>
      <c r="E115" s="531"/>
      <c r="F115" s="151">
        <v>9000</v>
      </c>
      <c r="G115" s="151"/>
      <c r="H115" s="160">
        <v>9000</v>
      </c>
      <c r="I115" s="151">
        <v>9000</v>
      </c>
      <c r="J115" s="151">
        <f t="shared" si="1"/>
        <v>0</v>
      </c>
      <c r="K115" s="156"/>
      <c r="L115" s="171"/>
    </row>
    <row r="116" spans="1:12">
      <c r="A116" s="173"/>
      <c r="B116" s="529" t="s">
        <v>180</v>
      </c>
      <c r="C116" s="530"/>
      <c r="D116" s="530"/>
      <c r="E116" s="531"/>
      <c r="F116" s="151">
        <v>5000</v>
      </c>
      <c r="G116" s="151"/>
      <c r="H116" s="160">
        <v>5000</v>
      </c>
      <c r="I116" s="151">
        <v>5000</v>
      </c>
      <c r="J116" s="151">
        <f t="shared" si="1"/>
        <v>0</v>
      </c>
      <c r="K116" s="156"/>
      <c r="L116" s="171"/>
    </row>
    <row r="117" spans="1:12">
      <c r="A117" s="173"/>
      <c r="B117" s="551" t="s">
        <v>181</v>
      </c>
      <c r="C117" s="530"/>
      <c r="D117" s="530"/>
      <c r="E117" s="531"/>
      <c r="F117" s="151">
        <v>5000</v>
      </c>
      <c r="G117" s="151"/>
      <c r="H117" s="160">
        <v>5000</v>
      </c>
      <c r="I117" s="151">
        <v>5000</v>
      </c>
      <c r="J117" s="151">
        <f t="shared" si="1"/>
        <v>0</v>
      </c>
      <c r="K117" s="156"/>
      <c r="L117" s="171"/>
    </row>
    <row r="118" spans="1:12">
      <c r="A118" s="173"/>
      <c r="B118" s="551" t="s">
        <v>182</v>
      </c>
      <c r="C118" s="530"/>
      <c r="D118" s="530"/>
      <c r="E118" s="531"/>
      <c r="F118" s="151">
        <v>4500</v>
      </c>
      <c r="G118" s="151"/>
      <c r="H118" s="160">
        <v>4500</v>
      </c>
      <c r="I118" s="151">
        <v>2500</v>
      </c>
      <c r="J118" s="151">
        <f t="shared" si="1"/>
        <v>2000</v>
      </c>
      <c r="K118" s="156"/>
      <c r="L118" s="171"/>
    </row>
    <row r="119" spans="1:12">
      <c r="A119" s="173"/>
      <c r="B119" s="551" t="s">
        <v>183</v>
      </c>
      <c r="C119" s="530"/>
      <c r="D119" s="530"/>
      <c r="E119" s="531"/>
      <c r="F119" s="151">
        <v>3150</v>
      </c>
      <c r="G119" s="151"/>
      <c r="H119" s="160">
        <v>3150</v>
      </c>
      <c r="I119" s="151">
        <v>3150</v>
      </c>
      <c r="J119" s="151">
        <f t="shared" si="1"/>
        <v>0</v>
      </c>
      <c r="K119" s="155"/>
      <c r="L119" s="171"/>
    </row>
    <row r="120" spans="1:12">
      <c r="A120" s="173"/>
      <c r="B120" s="529" t="s">
        <v>816</v>
      </c>
      <c r="C120" s="530"/>
      <c r="D120" s="530"/>
      <c r="E120" s="531"/>
      <c r="F120" s="151">
        <v>9000</v>
      </c>
      <c r="G120" s="151"/>
      <c r="H120" s="160">
        <v>9000</v>
      </c>
      <c r="I120" s="151">
        <v>9000</v>
      </c>
      <c r="J120" s="151">
        <f t="shared" si="1"/>
        <v>0</v>
      </c>
      <c r="K120" s="156"/>
      <c r="L120" s="171"/>
    </row>
    <row r="121" spans="1:12">
      <c r="A121" s="173"/>
      <c r="B121" s="551" t="s">
        <v>184</v>
      </c>
      <c r="C121" s="530"/>
      <c r="D121" s="530"/>
      <c r="E121" s="531"/>
      <c r="F121" s="151"/>
      <c r="G121" s="151"/>
      <c r="H121" s="160"/>
      <c r="I121" s="151"/>
      <c r="J121" s="151">
        <f t="shared" si="1"/>
        <v>0</v>
      </c>
      <c r="K121" s="156"/>
      <c r="L121" s="171"/>
    </row>
    <row r="122" spans="1:12">
      <c r="A122" s="173"/>
      <c r="B122" s="551" t="s">
        <v>185</v>
      </c>
      <c r="C122" s="530"/>
      <c r="D122" s="530"/>
      <c r="E122" s="531"/>
      <c r="F122" s="151"/>
      <c r="G122" s="151"/>
      <c r="H122" s="160"/>
      <c r="I122" s="151"/>
      <c r="J122" s="151">
        <f t="shared" si="1"/>
        <v>0</v>
      </c>
      <c r="K122" s="156"/>
      <c r="L122" s="171"/>
    </row>
    <row r="123" spans="1:12">
      <c r="A123" s="173"/>
      <c r="B123" s="551" t="s">
        <v>414</v>
      </c>
      <c r="C123" s="530"/>
      <c r="D123" s="530"/>
      <c r="E123" s="531"/>
      <c r="F123" s="151"/>
      <c r="G123" s="151"/>
      <c r="H123" s="160"/>
      <c r="I123" s="151"/>
      <c r="J123" s="151">
        <f t="shared" si="1"/>
        <v>0</v>
      </c>
      <c r="K123" s="156"/>
      <c r="L123" s="171"/>
    </row>
    <row r="124" spans="1:12">
      <c r="A124" s="173"/>
      <c r="B124" s="551" t="s">
        <v>186</v>
      </c>
      <c r="C124" s="530"/>
      <c r="D124" s="530"/>
      <c r="E124" s="531"/>
      <c r="F124" s="151">
        <v>3500</v>
      </c>
      <c r="G124" s="151"/>
      <c r="H124" s="160">
        <v>3500</v>
      </c>
      <c r="I124" s="151">
        <v>3500</v>
      </c>
      <c r="J124" s="151">
        <f t="shared" si="1"/>
        <v>0</v>
      </c>
      <c r="K124" s="156"/>
      <c r="L124" s="171"/>
    </row>
    <row r="125" spans="1:12">
      <c r="A125" s="173"/>
      <c r="B125" s="551" t="s">
        <v>187</v>
      </c>
      <c r="C125" s="530"/>
      <c r="D125" s="530"/>
      <c r="E125" s="531"/>
      <c r="F125" s="151"/>
      <c r="G125" s="151"/>
      <c r="H125" s="160"/>
      <c r="I125" s="151"/>
      <c r="J125" s="151">
        <f t="shared" si="1"/>
        <v>0</v>
      </c>
      <c r="K125" s="156"/>
      <c r="L125" s="171"/>
    </row>
    <row r="126" spans="1:12">
      <c r="A126" s="173"/>
      <c r="B126" s="551" t="s">
        <v>188</v>
      </c>
      <c r="C126" s="530"/>
      <c r="D126" s="530"/>
      <c r="E126" s="531"/>
      <c r="F126" s="151">
        <v>4200</v>
      </c>
      <c r="G126" s="151"/>
      <c r="H126" s="160">
        <v>4200</v>
      </c>
      <c r="I126" s="151">
        <v>4200</v>
      </c>
      <c r="J126" s="151">
        <f t="shared" si="1"/>
        <v>0</v>
      </c>
      <c r="K126" s="156"/>
      <c r="L126" s="171"/>
    </row>
    <row r="127" spans="1:12">
      <c r="A127" s="173"/>
      <c r="B127" s="551" t="s">
        <v>189</v>
      </c>
      <c r="C127" s="530"/>
      <c r="D127" s="530"/>
      <c r="E127" s="531"/>
      <c r="F127" s="151">
        <v>500</v>
      </c>
      <c r="G127" s="151"/>
      <c r="H127" s="160">
        <v>500</v>
      </c>
      <c r="I127" s="151">
        <v>500</v>
      </c>
      <c r="J127" s="151">
        <f t="shared" si="1"/>
        <v>0</v>
      </c>
      <c r="K127" s="156"/>
      <c r="L127" s="171"/>
    </row>
    <row r="128" spans="1:12">
      <c r="A128" s="173"/>
      <c r="B128" s="551" t="s">
        <v>190</v>
      </c>
      <c r="C128" s="530"/>
      <c r="D128" s="530"/>
      <c r="E128" s="531"/>
      <c r="F128" s="151">
        <v>4900</v>
      </c>
      <c r="G128" s="151"/>
      <c r="H128" s="160">
        <v>4900</v>
      </c>
      <c r="I128" s="151">
        <v>4900</v>
      </c>
      <c r="J128" s="151">
        <f t="shared" si="1"/>
        <v>0</v>
      </c>
      <c r="K128" s="156"/>
      <c r="L128" s="171"/>
    </row>
    <row r="129" spans="1:12">
      <c r="A129" s="173"/>
      <c r="B129" s="551" t="s">
        <v>191</v>
      </c>
      <c r="C129" s="530"/>
      <c r="D129" s="530"/>
      <c r="E129" s="531"/>
      <c r="F129" s="151"/>
      <c r="G129" s="151"/>
      <c r="H129" s="160"/>
      <c r="I129" s="151"/>
      <c r="J129" s="151">
        <f t="shared" si="1"/>
        <v>0</v>
      </c>
      <c r="K129" s="156"/>
      <c r="L129" s="171"/>
    </row>
    <row r="130" spans="1:12">
      <c r="A130" s="173"/>
      <c r="B130" s="551" t="s">
        <v>853</v>
      </c>
      <c r="C130" s="530"/>
      <c r="D130" s="530"/>
      <c r="E130" s="531"/>
      <c r="F130" s="151">
        <v>4800</v>
      </c>
      <c r="G130" s="151"/>
      <c r="H130" s="160">
        <v>4800</v>
      </c>
      <c r="I130" s="151">
        <v>4800</v>
      </c>
      <c r="J130" s="151">
        <f t="shared" si="1"/>
        <v>0</v>
      </c>
      <c r="K130" s="156"/>
      <c r="L130" s="171"/>
    </row>
    <row r="131" spans="1:12">
      <c r="A131" s="173"/>
      <c r="B131" s="551" t="s">
        <v>193</v>
      </c>
      <c r="C131" s="530"/>
      <c r="D131" s="530"/>
      <c r="E131" s="531"/>
      <c r="F131" s="151"/>
      <c r="G131" s="151"/>
      <c r="H131" s="160"/>
      <c r="I131" s="151"/>
      <c r="J131" s="151">
        <f t="shared" si="1"/>
        <v>0</v>
      </c>
      <c r="K131" s="156"/>
      <c r="L131" s="171"/>
    </row>
    <row r="132" spans="1:12">
      <c r="A132" s="173"/>
      <c r="B132" s="551" t="s">
        <v>194</v>
      </c>
      <c r="C132" s="530"/>
      <c r="D132" s="530"/>
      <c r="E132" s="531"/>
      <c r="F132" s="151"/>
      <c r="G132" s="151"/>
      <c r="H132" s="160"/>
      <c r="I132" s="151"/>
      <c r="J132" s="151">
        <f t="shared" si="1"/>
        <v>0</v>
      </c>
      <c r="K132" s="156"/>
      <c r="L132" s="171"/>
    </row>
    <row r="133" spans="1:12">
      <c r="A133" s="173"/>
      <c r="B133" s="551" t="s">
        <v>195</v>
      </c>
      <c r="C133" s="530"/>
      <c r="D133" s="530"/>
      <c r="E133" s="531"/>
      <c r="F133" s="151"/>
      <c r="G133" s="151"/>
      <c r="H133" s="160"/>
      <c r="I133" s="151"/>
      <c r="J133" s="151">
        <f t="shared" si="1"/>
        <v>0</v>
      </c>
      <c r="K133" s="156"/>
      <c r="L133" s="171"/>
    </row>
    <row r="134" spans="1:12">
      <c r="A134" s="173"/>
      <c r="B134" s="551" t="s">
        <v>196</v>
      </c>
      <c r="C134" s="530"/>
      <c r="D134" s="530"/>
      <c r="E134" s="531"/>
      <c r="F134" s="151"/>
      <c r="G134" s="151"/>
      <c r="H134" s="160"/>
      <c r="I134" s="151"/>
      <c r="J134" s="151">
        <f t="shared" si="1"/>
        <v>0</v>
      </c>
      <c r="K134" s="156"/>
      <c r="L134" s="171"/>
    </row>
    <row r="135" spans="1:12">
      <c r="A135" s="173"/>
      <c r="B135" s="551" t="s">
        <v>197</v>
      </c>
      <c r="C135" s="530"/>
      <c r="D135" s="530"/>
      <c r="E135" s="531"/>
      <c r="F135" s="151"/>
      <c r="G135" s="151"/>
      <c r="H135" s="160"/>
      <c r="I135" s="151"/>
      <c r="J135" s="151">
        <f t="shared" si="1"/>
        <v>0</v>
      </c>
      <c r="K135" s="156"/>
      <c r="L135" s="171"/>
    </row>
    <row r="136" spans="1:12">
      <c r="A136" s="173"/>
      <c r="B136" s="551" t="s">
        <v>198</v>
      </c>
      <c r="C136" s="530"/>
      <c r="D136" s="530"/>
      <c r="E136" s="531"/>
      <c r="F136" s="151"/>
      <c r="G136" s="151"/>
      <c r="H136" s="160"/>
      <c r="I136" s="151"/>
      <c r="J136" s="151">
        <f t="shared" si="1"/>
        <v>0</v>
      </c>
      <c r="K136" s="156"/>
      <c r="L136" s="171"/>
    </row>
    <row r="137" spans="1:12">
      <c r="A137" s="173"/>
      <c r="B137" s="529" t="s">
        <v>199</v>
      </c>
      <c r="C137" s="530"/>
      <c r="D137" s="530"/>
      <c r="E137" s="531"/>
      <c r="F137" s="151">
        <v>4000</v>
      </c>
      <c r="G137" s="151"/>
      <c r="H137" s="160">
        <v>4000</v>
      </c>
      <c r="I137" s="151">
        <v>4000</v>
      </c>
      <c r="J137" s="151">
        <f t="shared" si="1"/>
        <v>0</v>
      </c>
      <c r="K137" s="156"/>
      <c r="L137" s="171"/>
    </row>
    <row r="138" spans="1:12">
      <c r="A138" s="173"/>
      <c r="B138" s="529" t="s">
        <v>961</v>
      </c>
      <c r="C138" s="567"/>
      <c r="D138" s="567"/>
      <c r="E138" s="568"/>
      <c r="F138" s="151">
        <v>27000</v>
      </c>
      <c r="G138" s="151"/>
      <c r="H138" s="160">
        <v>27000</v>
      </c>
      <c r="I138" s="151">
        <v>25000</v>
      </c>
      <c r="J138" s="151">
        <f t="shared" si="1"/>
        <v>2000</v>
      </c>
      <c r="K138" s="156"/>
      <c r="L138" s="171"/>
    </row>
    <row r="139" spans="1:12">
      <c r="A139" s="173"/>
      <c r="B139" s="529" t="s">
        <v>959</v>
      </c>
      <c r="C139" s="567"/>
      <c r="D139" s="567"/>
      <c r="E139" s="568"/>
      <c r="F139" s="331">
        <v>14700</v>
      </c>
      <c r="G139" s="151"/>
      <c r="H139" s="160">
        <v>14700</v>
      </c>
      <c r="I139" s="151">
        <v>13000</v>
      </c>
      <c r="J139" s="151">
        <f t="shared" si="1"/>
        <v>1700</v>
      </c>
      <c r="K139" s="156"/>
      <c r="L139" s="171"/>
    </row>
    <row r="140" spans="1:12">
      <c r="A140" s="173"/>
      <c r="B140" s="529" t="s">
        <v>962</v>
      </c>
      <c r="C140" s="567"/>
      <c r="D140" s="567"/>
      <c r="E140" s="568"/>
      <c r="F140" s="151">
        <v>6000</v>
      </c>
      <c r="G140" s="151"/>
      <c r="H140" s="160">
        <v>6000</v>
      </c>
      <c r="I140" s="151">
        <v>6000</v>
      </c>
      <c r="J140" s="151">
        <f t="shared" si="1"/>
        <v>0</v>
      </c>
      <c r="K140" s="156"/>
      <c r="L140" s="171"/>
    </row>
    <row r="141" spans="1:12">
      <c r="A141" s="173"/>
      <c r="B141" s="529" t="s">
        <v>960</v>
      </c>
      <c r="C141" s="567"/>
      <c r="D141" s="567"/>
      <c r="E141" s="568"/>
      <c r="F141" s="331">
        <v>7700</v>
      </c>
      <c r="G141" s="151"/>
      <c r="H141" s="160">
        <v>7700</v>
      </c>
      <c r="I141" s="151">
        <v>6500</v>
      </c>
      <c r="J141" s="151">
        <f t="shared" si="1"/>
        <v>1200</v>
      </c>
      <c r="K141" s="156"/>
      <c r="L141" s="171"/>
    </row>
    <row r="142" spans="1:12">
      <c r="A142" s="173"/>
      <c r="B142" s="551" t="s">
        <v>200</v>
      </c>
      <c r="C142" s="530"/>
      <c r="D142" s="530"/>
      <c r="E142" s="531"/>
      <c r="F142" s="151"/>
      <c r="G142" s="151"/>
      <c r="H142" s="160"/>
      <c r="I142" s="151"/>
      <c r="J142" s="151">
        <f t="shared" si="1"/>
        <v>0</v>
      </c>
      <c r="K142" s="156"/>
      <c r="L142" s="171"/>
    </row>
    <row r="143" spans="1:12">
      <c r="A143" s="173"/>
      <c r="B143" s="551" t="s">
        <v>201</v>
      </c>
      <c r="C143" s="530"/>
      <c r="D143" s="530"/>
      <c r="E143" s="531"/>
      <c r="F143" s="151">
        <v>18000</v>
      </c>
      <c r="G143" s="151"/>
      <c r="H143" s="160">
        <v>18000</v>
      </c>
      <c r="I143" s="151">
        <v>18000</v>
      </c>
      <c r="J143" s="151">
        <f t="shared" si="1"/>
        <v>0</v>
      </c>
      <c r="K143" s="156"/>
      <c r="L143" s="171"/>
    </row>
    <row r="144" spans="1:12">
      <c r="A144" s="173"/>
      <c r="B144" s="551" t="s">
        <v>202</v>
      </c>
      <c r="C144" s="530"/>
      <c r="D144" s="530"/>
      <c r="E144" s="531"/>
      <c r="F144" s="151">
        <v>62000</v>
      </c>
      <c r="G144" s="151"/>
      <c r="H144" s="160">
        <v>62000</v>
      </c>
      <c r="I144" s="151">
        <v>47910</v>
      </c>
      <c r="J144" s="151">
        <f t="shared" si="1"/>
        <v>14090</v>
      </c>
      <c r="K144" s="156"/>
      <c r="L144" s="171"/>
    </row>
    <row r="145" spans="1:12">
      <c r="A145" s="173"/>
      <c r="B145" s="551" t="s">
        <v>203</v>
      </c>
      <c r="C145" s="530"/>
      <c r="D145" s="530"/>
      <c r="E145" s="531"/>
      <c r="F145" s="151">
        <v>43000</v>
      </c>
      <c r="G145" s="151"/>
      <c r="H145" s="160">
        <v>43000</v>
      </c>
      <c r="I145" s="151">
        <v>32000</v>
      </c>
      <c r="J145" s="151">
        <f t="shared" si="1"/>
        <v>11000</v>
      </c>
      <c r="K145" s="156"/>
      <c r="L145" s="171"/>
    </row>
    <row r="146" spans="1:12">
      <c r="A146" s="173"/>
      <c r="B146" s="175" t="s">
        <v>204</v>
      </c>
      <c r="C146" s="176"/>
      <c r="D146" s="176"/>
      <c r="E146" s="177"/>
      <c r="F146" s="151">
        <v>26000</v>
      </c>
      <c r="G146" s="151"/>
      <c r="H146" s="160">
        <v>26000</v>
      </c>
      <c r="I146" s="151">
        <v>26000</v>
      </c>
      <c r="J146" s="151">
        <f t="shared" si="1"/>
        <v>0</v>
      </c>
      <c r="K146" s="156"/>
      <c r="L146" s="171"/>
    </row>
    <row r="147" spans="1:12">
      <c r="A147" s="173"/>
      <c r="B147" s="175" t="s">
        <v>205</v>
      </c>
      <c r="C147" s="176"/>
      <c r="D147" s="176"/>
      <c r="E147" s="177"/>
      <c r="F147" s="151">
        <v>26000</v>
      </c>
      <c r="G147" s="151"/>
      <c r="H147" s="160">
        <v>26000</v>
      </c>
      <c r="I147" s="151">
        <v>26000</v>
      </c>
      <c r="J147" s="151">
        <f t="shared" ref="J147:J212" si="2">(H147-I147)</f>
        <v>0</v>
      </c>
      <c r="K147" s="156"/>
      <c r="L147" s="171"/>
    </row>
    <row r="148" spans="1:12">
      <c r="A148" s="173"/>
      <c r="B148" s="529" t="s">
        <v>855</v>
      </c>
      <c r="C148" s="530"/>
      <c r="D148" s="530"/>
      <c r="E148" s="531"/>
      <c r="F148" s="151"/>
      <c r="G148" s="151"/>
      <c r="H148" s="160"/>
      <c r="I148" s="151"/>
      <c r="J148" s="151">
        <f t="shared" si="2"/>
        <v>0</v>
      </c>
      <c r="K148" s="155"/>
      <c r="L148" s="171"/>
    </row>
    <row r="149" spans="1:12">
      <c r="A149" s="173"/>
      <c r="B149" s="551" t="s">
        <v>736</v>
      </c>
      <c r="C149" s="530"/>
      <c r="D149" s="530"/>
      <c r="E149" s="531"/>
      <c r="F149" s="151">
        <v>9000</v>
      </c>
      <c r="G149" s="151"/>
      <c r="H149" s="160">
        <v>9000</v>
      </c>
      <c r="I149" s="151">
        <v>7000</v>
      </c>
      <c r="J149" s="151">
        <f t="shared" si="2"/>
        <v>2000</v>
      </c>
      <c r="K149" s="156"/>
      <c r="L149" s="171"/>
    </row>
    <row r="150" spans="1:12">
      <c r="A150" s="173"/>
      <c r="B150" s="529" t="s">
        <v>963</v>
      </c>
      <c r="C150" s="530"/>
      <c r="D150" s="530"/>
      <c r="E150" s="531"/>
      <c r="F150" s="151">
        <v>9408</v>
      </c>
      <c r="G150" s="151"/>
      <c r="H150" s="160">
        <v>9408</v>
      </c>
      <c r="I150" s="151">
        <v>690</v>
      </c>
      <c r="J150" s="151">
        <f t="shared" si="2"/>
        <v>8718</v>
      </c>
      <c r="K150" s="156"/>
      <c r="L150" s="171"/>
    </row>
    <row r="151" spans="1:12">
      <c r="A151" s="178"/>
      <c r="B151" s="529" t="s">
        <v>856</v>
      </c>
      <c r="C151" s="530"/>
      <c r="D151" s="530"/>
      <c r="E151" s="531"/>
      <c r="F151" s="151"/>
      <c r="G151" s="151"/>
      <c r="H151" s="160"/>
      <c r="I151" s="151"/>
      <c r="J151" s="151">
        <f t="shared" si="2"/>
        <v>0</v>
      </c>
      <c r="K151" s="156"/>
      <c r="L151" s="171"/>
    </row>
    <row r="152" spans="1:12">
      <c r="A152" s="178"/>
      <c r="B152" s="529" t="s">
        <v>857</v>
      </c>
      <c r="C152" s="530"/>
      <c r="D152" s="530"/>
      <c r="E152" s="531"/>
      <c r="F152" s="151"/>
      <c r="G152" s="151"/>
      <c r="H152" s="160"/>
      <c r="I152" s="151"/>
      <c r="J152" s="151">
        <f t="shared" si="2"/>
        <v>0</v>
      </c>
      <c r="K152" s="156"/>
      <c r="L152" s="171"/>
    </row>
    <row r="153" spans="1:12">
      <c r="A153" s="178"/>
      <c r="B153" s="551" t="s">
        <v>621</v>
      </c>
      <c r="C153" s="530"/>
      <c r="D153" s="530"/>
      <c r="E153" s="531"/>
      <c r="F153" s="151">
        <v>6300</v>
      </c>
      <c r="G153" s="151"/>
      <c r="H153" s="160">
        <v>6300</v>
      </c>
      <c r="I153" s="151">
        <v>6300</v>
      </c>
      <c r="J153" s="151">
        <f t="shared" si="2"/>
        <v>0</v>
      </c>
      <c r="K153" s="156"/>
      <c r="L153" s="171"/>
    </row>
    <row r="154" spans="1:12">
      <c r="A154" s="178"/>
      <c r="B154" s="273" t="s">
        <v>416</v>
      </c>
      <c r="C154" s="274"/>
      <c r="D154" s="274"/>
      <c r="E154" s="275"/>
      <c r="F154" s="151">
        <v>2100</v>
      </c>
      <c r="G154" s="151"/>
      <c r="H154" s="160">
        <v>2100</v>
      </c>
      <c r="I154" s="151">
        <v>2100</v>
      </c>
      <c r="J154" s="151">
        <f t="shared" si="2"/>
        <v>0</v>
      </c>
      <c r="K154" s="156"/>
      <c r="L154" s="171"/>
    </row>
    <row r="155" spans="1:12">
      <c r="A155" s="178"/>
      <c r="B155" s="273" t="s">
        <v>417</v>
      </c>
      <c r="C155" s="274"/>
      <c r="D155" s="274"/>
      <c r="E155" s="275"/>
      <c r="F155" s="151"/>
      <c r="G155" s="151"/>
      <c r="H155" s="160"/>
      <c r="I155" s="151"/>
      <c r="J155" s="151">
        <f t="shared" si="2"/>
        <v>0</v>
      </c>
      <c r="K155" s="156"/>
      <c r="L155" s="171"/>
    </row>
    <row r="156" spans="1:12">
      <c r="A156" s="178"/>
      <c r="B156" s="273" t="s">
        <v>720</v>
      </c>
      <c r="C156" s="274"/>
      <c r="D156" s="274"/>
      <c r="E156" s="275"/>
      <c r="F156" s="151">
        <v>8000</v>
      </c>
      <c r="G156" s="151"/>
      <c r="H156" s="160">
        <v>8000</v>
      </c>
      <c r="I156" s="151">
        <v>8000</v>
      </c>
      <c r="J156" s="151">
        <f t="shared" si="2"/>
        <v>0</v>
      </c>
      <c r="K156" s="156"/>
      <c r="L156" s="171"/>
    </row>
    <row r="157" spans="1:12">
      <c r="A157" s="178"/>
      <c r="B157" s="273" t="s">
        <v>721</v>
      </c>
      <c r="C157" s="274"/>
      <c r="D157" s="274"/>
      <c r="E157" s="275"/>
      <c r="F157" s="151">
        <v>8000</v>
      </c>
      <c r="G157" s="151"/>
      <c r="H157" s="160">
        <v>8000</v>
      </c>
      <c r="I157" s="151">
        <v>8000</v>
      </c>
      <c r="J157" s="151">
        <f t="shared" si="2"/>
        <v>0</v>
      </c>
      <c r="K157" s="156"/>
      <c r="L157" s="171"/>
    </row>
    <row r="158" spans="1:12">
      <c r="A158" s="178"/>
      <c r="B158" s="277" t="s">
        <v>858</v>
      </c>
      <c r="C158" s="274"/>
      <c r="D158" s="274"/>
      <c r="E158" s="275"/>
      <c r="F158" s="151">
        <v>20600</v>
      </c>
      <c r="G158" s="151"/>
      <c r="H158" s="160">
        <v>20600</v>
      </c>
      <c r="I158" s="151">
        <v>20600</v>
      </c>
      <c r="J158" s="151">
        <f t="shared" si="2"/>
        <v>0</v>
      </c>
      <c r="K158" s="156"/>
      <c r="L158" s="159"/>
    </row>
    <row r="159" spans="1:12">
      <c r="A159" s="179"/>
      <c r="B159" s="529" t="s">
        <v>859</v>
      </c>
      <c r="C159" s="530"/>
      <c r="D159" s="530"/>
      <c r="E159" s="531"/>
      <c r="F159" s="151"/>
      <c r="G159" s="151"/>
      <c r="H159" s="160"/>
      <c r="I159" s="151"/>
      <c r="J159" s="151">
        <f t="shared" si="2"/>
        <v>0</v>
      </c>
      <c r="K159" s="155"/>
      <c r="L159" s="159"/>
    </row>
    <row r="160" spans="1:12">
      <c r="A160" s="299"/>
      <c r="B160" s="278"/>
      <c r="C160" s="279"/>
      <c r="D160" s="279"/>
      <c r="E160" s="280"/>
      <c r="F160" s="151"/>
      <c r="G160" s="151"/>
      <c r="H160" s="160"/>
      <c r="I160" s="151"/>
      <c r="J160" s="151"/>
      <c r="K160" s="156"/>
      <c r="L160" s="159"/>
    </row>
    <row r="161" spans="1:12">
      <c r="A161" s="172" t="s">
        <v>418</v>
      </c>
      <c r="B161" s="551" t="s">
        <v>419</v>
      </c>
      <c r="C161" s="530"/>
      <c r="D161" s="530"/>
      <c r="E161" s="531"/>
      <c r="F161" s="151"/>
      <c r="G161" s="151"/>
      <c r="H161" s="160"/>
      <c r="I161" s="151"/>
      <c r="J161" s="151">
        <f t="shared" si="2"/>
        <v>0</v>
      </c>
      <c r="K161" s="156"/>
      <c r="L161" s="159"/>
    </row>
    <row r="162" spans="1:12">
      <c r="A162" s="172"/>
      <c r="B162" s="561"/>
      <c r="C162" s="562"/>
      <c r="D162" s="562"/>
      <c r="E162" s="563"/>
      <c r="F162" s="151"/>
      <c r="G162" s="151"/>
      <c r="H162" s="160"/>
      <c r="I162" s="151"/>
      <c r="J162" s="151">
        <f t="shared" si="2"/>
        <v>0</v>
      </c>
      <c r="K162" s="156"/>
      <c r="L162" s="159"/>
    </row>
    <row r="163" spans="1:12">
      <c r="A163" s="172" t="s">
        <v>393</v>
      </c>
      <c r="B163" s="551" t="s">
        <v>392</v>
      </c>
      <c r="C163" s="530"/>
      <c r="D163" s="530"/>
      <c r="E163" s="531"/>
      <c r="F163" s="151">
        <v>480</v>
      </c>
      <c r="G163" s="151"/>
      <c r="H163" s="160">
        <v>480</v>
      </c>
      <c r="I163" s="151">
        <v>480</v>
      </c>
      <c r="J163" s="151">
        <f t="shared" si="2"/>
        <v>0</v>
      </c>
      <c r="K163" s="156"/>
      <c r="L163" s="159"/>
    </row>
    <row r="164" spans="1:12">
      <c r="A164" s="172"/>
      <c r="B164" s="551" t="s">
        <v>391</v>
      </c>
      <c r="C164" s="530"/>
      <c r="D164" s="530"/>
      <c r="E164" s="531"/>
      <c r="F164" s="151">
        <v>320</v>
      </c>
      <c r="G164" s="151"/>
      <c r="H164" s="160">
        <v>320</v>
      </c>
      <c r="I164" s="151">
        <v>320</v>
      </c>
      <c r="J164" s="151">
        <f t="shared" si="2"/>
        <v>0</v>
      </c>
      <c r="K164" s="156"/>
      <c r="L164" s="159"/>
    </row>
    <row r="165" spans="1:12">
      <c r="A165" s="172"/>
      <c r="B165" s="561"/>
      <c r="C165" s="562"/>
      <c r="D165" s="562"/>
      <c r="E165" s="563"/>
      <c r="F165" s="151"/>
      <c r="G165" s="151"/>
      <c r="H165" s="160"/>
      <c r="I165" s="151"/>
      <c r="J165" s="151">
        <f t="shared" si="2"/>
        <v>0</v>
      </c>
      <c r="K165" s="156"/>
      <c r="L165" s="159"/>
    </row>
    <row r="166" spans="1:12">
      <c r="A166" s="172" t="s">
        <v>420</v>
      </c>
      <c r="B166" s="551" t="s">
        <v>421</v>
      </c>
      <c r="C166" s="530"/>
      <c r="D166" s="530"/>
      <c r="E166" s="531"/>
      <c r="F166" s="151"/>
      <c r="G166" s="151"/>
      <c r="H166" s="160"/>
      <c r="I166" s="151"/>
      <c r="J166" s="151">
        <f t="shared" si="2"/>
        <v>0</v>
      </c>
      <c r="K166" s="156"/>
      <c r="L166" s="159"/>
    </row>
    <row r="167" spans="1:12">
      <c r="A167" s="173"/>
      <c r="B167" s="551" t="s">
        <v>422</v>
      </c>
      <c r="C167" s="530"/>
      <c r="D167" s="530"/>
      <c r="E167" s="531"/>
      <c r="F167" s="151">
        <v>15000</v>
      </c>
      <c r="G167" s="151"/>
      <c r="H167" s="160">
        <v>15000</v>
      </c>
      <c r="I167" s="151">
        <v>15000</v>
      </c>
      <c r="J167" s="151">
        <f t="shared" si="2"/>
        <v>0</v>
      </c>
      <c r="K167" s="156"/>
      <c r="L167" s="159"/>
    </row>
    <row r="168" spans="1:12">
      <c r="A168" s="173"/>
      <c r="B168" s="551" t="s">
        <v>423</v>
      </c>
      <c r="C168" s="530"/>
      <c r="D168" s="530"/>
      <c r="E168" s="531"/>
      <c r="F168" s="151"/>
      <c r="G168" s="151"/>
      <c r="H168" s="160"/>
      <c r="I168" s="151"/>
      <c r="J168" s="151">
        <f t="shared" si="2"/>
        <v>0</v>
      </c>
      <c r="K168" s="156"/>
      <c r="L168" s="159"/>
    </row>
    <row r="169" spans="1:12">
      <c r="A169" s="173"/>
      <c r="B169" s="551" t="s">
        <v>424</v>
      </c>
      <c r="C169" s="530"/>
      <c r="D169" s="530"/>
      <c r="E169" s="531"/>
      <c r="F169" s="151"/>
      <c r="G169" s="151"/>
      <c r="H169" s="160"/>
      <c r="I169" s="151"/>
      <c r="J169" s="151">
        <f t="shared" si="2"/>
        <v>0</v>
      </c>
      <c r="K169" s="156"/>
      <c r="L169" s="159"/>
    </row>
    <row r="170" spans="1:12">
      <c r="A170" s="173"/>
      <c r="B170" s="551" t="s">
        <v>425</v>
      </c>
      <c r="C170" s="530"/>
      <c r="D170" s="530"/>
      <c r="E170" s="531"/>
      <c r="F170" s="151">
        <v>800</v>
      </c>
      <c r="G170" s="151"/>
      <c r="H170" s="160">
        <v>800</v>
      </c>
      <c r="I170" s="151">
        <v>800</v>
      </c>
      <c r="J170" s="151">
        <f t="shared" si="2"/>
        <v>0</v>
      </c>
      <c r="K170" s="156"/>
      <c r="L170" s="159"/>
    </row>
    <row r="171" spans="1:12">
      <c r="A171" s="173"/>
      <c r="B171" s="551" t="s">
        <v>426</v>
      </c>
      <c r="C171" s="530"/>
      <c r="D171" s="530"/>
      <c r="E171" s="531"/>
      <c r="F171" s="151"/>
      <c r="G171" s="151"/>
      <c r="H171" s="160"/>
      <c r="I171" s="151"/>
      <c r="J171" s="151">
        <f t="shared" si="2"/>
        <v>0</v>
      </c>
      <c r="K171" s="156"/>
      <c r="L171" s="159"/>
    </row>
    <row r="172" spans="1:12">
      <c r="A172" s="173"/>
      <c r="B172" s="551" t="s">
        <v>427</v>
      </c>
      <c r="C172" s="530"/>
      <c r="D172" s="530"/>
      <c r="E172" s="531"/>
      <c r="F172" s="151">
        <v>8000</v>
      </c>
      <c r="G172" s="151"/>
      <c r="H172" s="160">
        <v>8000</v>
      </c>
      <c r="I172" s="151">
        <v>8000</v>
      </c>
      <c r="J172" s="151">
        <f t="shared" si="2"/>
        <v>0</v>
      </c>
      <c r="K172" s="156"/>
      <c r="L172" s="159"/>
    </row>
    <row r="173" spans="1:12">
      <c r="A173" s="173"/>
      <c r="B173" s="551" t="s">
        <v>428</v>
      </c>
      <c r="C173" s="530"/>
      <c r="D173" s="530"/>
      <c r="E173" s="531"/>
      <c r="F173" s="151"/>
      <c r="G173" s="151"/>
      <c r="H173" s="160"/>
      <c r="I173" s="151"/>
      <c r="J173" s="151">
        <f t="shared" si="2"/>
        <v>0</v>
      </c>
      <c r="K173" s="156"/>
      <c r="L173" s="159"/>
    </row>
    <row r="174" spans="1:12">
      <c r="A174" s="173"/>
      <c r="B174" s="529" t="s">
        <v>776</v>
      </c>
      <c r="C174" s="530"/>
      <c r="D174" s="530"/>
      <c r="E174" s="531"/>
      <c r="F174" s="151">
        <v>580</v>
      </c>
      <c r="G174" s="151"/>
      <c r="H174" s="160">
        <v>580</v>
      </c>
      <c r="I174" s="151">
        <v>580</v>
      </c>
      <c r="J174" s="151">
        <f t="shared" si="2"/>
        <v>0</v>
      </c>
      <c r="K174" s="156"/>
      <c r="L174" s="159"/>
    </row>
    <row r="175" spans="1:12">
      <c r="A175" s="173"/>
      <c r="B175" s="551" t="s">
        <v>429</v>
      </c>
      <c r="C175" s="530"/>
      <c r="D175" s="530"/>
      <c r="E175" s="531"/>
      <c r="F175" s="151">
        <v>2000</v>
      </c>
      <c r="G175" s="151"/>
      <c r="H175" s="160">
        <v>2000</v>
      </c>
      <c r="I175" s="151">
        <v>2000</v>
      </c>
      <c r="J175" s="151">
        <f t="shared" si="2"/>
        <v>0</v>
      </c>
      <c r="K175" s="156"/>
      <c r="L175" s="159"/>
    </row>
    <row r="176" spans="1:12">
      <c r="A176" s="173"/>
      <c r="B176" s="551" t="s">
        <v>430</v>
      </c>
      <c r="C176" s="530"/>
      <c r="D176" s="530"/>
      <c r="E176" s="531"/>
      <c r="F176" s="151"/>
      <c r="G176" s="151"/>
      <c r="H176" s="160"/>
      <c r="I176" s="151"/>
      <c r="J176" s="151">
        <f t="shared" si="2"/>
        <v>0</v>
      </c>
      <c r="K176" s="156"/>
      <c r="L176" s="159"/>
    </row>
    <row r="177" spans="1:12">
      <c r="A177" s="173"/>
      <c r="B177" s="551" t="s">
        <v>431</v>
      </c>
      <c r="C177" s="530"/>
      <c r="D177" s="530"/>
      <c r="E177" s="531"/>
      <c r="F177" s="151">
        <v>12000</v>
      </c>
      <c r="G177" s="151"/>
      <c r="H177" s="160">
        <v>12000</v>
      </c>
      <c r="I177" s="151">
        <v>12000</v>
      </c>
      <c r="J177" s="151">
        <f t="shared" si="2"/>
        <v>0</v>
      </c>
      <c r="K177" s="156"/>
      <c r="L177" s="159"/>
    </row>
    <row r="178" spans="1:12">
      <c r="A178" s="173"/>
      <c r="B178" s="273" t="s">
        <v>432</v>
      </c>
      <c r="C178" s="274"/>
      <c r="D178" s="274"/>
      <c r="E178" s="275"/>
      <c r="F178" s="151">
        <v>5000</v>
      </c>
      <c r="G178" s="151"/>
      <c r="H178" s="160">
        <v>5000</v>
      </c>
      <c r="I178" s="151">
        <v>5000</v>
      </c>
      <c r="J178" s="151">
        <f t="shared" si="2"/>
        <v>0</v>
      </c>
      <c r="K178" s="155"/>
      <c r="L178" s="159"/>
    </row>
    <row r="179" spans="1:12">
      <c r="A179" s="173"/>
      <c r="B179" s="551"/>
      <c r="C179" s="530"/>
      <c r="D179" s="530"/>
      <c r="E179" s="531"/>
      <c r="F179" s="151"/>
      <c r="G179" s="151"/>
      <c r="H179" s="160"/>
      <c r="I179" s="151"/>
      <c r="J179" s="151">
        <f t="shared" si="2"/>
        <v>0</v>
      </c>
      <c r="K179" s="156"/>
      <c r="L179" s="159"/>
    </row>
    <row r="180" spans="1:12">
      <c r="A180" s="172" t="s">
        <v>206</v>
      </c>
      <c r="B180" s="551" t="s">
        <v>207</v>
      </c>
      <c r="C180" s="530"/>
      <c r="D180" s="530"/>
      <c r="E180" s="531"/>
      <c r="F180" s="151">
        <v>4400</v>
      </c>
      <c r="G180" s="151"/>
      <c r="H180" s="160">
        <v>4400</v>
      </c>
      <c r="I180" s="151">
        <v>4400</v>
      </c>
      <c r="J180" s="151">
        <f t="shared" si="2"/>
        <v>0</v>
      </c>
      <c r="K180" s="156"/>
      <c r="L180" s="159"/>
    </row>
    <row r="181" spans="1:12">
      <c r="A181" s="173"/>
      <c r="B181" s="551" t="s">
        <v>208</v>
      </c>
      <c r="C181" s="530"/>
      <c r="D181" s="530"/>
      <c r="E181" s="531"/>
      <c r="F181" s="151"/>
      <c r="G181" s="151"/>
      <c r="H181" s="160"/>
      <c r="I181" s="151"/>
      <c r="J181" s="151">
        <f t="shared" si="2"/>
        <v>0</v>
      </c>
      <c r="K181" s="156"/>
      <c r="L181" s="159"/>
    </row>
    <row r="182" spans="1:12">
      <c r="A182" s="173"/>
      <c r="B182" s="551" t="s">
        <v>833</v>
      </c>
      <c r="C182" s="530"/>
      <c r="D182" s="530"/>
      <c r="E182" s="531"/>
      <c r="F182" s="151">
        <v>56640</v>
      </c>
      <c r="G182" s="151"/>
      <c r="H182" s="160">
        <v>56640</v>
      </c>
      <c r="I182" s="151">
        <v>38080</v>
      </c>
      <c r="J182" s="151">
        <f t="shared" si="2"/>
        <v>18560</v>
      </c>
      <c r="K182" s="156"/>
      <c r="L182" s="159"/>
    </row>
    <row r="183" spans="1:12">
      <c r="A183" s="173"/>
      <c r="B183" s="551" t="s">
        <v>660</v>
      </c>
      <c r="C183" s="530"/>
      <c r="D183" s="530"/>
      <c r="E183" s="531"/>
      <c r="F183" s="151">
        <v>12400</v>
      </c>
      <c r="G183" s="151"/>
      <c r="H183" s="160">
        <v>12400</v>
      </c>
      <c r="I183" s="151">
        <v>12400</v>
      </c>
      <c r="J183" s="151">
        <f t="shared" si="2"/>
        <v>0</v>
      </c>
      <c r="K183" s="156"/>
      <c r="L183" s="159"/>
    </row>
    <row r="184" spans="1:12">
      <c r="A184" s="173"/>
      <c r="B184" s="551" t="s">
        <v>722</v>
      </c>
      <c r="C184" s="530"/>
      <c r="D184" s="530"/>
      <c r="E184" s="531"/>
      <c r="F184" s="151">
        <v>17920</v>
      </c>
      <c r="G184" s="151"/>
      <c r="H184" s="160">
        <v>17920</v>
      </c>
      <c r="I184" s="151">
        <v>17920</v>
      </c>
      <c r="J184" s="151">
        <f t="shared" si="2"/>
        <v>0</v>
      </c>
      <c r="K184" s="156"/>
      <c r="L184" s="159"/>
    </row>
    <row r="185" spans="1:12">
      <c r="A185" s="173"/>
      <c r="B185" s="551" t="s">
        <v>666</v>
      </c>
      <c r="C185" s="530"/>
      <c r="D185" s="530"/>
      <c r="E185" s="531"/>
      <c r="F185" s="151"/>
      <c r="G185" s="151"/>
      <c r="H185" s="160"/>
      <c r="I185" s="151"/>
      <c r="J185" s="151">
        <f t="shared" si="2"/>
        <v>0</v>
      </c>
      <c r="K185" s="156"/>
      <c r="L185" s="159"/>
    </row>
    <row r="186" spans="1:12">
      <c r="A186" s="173"/>
      <c r="B186" s="551" t="s">
        <v>661</v>
      </c>
      <c r="C186" s="530"/>
      <c r="D186" s="530"/>
      <c r="E186" s="531"/>
      <c r="F186" s="151"/>
      <c r="G186" s="151"/>
      <c r="H186" s="160"/>
      <c r="I186" s="151"/>
      <c r="J186" s="151">
        <f t="shared" si="2"/>
        <v>0</v>
      </c>
      <c r="K186" s="156"/>
      <c r="L186" s="159"/>
    </row>
    <row r="187" spans="1:12">
      <c r="A187" s="173"/>
      <c r="B187" s="551" t="s">
        <v>209</v>
      </c>
      <c r="C187" s="530"/>
      <c r="D187" s="530"/>
      <c r="E187" s="531"/>
      <c r="F187" s="151">
        <v>5000</v>
      </c>
      <c r="G187" s="151"/>
      <c r="H187" s="160">
        <v>5000</v>
      </c>
      <c r="I187" s="151">
        <v>5000</v>
      </c>
      <c r="J187" s="151">
        <f t="shared" si="2"/>
        <v>0</v>
      </c>
      <c r="K187" s="156"/>
      <c r="L187" s="159"/>
    </row>
    <row r="188" spans="1:12">
      <c r="A188" s="173"/>
      <c r="B188" s="551" t="s">
        <v>834</v>
      </c>
      <c r="C188" s="530"/>
      <c r="D188" s="530"/>
      <c r="E188" s="531"/>
      <c r="F188" s="151"/>
      <c r="G188" s="151"/>
      <c r="H188" s="160"/>
      <c r="I188" s="151"/>
      <c r="J188" s="151">
        <f t="shared" si="2"/>
        <v>0</v>
      </c>
      <c r="K188" s="156"/>
      <c r="L188" s="159"/>
    </row>
    <row r="189" spans="1:12">
      <c r="A189" s="173"/>
      <c r="B189" s="551" t="s">
        <v>700</v>
      </c>
      <c r="C189" s="530"/>
      <c r="D189" s="530"/>
      <c r="E189" s="531"/>
      <c r="F189" s="151"/>
      <c r="G189" s="151"/>
      <c r="H189" s="160"/>
      <c r="I189" s="151"/>
      <c r="J189" s="151">
        <f t="shared" si="2"/>
        <v>0</v>
      </c>
      <c r="K189" s="156"/>
      <c r="L189" s="159"/>
    </row>
    <row r="190" spans="1:12">
      <c r="A190" s="173"/>
      <c r="B190" s="551" t="s">
        <v>210</v>
      </c>
      <c r="C190" s="530"/>
      <c r="D190" s="530"/>
      <c r="E190" s="531"/>
      <c r="F190" s="151"/>
      <c r="G190" s="151"/>
      <c r="H190" s="160"/>
      <c r="I190" s="151"/>
      <c r="J190" s="151">
        <f t="shared" si="2"/>
        <v>0</v>
      </c>
      <c r="K190" s="156"/>
      <c r="L190" s="159"/>
    </row>
    <row r="191" spans="1:12">
      <c r="A191" s="173"/>
      <c r="B191" s="551" t="s">
        <v>211</v>
      </c>
      <c r="C191" s="530"/>
      <c r="D191" s="530"/>
      <c r="E191" s="531"/>
      <c r="F191" s="151">
        <v>14000</v>
      </c>
      <c r="G191" s="151"/>
      <c r="H191" s="160">
        <v>14000</v>
      </c>
      <c r="I191" s="151">
        <v>14000</v>
      </c>
      <c r="J191" s="151">
        <f t="shared" si="2"/>
        <v>0</v>
      </c>
      <c r="K191" s="156"/>
      <c r="L191" s="159"/>
    </row>
    <row r="192" spans="1:12">
      <c r="A192" s="173"/>
      <c r="B192" s="551" t="s">
        <v>212</v>
      </c>
      <c r="C192" s="530"/>
      <c r="D192" s="530"/>
      <c r="E192" s="531"/>
      <c r="F192" s="151">
        <v>2100</v>
      </c>
      <c r="G192" s="151"/>
      <c r="H192" s="160">
        <v>2100</v>
      </c>
      <c r="I192" s="151">
        <v>2100</v>
      </c>
      <c r="J192" s="151">
        <f t="shared" si="2"/>
        <v>0</v>
      </c>
      <c r="K192" s="156"/>
      <c r="L192" s="159"/>
    </row>
    <row r="193" spans="1:12">
      <c r="A193" s="173"/>
      <c r="B193" s="551" t="s">
        <v>213</v>
      </c>
      <c r="C193" s="530"/>
      <c r="D193" s="530"/>
      <c r="E193" s="531"/>
      <c r="F193" s="151">
        <v>2000</v>
      </c>
      <c r="G193" s="151"/>
      <c r="H193" s="160">
        <v>2000</v>
      </c>
      <c r="I193" s="151">
        <v>2000</v>
      </c>
      <c r="J193" s="151">
        <f t="shared" si="2"/>
        <v>0</v>
      </c>
      <c r="K193" s="156"/>
      <c r="L193" s="159"/>
    </row>
    <row r="194" spans="1:12">
      <c r="A194" s="173"/>
      <c r="B194" s="551" t="s">
        <v>214</v>
      </c>
      <c r="C194" s="530"/>
      <c r="D194" s="530"/>
      <c r="E194" s="531"/>
      <c r="F194" s="151"/>
      <c r="G194" s="151"/>
      <c r="H194" s="160"/>
      <c r="I194" s="151"/>
      <c r="J194" s="151">
        <f t="shared" si="2"/>
        <v>0</v>
      </c>
      <c r="K194" s="156"/>
      <c r="L194" s="159"/>
    </row>
    <row r="195" spans="1:12">
      <c r="A195" s="173"/>
      <c r="B195" s="529" t="s">
        <v>797</v>
      </c>
      <c r="C195" s="530"/>
      <c r="D195" s="530"/>
      <c r="E195" s="531"/>
      <c r="F195" s="151"/>
      <c r="G195" s="151"/>
      <c r="H195" s="160"/>
      <c r="I195" s="151"/>
      <c r="J195" s="151">
        <f t="shared" si="2"/>
        <v>0</v>
      </c>
      <c r="K195" s="156"/>
      <c r="L195" s="159"/>
    </row>
    <row r="196" spans="1:12">
      <c r="A196" s="173"/>
      <c r="B196" s="529" t="s">
        <v>215</v>
      </c>
      <c r="C196" s="530"/>
      <c r="D196" s="530"/>
      <c r="E196" s="531"/>
      <c r="F196" s="151">
        <v>4700</v>
      </c>
      <c r="G196" s="151"/>
      <c r="H196" s="160">
        <v>4700</v>
      </c>
      <c r="I196" s="151">
        <v>4700</v>
      </c>
      <c r="J196" s="151">
        <f t="shared" si="2"/>
        <v>0</v>
      </c>
      <c r="K196" s="156"/>
      <c r="L196" s="159"/>
    </row>
    <row r="197" spans="1:12">
      <c r="A197" s="173"/>
      <c r="B197" s="551" t="s">
        <v>701</v>
      </c>
      <c r="C197" s="530"/>
      <c r="D197" s="530"/>
      <c r="E197" s="531"/>
      <c r="F197" s="151">
        <v>600</v>
      </c>
      <c r="G197" s="151"/>
      <c r="H197" s="160">
        <v>600</v>
      </c>
      <c r="I197" s="151"/>
      <c r="J197" s="151">
        <f t="shared" si="2"/>
        <v>600</v>
      </c>
      <c r="K197" s="156"/>
      <c r="L197" s="159"/>
    </row>
    <row r="198" spans="1:12">
      <c r="A198" s="173"/>
      <c r="B198" s="551" t="s">
        <v>216</v>
      </c>
      <c r="C198" s="530"/>
      <c r="D198" s="530"/>
      <c r="E198" s="531"/>
      <c r="F198" s="151"/>
      <c r="G198" s="151"/>
      <c r="H198" s="160"/>
      <c r="I198" s="151"/>
      <c r="J198" s="151">
        <f t="shared" si="2"/>
        <v>0</v>
      </c>
      <c r="K198" s="156"/>
      <c r="L198" s="159"/>
    </row>
    <row r="199" spans="1:12">
      <c r="A199" s="173"/>
      <c r="B199" s="551" t="s">
        <v>217</v>
      </c>
      <c r="C199" s="530"/>
      <c r="D199" s="530"/>
      <c r="E199" s="531"/>
      <c r="F199" s="151"/>
      <c r="G199" s="151"/>
      <c r="H199" s="160"/>
      <c r="I199" s="151"/>
      <c r="J199" s="151">
        <f t="shared" si="2"/>
        <v>0</v>
      </c>
      <c r="K199" s="156"/>
      <c r="L199" s="159"/>
    </row>
    <row r="200" spans="1:12">
      <c r="A200" s="173"/>
      <c r="B200" s="551" t="s">
        <v>218</v>
      </c>
      <c r="C200" s="530"/>
      <c r="D200" s="530"/>
      <c r="E200" s="531"/>
      <c r="F200" s="151"/>
      <c r="G200" s="151"/>
      <c r="H200" s="160"/>
      <c r="I200" s="151"/>
      <c r="J200" s="151">
        <f t="shared" si="2"/>
        <v>0</v>
      </c>
      <c r="K200" s="156"/>
      <c r="L200" s="159"/>
    </row>
    <row r="201" spans="1:12">
      <c r="A201" s="173"/>
      <c r="B201" s="551" t="s">
        <v>219</v>
      </c>
      <c r="C201" s="530"/>
      <c r="D201" s="530"/>
      <c r="E201" s="531"/>
      <c r="F201" s="151"/>
      <c r="G201" s="151"/>
      <c r="H201" s="160"/>
      <c r="I201" s="151"/>
      <c r="J201" s="151">
        <f t="shared" si="2"/>
        <v>0</v>
      </c>
      <c r="K201" s="156"/>
      <c r="L201" s="159"/>
    </row>
    <row r="202" spans="1:12">
      <c r="A202" s="173"/>
      <c r="B202" s="551" t="s">
        <v>220</v>
      </c>
      <c r="C202" s="530"/>
      <c r="D202" s="530"/>
      <c r="E202" s="531"/>
      <c r="F202" s="151"/>
      <c r="G202" s="151"/>
      <c r="H202" s="160"/>
      <c r="I202" s="151"/>
      <c r="J202" s="151">
        <f t="shared" si="2"/>
        <v>0</v>
      </c>
      <c r="K202" s="156"/>
      <c r="L202" s="159"/>
    </row>
    <row r="203" spans="1:12">
      <c r="A203" s="173"/>
      <c r="B203" s="529" t="s">
        <v>925</v>
      </c>
      <c r="C203" s="530"/>
      <c r="D203" s="530"/>
      <c r="E203" s="531"/>
      <c r="F203" s="151"/>
      <c r="G203" s="151"/>
      <c r="H203" s="160"/>
      <c r="I203" s="151"/>
      <c r="J203" s="151">
        <f t="shared" si="2"/>
        <v>0</v>
      </c>
      <c r="K203" s="156"/>
      <c r="L203" s="159"/>
    </row>
    <row r="204" spans="1:12">
      <c r="A204" s="173"/>
      <c r="B204" s="529" t="s">
        <v>926</v>
      </c>
      <c r="C204" s="530"/>
      <c r="D204" s="530"/>
      <c r="E204" s="531"/>
      <c r="F204" s="151">
        <v>1800</v>
      </c>
      <c r="G204" s="151"/>
      <c r="H204" s="160">
        <v>1800</v>
      </c>
      <c r="I204" s="151">
        <v>1800</v>
      </c>
      <c r="J204" s="151">
        <f t="shared" si="2"/>
        <v>0</v>
      </c>
      <c r="K204" s="156"/>
      <c r="L204" s="159"/>
    </row>
    <row r="205" spans="1:12">
      <c r="A205" s="173"/>
      <c r="B205" s="551" t="s">
        <v>221</v>
      </c>
      <c r="C205" s="530"/>
      <c r="D205" s="530"/>
      <c r="E205" s="531"/>
      <c r="F205" s="151"/>
      <c r="G205" s="151"/>
      <c r="H205" s="160"/>
      <c r="I205" s="151"/>
      <c r="J205" s="151">
        <f t="shared" si="2"/>
        <v>0</v>
      </c>
      <c r="K205" s="155"/>
      <c r="L205" s="159"/>
    </row>
    <row r="206" spans="1:12">
      <c r="A206" s="173"/>
      <c r="B206" s="551" t="s">
        <v>222</v>
      </c>
      <c r="C206" s="530"/>
      <c r="D206" s="530"/>
      <c r="E206" s="531"/>
      <c r="F206" s="151">
        <v>2800</v>
      </c>
      <c r="G206" s="151"/>
      <c r="H206" s="160">
        <v>2800</v>
      </c>
      <c r="I206" s="151">
        <v>2800</v>
      </c>
      <c r="J206" s="151">
        <f t="shared" si="2"/>
        <v>0</v>
      </c>
      <c r="K206" s="156"/>
      <c r="L206" s="159"/>
    </row>
    <row r="207" spans="1:12">
      <c r="A207" s="173"/>
      <c r="B207" s="551" t="s">
        <v>223</v>
      </c>
      <c r="C207" s="530"/>
      <c r="D207" s="530"/>
      <c r="E207" s="531"/>
      <c r="F207" s="151">
        <v>2200</v>
      </c>
      <c r="G207" s="151"/>
      <c r="H207" s="160">
        <v>2200</v>
      </c>
      <c r="I207" s="151">
        <v>800</v>
      </c>
      <c r="J207" s="151">
        <f t="shared" si="2"/>
        <v>1400</v>
      </c>
      <c r="K207" s="156"/>
      <c r="L207" s="159"/>
    </row>
    <row r="208" spans="1:12">
      <c r="A208" s="173"/>
      <c r="B208" s="529" t="s">
        <v>224</v>
      </c>
      <c r="C208" s="530"/>
      <c r="D208" s="530"/>
      <c r="E208" s="531"/>
      <c r="F208" s="151">
        <v>2300</v>
      </c>
      <c r="G208" s="151"/>
      <c r="H208" s="160">
        <v>2300</v>
      </c>
      <c r="I208" s="151">
        <v>1600</v>
      </c>
      <c r="J208" s="151">
        <f t="shared" si="2"/>
        <v>700</v>
      </c>
      <c r="K208" s="156"/>
      <c r="L208" s="159"/>
    </row>
    <row r="209" spans="1:12">
      <c r="A209" s="173"/>
      <c r="B209" s="551" t="s">
        <v>225</v>
      </c>
      <c r="C209" s="530"/>
      <c r="D209" s="530"/>
      <c r="E209" s="531"/>
      <c r="F209" s="151">
        <v>200</v>
      </c>
      <c r="G209" s="151"/>
      <c r="H209" s="160">
        <v>200</v>
      </c>
      <c r="I209" s="151">
        <v>200</v>
      </c>
      <c r="J209" s="151">
        <f t="shared" si="2"/>
        <v>0</v>
      </c>
      <c r="K209" s="156"/>
      <c r="L209" s="159"/>
    </row>
    <row r="210" spans="1:12">
      <c r="A210" s="173"/>
      <c r="B210" s="551" t="s">
        <v>226</v>
      </c>
      <c r="C210" s="530"/>
      <c r="D210" s="530"/>
      <c r="E210" s="531"/>
      <c r="F210" s="151"/>
      <c r="G210" s="151"/>
      <c r="H210" s="160"/>
      <c r="I210" s="151"/>
      <c r="J210" s="151">
        <f t="shared" si="2"/>
        <v>0</v>
      </c>
      <c r="K210" s="155"/>
      <c r="L210" s="159"/>
    </row>
    <row r="211" spans="1:12">
      <c r="A211" s="173"/>
      <c r="B211" s="551" t="s">
        <v>227</v>
      </c>
      <c r="C211" s="530"/>
      <c r="D211" s="530"/>
      <c r="E211" s="531"/>
      <c r="F211" s="151">
        <v>3000</v>
      </c>
      <c r="G211" s="151"/>
      <c r="H211" s="160">
        <v>3000</v>
      </c>
      <c r="I211" s="151">
        <v>2600</v>
      </c>
      <c r="J211" s="151">
        <f t="shared" si="2"/>
        <v>400</v>
      </c>
      <c r="K211" s="156"/>
      <c r="L211" s="159"/>
    </row>
    <row r="212" spans="1:12">
      <c r="A212" s="173"/>
      <c r="B212" s="551" t="s">
        <v>228</v>
      </c>
      <c r="C212" s="530"/>
      <c r="D212" s="530"/>
      <c r="E212" s="531"/>
      <c r="F212" s="151">
        <v>35200</v>
      </c>
      <c r="G212" s="151"/>
      <c r="H212" s="160">
        <v>35200</v>
      </c>
      <c r="I212" s="151">
        <v>35200</v>
      </c>
      <c r="J212" s="151">
        <f t="shared" si="2"/>
        <v>0</v>
      </c>
      <c r="K212" s="156"/>
      <c r="L212" s="159"/>
    </row>
    <row r="213" spans="1:12">
      <c r="A213" s="173"/>
      <c r="B213" s="551" t="s">
        <v>229</v>
      </c>
      <c r="C213" s="530"/>
      <c r="D213" s="530"/>
      <c r="E213" s="531"/>
      <c r="F213" s="151">
        <v>3000</v>
      </c>
      <c r="G213" s="151"/>
      <c r="H213" s="160">
        <v>3000</v>
      </c>
      <c r="I213" s="151">
        <v>2700</v>
      </c>
      <c r="J213" s="151">
        <f t="shared" ref="J213:J277" si="3">(H213-I213)</f>
        <v>300</v>
      </c>
      <c r="K213" s="156"/>
      <c r="L213" s="159"/>
    </row>
    <row r="214" spans="1:12">
      <c r="A214" s="173"/>
      <c r="B214" s="551" t="s">
        <v>230</v>
      </c>
      <c r="C214" s="530"/>
      <c r="D214" s="530"/>
      <c r="E214" s="531"/>
      <c r="F214" s="151">
        <v>1200</v>
      </c>
      <c r="G214" s="180"/>
      <c r="H214" s="160">
        <v>1200</v>
      </c>
      <c r="I214" s="151">
        <v>900</v>
      </c>
      <c r="J214" s="151">
        <f t="shared" si="3"/>
        <v>300</v>
      </c>
      <c r="K214" s="156"/>
      <c r="L214" s="159"/>
    </row>
    <row r="215" spans="1:12">
      <c r="A215" s="173"/>
      <c r="B215" s="551" t="s">
        <v>231</v>
      </c>
      <c r="C215" s="530"/>
      <c r="D215" s="530"/>
      <c r="E215" s="531"/>
      <c r="F215" s="151">
        <v>1200</v>
      </c>
      <c r="G215" s="180"/>
      <c r="H215" s="160">
        <v>1200</v>
      </c>
      <c r="I215" s="151">
        <v>600</v>
      </c>
      <c r="J215" s="151">
        <f t="shared" si="3"/>
        <v>600</v>
      </c>
      <c r="K215" s="156"/>
      <c r="L215" s="159"/>
    </row>
    <row r="216" spans="1:12">
      <c r="A216" s="173"/>
      <c r="B216" s="551" t="s">
        <v>232</v>
      </c>
      <c r="C216" s="530"/>
      <c r="D216" s="530"/>
      <c r="E216" s="531"/>
      <c r="F216" s="151">
        <v>900</v>
      </c>
      <c r="G216" s="151"/>
      <c r="H216" s="160">
        <v>900</v>
      </c>
      <c r="I216" s="151">
        <v>600</v>
      </c>
      <c r="J216" s="151">
        <f t="shared" si="3"/>
        <v>300</v>
      </c>
      <c r="K216" s="156"/>
      <c r="L216" s="159"/>
    </row>
    <row r="217" spans="1:12">
      <c r="A217" s="173"/>
      <c r="B217" s="551" t="s">
        <v>233</v>
      </c>
      <c r="C217" s="530"/>
      <c r="D217" s="530"/>
      <c r="E217" s="531"/>
      <c r="F217" s="151"/>
      <c r="G217" s="151"/>
      <c r="H217" s="160"/>
      <c r="I217" s="151"/>
      <c r="J217" s="151">
        <f t="shared" si="3"/>
        <v>0</v>
      </c>
      <c r="K217" s="156"/>
      <c r="L217" s="171"/>
    </row>
    <row r="218" spans="1:12">
      <c r="A218" s="173"/>
      <c r="B218" s="551" t="s">
        <v>234</v>
      </c>
      <c r="C218" s="530"/>
      <c r="D218" s="530"/>
      <c r="E218" s="531"/>
      <c r="F218" s="151"/>
      <c r="G218" s="151"/>
      <c r="H218" s="160"/>
      <c r="I218" s="151"/>
      <c r="J218" s="151">
        <f t="shared" si="3"/>
        <v>0</v>
      </c>
      <c r="K218" s="156"/>
      <c r="L218" s="171"/>
    </row>
    <row r="219" spans="1:12">
      <c r="A219" s="173"/>
      <c r="B219" s="551" t="s">
        <v>235</v>
      </c>
      <c r="C219" s="530"/>
      <c r="D219" s="530"/>
      <c r="E219" s="531"/>
      <c r="F219" s="151"/>
      <c r="G219" s="151"/>
      <c r="H219" s="160"/>
      <c r="I219" s="151"/>
      <c r="J219" s="151">
        <f t="shared" si="3"/>
        <v>0</v>
      </c>
      <c r="K219" s="156"/>
      <c r="L219" s="171"/>
    </row>
    <row r="220" spans="1:12">
      <c r="A220" s="173"/>
      <c r="B220" s="551" t="s">
        <v>236</v>
      </c>
      <c r="C220" s="530"/>
      <c r="D220" s="530"/>
      <c r="E220" s="531"/>
      <c r="F220" s="151"/>
      <c r="G220" s="151"/>
      <c r="H220" s="160"/>
      <c r="I220" s="151"/>
      <c r="J220" s="151">
        <f t="shared" si="3"/>
        <v>0</v>
      </c>
      <c r="K220" s="155"/>
      <c r="L220" s="171"/>
    </row>
    <row r="221" spans="1:12">
      <c r="A221" s="173"/>
      <c r="B221" s="551" t="s">
        <v>433</v>
      </c>
      <c r="C221" s="530"/>
      <c r="D221" s="530"/>
      <c r="E221" s="531"/>
      <c r="F221" s="151">
        <v>300</v>
      </c>
      <c r="G221" s="151"/>
      <c r="H221" s="160">
        <v>300</v>
      </c>
      <c r="I221" s="151"/>
      <c r="J221" s="151">
        <f t="shared" si="3"/>
        <v>300</v>
      </c>
      <c r="K221" s="156"/>
      <c r="L221" s="171"/>
    </row>
    <row r="222" spans="1:12">
      <c r="A222" s="173"/>
      <c r="B222" s="551" t="s">
        <v>237</v>
      </c>
      <c r="C222" s="530"/>
      <c r="D222" s="530"/>
      <c r="E222" s="531"/>
      <c r="F222" s="151">
        <v>30000</v>
      </c>
      <c r="G222" s="180"/>
      <c r="H222" s="160">
        <v>30000</v>
      </c>
      <c r="I222" s="151">
        <v>20000</v>
      </c>
      <c r="J222" s="151">
        <f t="shared" si="3"/>
        <v>10000</v>
      </c>
      <c r="K222" s="156"/>
      <c r="L222" s="171"/>
    </row>
    <row r="223" spans="1:12">
      <c r="A223" s="173"/>
      <c r="B223" s="551" t="s">
        <v>238</v>
      </c>
      <c r="C223" s="530"/>
      <c r="D223" s="530"/>
      <c r="E223" s="531"/>
      <c r="F223" s="151">
        <v>241000</v>
      </c>
      <c r="G223" s="180"/>
      <c r="H223" s="160">
        <v>241000</v>
      </c>
      <c r="I223" s="151">
        <v>181000</v>
      </c>
      <c r="J223" s="151">
        <f t="shared" si="3"/>
        <v>60000</v>
      </c>
      <c r="K223" s="156"/>
      <c r="L223" s="171"/>
    </row>
    <row r="224" spans="1:12">
      <c r="A224" s="173"/>
      <c r="B224" s="551" t="s">
        <v>835</v>
      </c>
      <c r="C224" s="530"/>
      <c r="D224" s="530"/>
      <c r="E224" s="531"/>
      <c r="F224" s="151"/>
      <c r="G224" s="180"/>
      <c r="H224" s="160"/>
      <c r="I224" s="151"/>
      <c r="J224" s="151">
        <f t="shared" si="3"/>
        <v>0</v>
      </c>
      <c r="K224" s="155"/>
      <c r="L224" s="171"/>
    </row>
    <row r="225" spans="1:12">
      <c r="A225" s="173"/>
      <c r="B225" s="551" t="s">
        <v>239</v>
      </c>
      <c r="C225" s="530"/>
      <c r="D225" s="530"/>
      <c r="E225" s="531"/>
      <c r="F225" s="151">
        <v>4400</v>
      </c>
      <c r="G225" s="180"/>
      <c r="H225" s="160">
        <v>4400</v>
      </c>
      <c r="I225" s="151">
        <v>4400</v>
      </c>
      <c r="J225" s="151">
        <f t="shared" si="3"/>
        <v>0</v>
      </c>
      <c r="K225" s="156"/>
      <c r="L225" s="171"/>
    </row>
    <row r="226" spans="1:12">
      <c r="A226" s="173"/>
      <c r="B226" s="551" t="s">
        <v>240</v>
      </c>
      <c r="C226" s="530"/>
      <c r="D226" s="530"/>
      <c r="E226" s="531"/>
      <c r="F226" s="151">
        <v>15600</v>
      </c>
      <c r="G226" s="180"/>
      <c r="H226" s="160">
        <v>15600</v>
      </c>
      <c r="I226" s="151">
        <v>15600</v>
      </c>
      <c r="J226" s="151">
        <f t="shared" si="3"/>
        <v>0</v>
      </c>
      <c r="K226" s="156"/>
      <c r="L226" s="171"/>
    </row>
    <row r="227" spans="1:12">
      <c r="A227" s="173"/>
      <c r="B227" s="551" t="s">
        <v>241</v>
      </c>
      <c r="C227" s="530"/>
      <c r="D227" s="530"/>
      <c r="E227" s="531"/>
      <c r="F227" s="151">
        <v>35600</v>
      </c>
      <c r="G227" s="180"/>
      <c r="H227" s="160">
        <v>35600</v>
      </c>
      <c r="I227" s="151">
        <v>35600</v>
      </c>
      <c r="J227" s="151">
        <f t="shared" si="3"/>
        <v>0</v>
      </c>
      <c r="K227" s="156"/>
      <c r="L227" s="171"/>
    </row>
    <row r="228" spans="1:12">
      <c r="A228" s="173"/>
      <c r="B228" s="551" t="s">
        <v>242</v>
      </c>
      <c r="C228" s="530"/>
      <c r="D228" s="530"/>
      <c r="E228" s="531"/>
      <c r="F228" s="151">
        <v>33200</v>
      </c>
      <c r="G228" s="180"/>
      <c r="H228" s="160">
        <v>33200</v>
      </c>
      <c r="I228" s="151">
        <v>28000</v>
      </c>
      <c r="J228" s="151">
        <f t="shared" si="3"/>
        <v>5200</v>
      </c>
      <c r="K228" s="156"/>
      <c r="L228" s="171"/>
    </row>
    <row r="229" spans="1:12">
      <c r="A229" s="173"/>
      <c r="B229" s="551" t="s">
        <v>243</v>
      </c>
      <c r="C229" s="530"/>
      <c r="D229" s="530"/>
      <c r="E229" s="531"/>
      <c r="F229" s="151">
        <v>2200</v>
      </c>
      <c r="G229" s="151"/>
      <c r="H229" s="160">
        <v>2200</v>
      </c>
      <c r="I229" s="151">
        <v>800</v>
      </c>
      <c r="J229" s="151">
        <f t="shared" si="3"/>
        <v>1400</v>
      </c>
      <c r="K229" s="156"/>
      <c r="L229" s="171"/>
    </row>
    <row r="230" spans="1:12">
      <c r="A230" s="173"/>
      <c r="B230" s="551" t="s">
        <v>244</v>
      </c>
      <c r="C230" s="530"/>
      <c r="D230" s="530"/>
      <c r="E230" s="531"/>
      <c r="F230" s="151">
        <v>2200</v>
      </c>
      <c r="G230" s="151"/>
      <c r="H230" s="160">
        <v>2200</v>
      </c>
      <c r="I230" s="151">
        <v>800</v>
      </c>
      <c r="J230" s="151">
        <f t="shared" si="3"/>
        <v>1400</v>
      </c>
      <c r="K230" s="156"/>
      <c r="L230" s="171"/>
    </row>
    <row r="231" spans="1:12">
      <c r="A231" s="173"/>
      <c r="B231" s="551" t="s">
        <v>245</v>
      </c>
      <c r="C231" s="530"/>
      <c r="D231" s="530"/>
      <c r="E231" s="531"/>
      <c r="F231" s="151">
        <v>1280</v>
      </c>
      <c r="G231" s="151"/>
      <c r="H231" s="160">
        <v>1280</v>
      </c>
      <c r="I231" s="151">
        <v>800</v>
      </c>
      <c r="J231" s="151">
        <f t="shared" si="3"/>
        <v>480</v>
      </c>
      <c r="K231" s="156"/>
      <c r="L231" s="171"/>
    </row>
    <row r="232" spans="1:12">
      <c r="A232" s="173"/>
      <c r="B232" s="551" t="s">
        <v>246</v>
      </c>
      <c r="C232" s="530"/>
      <c r="D232" s="530"/>
      <c r="E232" s="531"/>
      <c r="F232" s="151">
        <v>880</v>
      </c>
      <c r="G232" s="151"/>
      <c r="H232" s="160">
        <v>880</v>
      </c>
      <c r="I232" s="151">
        <v>640</v>
      </c>
      <c r="J232" s="151">
        <f t="shared" si="3"/>
        <v>240</v>
      </c>
      <c r="K232" s="156"/>
      <c r="L232" s="171"/>
    </row>
    <row r="233" spans="1:12">
      <c r="A233" s="173"/>
      <c r="B233" s="529" t="s">
        <v>247</v>
      </c>
      <c r="C233" s="530"/>
      <c r="D233" s="530"/>
      <c r="E233" s="531"/>
      <c r="F233" s="151">
        <v>2240</v>
      </c>
      <c r="G233" s="151"/>
      <c r="H233" s="160">
        <v>2240</v>
      </c>
      <c r="I233" s="151">
        <v>640</v>
      </c>
      <c r="J233" s="151">
        <f t="shared" si="3"/>
        <v>1600</v>
      </c>
      <c r="K233" s="156"/>
      <c r="L233" s="159"/>
    </row>
    <row r="234" spans="1:12">
      <c r="A234" s="173"/>
      <c r="B234" s="551" t="s">
        <v>248</v>
      </c>
      <c r="C234" s="530"/>
      <c r="D234" s="530"/>
      <c r="E234" s="531"/>
      <c r="F234" s="151">
        <v>1440</v>
      </c>
      <c r="G234" s="151"/>
      <c r="H234" s="160">
        <v>1440</v>
      </c>
      <c r="I234" s="151">
        <v>480</v>
      </c>
      <c r="J234" s="151">
        <f t="shared" si="3"/>
        <v>960</v>
      </c>
      <c r="K234" s="155"/>
      <c r="L234" s="159"/>
    </row>
    <row r="235" spans="1:12">
      <c r="A235" s="173"/>
      <c r="B235" s="551" t="s">
        <v>249</v>
      </c>
      <c r="C235" s="530"/>
      <c r="D235" s="530"/>
      <c r="E235" s="531"/>
      <c r="F235" s="151">
        <v>800</v>
      </c>
      <c r="G235" s="151"/>
      <c r="H235" s="160">
        <v>800</v>
      </c>
      <c r="I235" s="151">
        <v>320</v>
      </c>
      <c r="J235" s="151">
        <f t="shared" si="3"/>
        <v>480</v>
      </c>
      <c r="K235" s="155"/>
      <c r="L235" s="159"/>
    </row>
    <row r="236" spans="1:12">
      <c r="A236" s="173"/>
      <c r="B236" s="551" t="s">
        <v>250</v>
      </c>
      <c r="C236" s="530"/>
      <c r="D236" s="530"/>
      <c r="E236" s="531"/>
      <c r="F236" s="160">
        <v>30000</v>
      </c>
      <c r="G236" s="151"/>
      <c r="H236" s="160">
        <v>30000</v>
      </c>
      <c r="I236" s="151">
        <v>20000</v>
      </c>
      <c r="J236" s="151">
        <f t="shared" si="3"/>
        <v>10000</v>
      </c>
      <c r="K236" s="156"/>
      <c r="L236" s="171"/>
    </row>
    <row r="237" spans="1:12">
      <c r="A237" s="173"/>
      <c r="B237" s="551" t="s">
        <v>251</v>
      </c>
      <c r="C237" s="530"/>
      <c r="D237" s="530"/>
      <c r="E237" s="531"/>
      <c r="F237" s="151">
        <v>154000</v>
      </c>
      <c r="G237" s="151"/>
      <c r="H237" s="160">
        <v>154000</v>
      </c>
      <c r="I237" s="151">
        <v>144000</v>
      </c>
      <c r="J237" s="151">
        <f t="shared" si="3"/>
        <v>10000</v>
      </c>
      <c r="K237" s="156"/>
      <c r="L237" s="159"/>
    </row>
    <row r="238" spans="1:12">
      <c r="A238" s="173"/>
      <c r="B238" s="551" t="s">
        <v>702</v>
      </c>
      <c r="C238" s="530"/>
      <c r="D238" s="530"/>
      <c r="E238" s="531"/>
      <c r="F238" s="151">
        <v>59400</v>
      </c>
      <c r="G238" s="151"/>
      <c r="H238" s="160">
        <v>59400</v>
      </c>
      <c r="I238" s="151">
        <v>49400</v>
      </c>
      <c r="J238" s="151">
        <f t="shared" si="3"/>
        <v>10000</v>
      </c>
      <c r="K238" s="156"/>
      <c r="L238" s="159"/>
    </row>
    <row r="239" spans="1:12">
      <c r="A239" s="173"/>
      <c r="B239" s="551" t="s">
        <v>394</v>
      </c>
      <c r="C239" s="530"/>
      <c r="D239" s="530"/>
      <c r="E239" s="531"/>
      <c r="F239" s="151"/>
      <c r="G239" s="151"/>
      <c r="H239" s="160"/>
      <c r="I239" s="151"/>
      <c r="J239" s="151">
        <f t="shared" si="3"/>
        <v>0</v>
      </c>
      <c r="K239" s="156"/>
      <c r="L239" s="159"/>
    </row>
    <row r="240" spans="1:12">
      <c r="A240" s="173"/>
      <c r="B240" s="529" t="s">
        <v>860</v>
      </c>
      <c r="C240" s="530"/>
      <c r="D240" s="530"/>
      <c r="E240" s="531"/>
      <c r="F240" s="151"/>
      <c r="G240" s="151"/>
      <c r="H240" s="160"/>
      <c r="I240" s="151"/>
      <c r="J240" s="151">
        <f t="shared" si="3"/>
        <v>0</v>
      </c>
      <c r="K240" s="156"/>
      <c r="L240" s="159"/>
    </row>
    <row r="241" spans="1:12">
      <c r="A241" s="173"/>
      <c r="B241" s="551" t="s">
        <v>252</v>
      </c>
      <c r="C241" s="530"/>
      <c r="D241" s="530"/>
      <c r="E241" s="531"/>
      <c r="F241" s="151">
        <v>4800</v>
      </c>
      <c r="G241" s="151"/>
      <c r="H241" s="160">
        <v>4800</v>
      </c>
      <c r="I241" s="151">
        <v>3600</v>
      </c>
      <c r="J241" s="151">
        <f t="shared" si="3"/>
        <v>1200</v>
      </c>
      <c r="K241" s="155"/>
      <c r="L241" s="159"/>
    </row>
    <row r="242" spans="1:12">
      <c r="A242" s="173"/>
      <c r="B242" s="551" t="s">
        <v>253</v>
      </c>
      <c r="C242" s="530"/>
      <c r="D242" s="530"/>
      <c r="E242" s="531"/>
      <c r="F242" s="151"/>
      <c r="G242" s="151"/>
      <c r="H242" s="160"/>
      <c r="I242" s="151"/>
      <c r="J242" s="151">
        <f t="shared" si="3"/>
        <v>0</v>
      </c>
      <c r="K242" s="155"/>
      <c r="L242" s="159"/>
    </row>
    <row r="243" spans="1:12">
      <c r="A243" s="173"/>
      <c r="B243" s="551" t="s">
        <v>254</v>
      </c>
      <c r="C243" s="530"/>
      <c r="D243" s="530"/>
      <c r="E243" s="531"/>
      <c r="F243" s="151">
        <v>5300</v>
      </c>
      <c r="G243" s="151"/>
      <c r="H243" s="160">
        <v>5300</v>
      </c>
      <c r="I243" s="151">
        <v>5300</v>
      </c>
      <c r="J243" s="151">
        <f t="shared" si="3"/>
        <v>0</v>
      </c>
      <c r="K243" s="155"/>
      <c r="L243" s="159"/>
    </row>
    <row r="244" spans="1:12">
      <c r="A244" s="173"/>
      <c r="B244" s="551" t="s">
        <v>255</v>
      </c>
      <c r="C244" s="530"/>
      <c r="D244" s="530"/>
      <c r="E244" s="531"/>
      <c r="F244" s="151">
        <v>1400</v>
      </c>
      <c r="G244" s="151"/>
      <c r="H244" s="160">
        <v>1400</v>
      </c>
      <c r="I244" s="151">
        <v>1400</v>
      </c>
      <c r="J244" s="151">
        <f t="shared" si="3"/>
        <v>0</v>
      </c>
      <c r="K244" s="155"/>
      <c r="L244" s="171"/>
    </row>
    <row r="245" spans="1:12">
      <c r="A245" s="173"/>
      <c r="B245" s="551" t="s">
        <v>256</v>
      </c>
      <c r="C245" s="530"/>
      <c r="D245" s="530"/>
      <c r="E245" s="531"/>
      <c r="F245" s="151">
        <v>27840</v>
      </c>
      <c r="G245" s="151"/>
      <c r="H245" s="160">
        <v>27840</v>
      </c>
      <c r="I245" s="151">
        <v>9959</v>
      </c>
      <c r="J245" s="151">
        <f t="shared" si="3"/>
        <v>17881</v>
      </c>
      <c r="K245" s="155"/>
      <c r="L245" s="171"/>
    </row>
    <row r="246" spans="1:12">
      <c r="A246" s="173"/>
      <c r="B246" s="551" t="s">
        <v>257</v>
      </c>
      <c r="C246" s="530"/>
      <c r="D246" s="530"/>
      <c r="E246" s="531"/>
      <c r="F246" s="151">
        <v>7900</v>
      </c>
      <c r="G246" s="151"/>
      <c r="H246" s="160">
        <v>7900</v>
      </c>
      <c r="I246" s="151">
        <v>5486</v>
      </c>
      <c r="J246" s="151">
        <f t="shared" si="3"/>
        <v>2414</v>
      </c>
      <c r="K246" s="156"/>
      <c r="L246" s="159"/>
    </row>
    <row r="247" spans="1:12">
      <c r="A247" s="173"/>
      <c r="B247" s="551" t="s">
        <v>258</v>
      </c>
      <c r="C247" s="530"/>
      <c r="D247" s="530"/>
      <c r="E247" s="531"/>
      <c r="F247" s="151">
        <v>28400</v>
      </c>
      <c r="G247" s="151"/>
      <c r="H247" s="160">
        <v>28400</v>
      </c>
      <c r="I247" s="151">
        <v>28400</v>
      </c>
      <c r="J247" s="151">
        <f t="shared" si="3"/>
        <v>0</v>
      </c>
      <c r="K247" s="156"/>
      <c r="L247" s="159"/>
    </row>
    <row r="248" spans="1:12">
      <c r="A248" s="173"/>
      <c r="B248" s="551" t="s">
        <v>259</v>
      </c>
      <c r="C248" s="530"/>
      <c r="D248" s="530"/>
      <c r="E248" s="531"/>
      <c r="F248" s="151"/>
      <c r="G248" s="151"/>
      <c r="H248" s="160"/>
      <c r="I248" s="151"/>
      <c r="J248" s="151">
        <f t="shared" si="3"/>
        <v>0</v>
      </c>
      <c r="K248" s="156"/>
      <c r="L248" s="159"/>
    </row>
    <row r="249" spans="1:12">
      <c r="A249" s="173"/>
      <c r="B249" s="273" t="s">
        <v>434</v>
      </c>
      <c r="C249" s="274"/>
      <c r="D249" s="274"/>
      <c r="E249" s="275"/>
      <c r="F249" s="151"/>
      <c r="G249" s="151"/>
      <c r="H249" s="160"/>
      <c r="I249" s="151"/>
      <c r="J249" s="151">
        <f t="shared" si="3"/>
        <v>0</v>
      </c>
      <c r="K249" s="156"/>
      <c r="L249" s="159"/>
    </row>
    <row r="250" spans="1:12">
      <c r="A250" s="173"/>
      <c r="B250" s="551" t="s">
        <v>664</v>
      </c>
      <c r="C250" s="530"/>
      <c r="D250" s="530"/>
      <c r="E250" s="531"/>
      <c r="F250" s="151"/>
      <c r="G250" s="151"/>
      <c r="H250" s="160"/>
      <c r="I250" s="151"/>
      <c r="J250" s="151">
        <f t="shared" si="3"/>
        <v>0</v>
      </c>
      <c r="K250" s="156"/>
      <c r="L250" s="159"/>
    </row>
    <row r="251" spans="1:12">
      <c r="A251" s="173"/>
      <c r="B251" s="551" t="s">
        <v>665</v>
      </c>
      <c r="C251" s="530"/>
      <c r="D251" s="530"/>
      <c r="E251" s="531"/>
      <c r="F251" s="151"/>
      <c r="G251" s="151"/>
      <c r="H251" s="160"/>
      <c r="I251" s="151"/>
      <c r="J251" s="151">
        <f t="shared" si="3"/>
        <v>0</v>
      </c>
      <c r="K251" s="156"/>
      <c r="L251" s="159"/>
    </row>
    <row r="252" spans="1:12">
      <c r="A252" s="173"/>
      <c r="B252" s="273" t="s">
        <v>435</v>
      </c>
      <c r="C252" s="274"/>
      <c r="D252" s="274"/>
      <c r="E252" s="275"/>
      <c r="F252" s="151">
        <v>7700</v>
      </c>
      <c r="G252" s="151"/>
      <c r="H252" s="160">
        <v>7700</v>
      </c>
      <c r="I252" s="151">
        <v>7200</v>
      </c>
      <c r="J252" s="151">
        <f t="shared" si="3"/>
        <v>500</v>
      </c>
      <c r="K252" s="155"/>
      <c r="L252" s="159"/>
    </row>
    <row r="253" spans="1:12">
      <c r="A253" s="173"/>
      <c r="B253" s="273" t="s">
        <v>436</v>
      </c>
      <c r="C253" s="274"/>
      <c r="D253" s="274"/>
      <c r="E253" s="275"/>
      <c r="F253" s="151">
        <v>7700</v>
      </c>
      <c r="G253" s="151"/>
      <c r="H253" s="160">
        <v>7700</v>
      </c>
      <c r="I253" s="151">
        <v>7700</v>
      </c>
      <c r="J253" s="151">
        <f t="shared" si="3"/>
        <v>0</v>
      </c>
      <c r="K253" s="155"/>
      <c r="L253" s="159"/>
    </row>
    <row r="254" spans="1:12">
      <c r="A254" s="173"/>
      <c r="B254" s="273" t="s">
        <v>437</v>
      </c>
      <c r="C254" s="274"/>
      <c r="D254" s="274"/>
      <c r="E254" s="275"/>
      <c r="F254" s="151">
        <v>7700</v>
      </c>
      <c r="G254" s="151"/>
      <c r="H254" s="160">
        <v>7700</v>
      </c>
      <c r="I254" s="151">
        <v>7200</v>
      </c>
      <c r="J254" s="151">
        <f t="shared" si="3"/>
        <v>500</v>
      </c>
      <c r="K254" s="156"/>
      <c r="L254" s="159"/>
    </row>
    <row r="255" spans="1:12">
      <c r="A255" s="173"/>
      <c r="B255" s="551" t="s">
        <v>703</v>
      </c>
      <c r="C255" s="530"/>
      <c r="D255" s="530"/>
      <c r="E255" s="531"/>
      <c r="F255" s="151">
        <v>2800</v>
      </c>
      <c r="G255" s="151"/>
      <c r="H255" s="160">
        <v>2800</v>
      </c>
      <c r="I255" s="151">
        <v>2800</v>
      </c>
      <c r="J255" s="151">
        <f t="shared" si="3"/>
        <v>0</v>
      </c>
      <c r="K255" s="155"/>
      <c r="L255" s="159"/>
    </row>
    <row r="256" spans="1:12">
      <c r="A256" s="173"/>
      <c r="B256" s="273" t="s">
        <v>723</v>
      </c>
      <c r="C256" s="274"/>
      <c r="D256" s="274"/>
      <c r="E256" s="275"/>
      <c r="F256" s="151"/>
      <c r="G256" s="151"/>
      <c r="H256" s="160"/>
      <c r="I256" s="151"/>
      <c r="J256" s="151">
        <f t="shared" si="3"/>
        <v>0</v>
      </c>
      <c r="K256" s="155"/>
      <c r="L256" s="159"/>
    </row>
    <row r="257" spans="1:12">
      <c r="A257" s="173"/>
      <c r="B257" s="273" t="s">
        <v>724</v>
      </c>
      <c r="C257" s="274"/>
      <c r="D257" s="274"/>
      <c r="E257" s="275"/>
      <c r="F257" s="151"/>
      <c r="G257" s="151"/>
      <c r="H257" s="160"/>
      <c r="I257" s="151"/>
      <c r="J257" s="151">
        <f t="shared" si="3"/>
        <v>0</v>
      </c>
      <c r="K257" s="155"/>
      <c r="L257" s="159"/>
    </row>
    <row r="258" spans="1:12">
      <c r="A258" s="173"/>
      <c r="B258" s="277" t="s">
        <v>766</v>
      </c>
      <c r="C258" s="274"/>
      <c r="D258" s="274"/>
      <c r="E258" s="275"/>
      <c r="F258" s="151"/>
      <c r="G258" s="151"/>
      <c r="H258" s="160"/>
      <c r="I258" s="151"/>
      <c r="J258" s="151">
        <f t="shared" si="3"/>
        <v>0</v>
      </c>
      <c r="K258" s="156"/>
      <c r="L258" s="159"/>
    </row>
    <row r="259" spans="1:12">
      <c r="A259" s="173"/>
      <c r="B259" s="277" t="s">
        <v>767</v>
      </c>
      <c r="C259" s="274"/>
      <c r="D259" s="274"/>
      <c r="E259" s="275"/>
      <c r="F259" s="151"/>
      <c r="G259" s="151"/>
      <c r="H259" s="160"/>
      <c r="I259" s="151"/>
      <c r="J259" s="151">
        <f t="shared" si="3"/>
        <v>0</v>
      </c>
      <c r="K259" s="155"/>
      <c r="L259" s="159"/>
    </row>
    <row r="260" spans="1:12">
      <c r="A260" s="173"/>
      <c r="B260" s="277" t="s">
        <v>817</v>
      </c>
      <c r="C260" s="274"/>
      <c r="D260" s="274"/>
      <c r="E260" s="275"/>
      <c r="F260" s="151">
        <v>25400</v>
      </c>
      <c r="G260" s="151"/>
      <c r="H260" s="160">
        <v>25400</v>
      </c>
      <c r="I260" s="151">
        <v>25400</v>
      </c>
      <c r="J260" s="151">
        <f t="shared" si="3"/>
        <v>0</v>
      </c>
      <c r="K260" s="155"/>
      <c r="L260" s="159"/>
    </row>
    <row r="261" spans="1:12">
      <c r="A261" s="173"/>
      <c r="B261" s="277" t="s">
        <v>818</v>
      </c>
      <c r="C261" s="274"/>
      <c r="D261" s="274"/>
      <c r="E261" s="275"/>
      <c r="F261" s="151">
        <v>8700</v>
      </c>
      <c r="G261" s="151"/>
      <c r="H261" s="160">
        <v>8700</v>
      </c>
      <c r="I261" s="151">
        <v>8100</v>
      </c>
      <c r="J261" s="151">
        <f t="shared" si="3"/>
        <v>600</v>
      </c>
      <c r="K261" s="155"/>
      <c r="L261" s="159"/>
    </row>
    <row r="262" spans="1:12">
      <c r="A262" s="173"/>
      <c r="B262" s="277" t="s">
        <v>819</v>
      </c>
      <c r="C262" s="274"/>
      <c r="D262" s="274"/>
      <c r="E262" s="275"/>
      <c r="F262" s="151"/>
      <c r="G262" s="151"/>
      <c r="H262" s="160"/>
      <c r="I262" s="151"/>
      <c r="J262" s="151">
        <f t="shared" si="3"/>
        <v>0</v>
      </c>
      <c r="K262" s="155"/>
      <c r="L262" s="159"/>
    </row>
    <row r="263" spans="1:12">
      <c r="A263" s="173"/>
      <c r="B263" s="277" t="s">
        <v>861</v>
      </c>
      <c r="C263" s="274"/>
      <c r="D263" s="274"/>
      <c r="E263" s="275"/>
      <c r="F263" s="151">
        <v>1100</v>
      </c>
      <c r="G263" s="151"/>
      <c r="H263" s="160">
        <v>1100</v>
      </c>
      <c r="I263" s="151">
        <v>1100</v>
      </c>
      <c r="J263" s="151">
        <f t="shared" si="3"/>
        <v>0</v>
      </c>
      <c r="K263" s="155"/>
      <c r="L263" s="159"/>
    </row>
    <row r="264" spans="1:12">
      <c r="A264" s="173"/>
      <c r="B264" s="277" t="s">
        <v>820</v>
      </c>
      <c r="C264" s="274"/>
      <c r="D264" s="274"/>
      <c r="E264" s="275"/>
      <c r="F264" s="151">
        <v>600</v>
      </c>
      <c r="G264" s="151"/>
      <c r="H264" s="160">
        <v>600</v>
      </c>
      <c r="I264" s="151">
        <v>300</v>
      </c>
      <c r="J264" s="151">
        <f t="shared" si="3"/>
        <v>300</v>
      </c>
      <c r="K264" s="156"/>
      <c r="L264" s="159"/>
    </row>
    <row r="265" spans="1:12">
      <c r="A265" s="173"/>
      <c r="B265" s="277" t="s">
        <v>821</v>
      </c>
      <c r="C265" s="274"/>
      <c r="D265" s="274"/>
      <c r="E265" s="275"/>
      <c r="F265" s="151">
        <v>600</v>
      </c>
      <c r="G265" s="151"/>
      <c r="H265" s="160">
        <v>600</v>
      </c>
      <c r="I265" s="151">
        <v>500</v>
      </c>
      <c r="J265" s="151">
        <f t="shared" si="3"/>
        <v>100</v>
      </c>
      <c r="K265" s="156"/>
      <c r="L265" s="159"/>
    </row>
    <row r="266" spans="1:12">
      <c r="A266" s="173"/>
      <c r="B266" s="277" t="s">
        <v>822</v>
      </c>
      <c r="C266" s="274"/>
      <c r="D266" s="274"/>
      <c r="E266" s="275"/>
      <c r="F266" s="151"/>
      <c r="G266" s="151"/>
      <c r="H266" s="160"/>
      <c r="I266" s="151"/>
      <c r="J266" s="151">
        <f t="shared" si="3"/>
        <v>0</v>
      </c>
      <c r="K266" s="156"/>
      <c r="L266" s="159"/>
    </row>
    <row r="267" spans="1:12">
      <c r="A267" s="173"/>
      <c r="B267" s="529" t="s">
        <v>862</v>
      </c>
      <c r="C267" s="567"/>
      <c r="D267" s="567"/>
      <c r="E267" s="568"/>
      <c r="F267" s="151"/>
      <c r="G267" s="151"/>
      <c r="H267" s="160"/>
      <c r="I267" s="151"/>
      <c r="J267" s="151">
        <f t="shared" si="3"/>
        <v>0</v>
      </c>
      <c r="K267" s="156"/>
      <c r="L267" s="159"/>
    </row>
    <row r="268" spans="1:12">
      <c r="A268" s="173"/>
      <c r="B268" s="529" t="s">
        <v>863</v>
      </c>
      <c r="C268" s="567"/>
      <c r="D268" s="567"/>
      <c r="E268" s="568"/>
      <c r="F268" s="151"/>
      <c r="G268" s="151"/>
      <c r="H268" s="160"/>
      <c r="I268" s="151"/>
      <c r="J268" s="151">
        <f t="shared" si="3"/>
        <v>0</v>
      </c>
      <c r="K268" s="156"/>
      <c r="L268" s="159"/>
    </row>
    <row r="269" spans="1:12">
      <c r="A269" s="173"/>
      <c r="B269" s="529" t="s">
        <v>836</v>
      </c>
      <c r="C269" s="567"/>
      <c r="D269" s="567"/>
      <c r="E269" s="568"/>
      <c r="F269" s="151"/>
      <c r="G269" s="151"/>
      <c r="H269" s="160"/>
      <c r="I269" s="151"/>
      <c r="J269" s="151">
        <f t="shared" si="3"/>
        <v>0</v>
      </c>
      <c r="K269" s="156"/>
      <c r="L269" s="159"/>
    </row>
    <row r="270" spans="1:12">
      <c r="A270" s="173"/>
      <c r="B270" s="529" t="s">
        <v>864</v>
      </c>
      <c r="C270" s="567"/>
      <c r="D270" s="567"/>
      <c r="E270" s="568"/>
      <c r="F270" s="151">
        <v>1800</v>
      </c>
      <c r="G270" s="151"/>
      <c r="H270" s="160">
        <v>1800</v>
      </c>
      <c r="I270" s="151">
        <v>1800</v>
      </c>
      <c r="J270" s="151">
        <f t="shared" si="3"/>
        <v>0</v>
      </c>
      <c r="K270" s="155"/>
      <c r="L270" s="159"/>
    </row>
    <row r="271" spans="1:12">
      <c r="A271" s="173"/>
      <c r="B271" s="529" t="s">
        <v>865</v>
      </c>
      <c r="C271" s="567"/>
      <c r="D271" s="567"/>
      <c r="E271" s="568"/>
      <c r="F271" s="151"/>
      <c r="G271" s="151"/>
      <c r="H271" s="160"/>
      <c r="I271" s="151"/>
      <c r="J271" s="151">
        <f t="shared" si="3"/>
        <v>0</v>
      </c>
      <c r="K271" s="155"/>
      <c r="L271" s="159"/>
    </row>
    <row r="272" spans="1:12">
      <c r="A272" s="173"/>
      <c r="B272" s="277" t="s">
        <v>866</v>
      </c>
      <c r="C272" s="281"/>
      <c r="D272" s="281"/>
      <c r="E272" s="282"/>
      <c r="F272" s="151"/>
      <c r="G272" s="151"/>
      <c r="H272" s="160"/>
      <c r="I272" s="151"/>
      <c r="J272" s="151">
        <f t="shared" si="3"/>
        <v>0</v>
      </c>
      <c r="K272" s="155"/>
      <c r="L272" s="159"/>
    </row>
    <row r="273" spans="1:12">
      <c r="A273" s="173"/>
      <c r="B273" s="277" t="s">
        <v>867</v>
      </c>
      <c r="C273" s="281"/>
      <c r="D273" s="281"/>
      <c r="E273" s="282"/>
      <c r="F273" s="151"/>
      <c r="G273" s="151"/>
      <c r="H273" s="160"/>
      <c r="I273" s="151"/>
      <c r="J273" s="151">
        <f t="shared" si="3"/>
        <v>0</v>
      </c>
      <c r="K273" s="156"/>
      <c r="L273" s="159"/>
    </row>
    <row r="274" spans="1:12">
      <c r="A274" s="173"/>
      <c r="B274" s="277" t="s">
        <v>868</v>
      </c>
      <c r="C274" s="281"/>
      <c r="D274" s="281"/>
      <c r="E274" s="282"/>
      <c r="F274" s="151">
        <v>600</v>
      </c>
      <c r="G274" s="151"/>
      <c r="H274" s="160">
        <v>600</v>
      </c>
      <c r="I274" s="151">
        <v>600</v>
      </c>
      <c r="J274" s="151">
        <f t="shared" si="3"/>
        <v>0</v>
      </c>
      <c r="K274" s="156"/>
      <c r="L274" s="159"/>
    </row>
    <row r="275" spans="1:12">
      <c r="A275" s="173"/>
      <c r="B275" s="277" t="s">
        <v>869</v>
      </c>
      <c r="C275" s="281"/>
      <c r="D275" s="281"/>
      <c r="E275" s="282"/>
      <c r="F275" s="151"/>
      <c r="G275" s="151"/>
      <c r="H275" s="160"/>
      <c r="I275" s="151"/>
      <c r="J275" s="151">
        <f t="shared" si="3"/>
        <v>0</v>
      </c>
      <c r="K275" s="156"/>
      <c r="L275" s="159"/>
    </row>
    <row r="276" spans="1:12">
      <c r="A276" s="173"/>
      <c r="B276" s="277" t="s">
        <v>870</v>
      </c>
      <c r="C276" s="281"/>
      <c r="D276" s="281"/>
      <c r="E276" s="282"/>
      <c r="F276" s="151">
        <v>4200</v>
      </c>
      <c r="G276" s="151"/>
      <c r="H276" s="160">
        <v>4200</v>
      </c>
      <c r="I276" s="151">
        <v>4200</v>
      </c>
      <c r="J276" s="151">
        <f t="shared" si="3"/>
        <v>0</v>
      </c>
      <c r="K276" s="156"/>
      <c r="L276" s="159"/>
    </row>
    <row r="277" spans="1:12">
      <c r="A277" s="173"/>
      <c r="B277" s="277" t="s">
        <v>871</v>
      </c>
      <c r="C277" s="281"/>
      <c r="D277" s="281"/>
      <c r="E277" s="282"/>
      <c r="F277" s="151">
        <v>3500</v>
      </c>
      <c r="G277" s="151"/>
      <c r="H277" s="160">
        <v>3500</v>
      </c>
      <c r="I277" s="151">
        <v>2900</v>
      </c>
      <c r="J277" s="151">
        <f t="shared" si="3"/>
        <v>600</v>
      </c>
      <c r="K277" s="156"/>
      <c r="L277" s="159"/>
    </row>
    <row r="278" spans="1:12">
      <c r="A278" s="173"/>
      <c r="B278" s="277" t="s">
        <v>872</v>
      </c>
      <c r="C278" s="281"/>
      <c r="D278" s="281"/>
      <c r="E278" s="282"/>
      <c r="F278" s="151">
        <v>100</v>
      </c>
      <c r="G278" s="151"/>
      <c r="H278" s="160">
        <v>100</v>
      </c>
      <c r="I278" s="151">
        <v>100</v>
      </c>
      <c r="J278" s="151">
        <f t="shared" ref="J278:J343" si="4">(H278-I278)</f>
        <v>0</v>
      </c>
      <c r="K278" s="156"/>
      <c r="L278" s="159"/>
    </row>
    <row r="279" spans="1:12">
      <c r="A279" s="173"/>
      <c r="B279" s="277" t="s">
        <v>873</v>
      </c>
      <c r="C279" s="281"/>
      <c r="D279" s="281"/>
      <c r="E279" s="282"/>
      <c r="F279" s="151">
        <v>700</v>
      </c>
      <c r="G279" s="151"/>
      <c r="H279" s="160">
        <v>700</v>
      </c>
      <c r="I279" s="151">
        <v>700</v>
      </c>
      <c r="J279" s="151">
        <f t="shared" si="4"/>
        <v>0</v>
      </c>
      <c r="K279" s="155"/>
      <c r="L279" s="159"/>
    </row>
    <row r="280" spans="1:12">
      <c r="A280" s="173"/>
      <c r="B280" s="277" t="s">
        <v>874</v>
      </c>
      <c r="C280" s="281"/>
      <c r="D280" s="281"/>
      <c r="E280" s="282"/>
      <c r="F280" s="151">
        <v>700</v>
      </c>
      <c r="G280" s="151"/>
      <c r="H280" s="160">
        <v>700</v>
      </c>
      <c r="I280" s="151">
        <v>700</v>
      </c>
      <c r="J280" s="151">
        <f t="shared" si="4"/>
        <v>0</v>
      </c>
      <c r="K280" s="156"/>
      <c r="L280" s="159"/>
    </row>
    <row r="281" spans="1:12">
      <c r="A281" s="173"/>
      <c r="B281" s="277" t="s">
        <v>875</v>
      </c>
      <c r="C281" s="281"/>
      <c r="D281" s="281"/>
      <c r="E281" s="282"/>
      <c r="F281" s="151">
        <v>1100</v>
      </c>
      <c r="G281" s="151"/>
      <c r="H281" s="160">
        <v>1100</v>
      </c>
      <c r="I281" s="151">
        <v>900</v>
      </c>
      <c r="J281" s="151">
        <f t="shared" si="4"/>
        <v>200</v>
      </c>
      <c r="K281" s="156"/>
      <c r="L281" s="159"/>
    </row>
    <row r="282" spans="1:12">
      <c r="A282" s="173"/>
      <c r="B282" s="277" t="s">
        <v>876</v>
      </c>
      <c r="C282" s="281"/>
      <c r="D282" s="281"/>
      <c r="E282" s="282"/>
      <c r="F282" s="151">
        <v>2500</v>
      </c>
      <c r="G282" s="151"/>
      <c r="H282" s="160">
        <v>2500</v>
      </c>
      <c r="I282" s="151">
        <v>2500</v>
      </c>
      <c r="J282" s="151">
        <f t="shared" si="4"/>
        <v>0</v>
      </c>
      <c r="K282" s="156"/>
      <c r="L282" s="159"/>
    </row>
    <row r="283" spans="1:12">
      <c r="A283" s="173"/>
      <c r="B283" s="277" t="s">
        <v>877</v>
      </c>
      <c r="C283" s="281"/>
      <c r="D283" s="281"/>
      <c r="E283" s="282"/>
      <c r="F283" s="151">
        <v>2000</v>
      </c>
      <c r="G283" s="151"/>
      <c r="H283" s="160">
        <v>2000</v>
      </c>
      <c r="I283" s="151"/>
      <c r="J283" s="151">
        <f t="shared" si="4"/>
        <v>2000</v>
      </c>
      <c r="K283" s="156"/>
      <c r="L283" s="159"/>
    </row>
    <row r="284" spans="1:12">
      <c r="A284" s="173"/>
      <c r="B284" s="277" t="s">
        <v>878</v>
      </c>
      <c r="C284" s="281"/>
      <c r="D284" s="281"/>
      <c r="E284" s="282"/>
      <c r="F284" s="151"/>
      <c r="G284" s="151"/>
      <c r="H284" s="160"/>
      <c r="I284" s="151"/>
      <c r="J284" s="151">
        <f t="shared" si="4"/>
        <v>0</v>
      </c>
      <c r="K284" s="156"/>
      <c r="L284" s="159"/>
    </row>
    <row r="285" spans="1:12">
      <c r="A285" s="173"/>
      <c r="B285" s="529" t="s">
        <v>879</v>
      </c>
      <c r="C285" s="530"/>
      <c r="D285" s="530"/>
      <c r="E285" s="531"/>
      <c r="F285" s="151"/>
      <c r="G285" s="151"/>
      <c r="H285" s="160"/>
      <c r="I285" s="151"/>
      <c r="J285" s="151">
        <f t="shared" si="4"/>
        <v>0</v>
      </c>
      <c r="K285" s="156"/>
      <c r="L285" s="159"/>
    </row>
    <row r="286" spans="1:12">
      <c r="A286" s="173"/>
      <c r="B286" s="529" t="s">
        <v>880</v>
      </c>
      <c r="C286" s="530"/>
      <c r="D286" s="530"/>
      <c r="E286" s="531"/>
      <c r="F286" s="151"/>
      <c r="G286" s="151"/>
      <c r="H286" s="160"/>
      <c r="I286" s="151"/>
      <c r="J286" s="151"/>
      <c r="K286" s="156"/>
      <c r="L286" s="159"/>
    </row>
    <row r="287" spans="1:12">
      <c r="A287" s="173"/>
      <c r="B287" s="278"/>
      <c r="C287" s="279"/>
      <c r="D287" s="279"/>
      <c r="E287" s="280"/>
      <c r="F287" s="151"/>
      <c r="G287" s="151"/>
      <c r="H287" s="160"/>
      <c r="I287" s="151"/>
      <c r="J287" s="151"/>
      <c r="K287" s="156"/>
      <c r="L287" s="159"/>
    </row>
    <row r="288" spans="1:12">
      <c r="A288" s="172" t="s">
        <v>438</v>
      </c>
      <c r="B288" s="551" t="s">
        <v>439</v>
      </c>
      <c r="C288" s="530"/>
      <c r="D288" s="530"/>
      <c r="E288" s="531"/>
      <c r="F288" s="151">
        <v>600</v>
      </c>
      <c r="G288" s="151"/>
      <c r="H288" s="160">
        <v>600</v>
      </c>
      <c r="I288" s="151">
        <v>500</v>
      </c>
      <c r="J288" s="151">
        <f t="shared" si="4"/>
        <v>100</v>
      </c>
      <c r="K288" s="156"/>
      <c r="L288" s="159"/>
    </row>
    <row r="289" spans="1:12">
      <c r="A289" s="181"/>
      <c r="B289" s="551" t="s">
        <v>440</v>
      </c>
      <c r="C289" s="530"/>
      <c r="D289" s="530"/>
      <c r="E289" s="531"/>
      <c r="F289" s="151"/>
      <c r="G289" s="151"/>
      <c r="H289" s="160"/>
      <c r="I289" s="151"/>
      <c r="J289" s="151">
        <f t="shared" si="4"/>
        <v>0</v>
      </c>
      <c r="K289" s="156"/>
      <c r="L289" s="159"/>
    </row>
    <row r="290" spans="1:12">
      <c r="A290" s="181"/>
      <c r="B290" s="551" t="s">
        <v>441</v>
      </c>
      <c r="C290" s="530"/>
      <c r="D290" s="530"/>
      <c r="E290" s="531"/>
      <c r="F290" s="151">
        <v>12000</v>
      </c>
      <c r="G290" s="151"/>
      <c r="H290" s="160">
        <v>12000</v>
      </c>
      <c r="I290" s="151">
        <v>5500</v>
      </c>
      <c r="J290" s="151">
        <f t="shared" si="4"/>
        <v>6500</v>
      </c>
      <c r="K290" s="156"/>
      <c r="L290" s="159"/>
    </row>
    <row r="291" spans="1:12">
      <c r="A291" s="181"/>
      <c r="B291" s="551" t="s">
        <v>442</v>
      </c>
      <c r="C291" s="530"/>
      <c r="D291" s="530"/>
      <c r="E291" s="531"/>
      <c r="F291" s="151"/>
      <c r="G291" s="151"/>
      <c r="H291" s="160"/>
      <c r="I291" s="151"/>
      <c r="J291" s="151">
        <f t="shared" si="4"/>
        <v>0</v>
      </c>
      <c r="K291" s="156"/>
      <c r="L291" s="159"/>
    </row>
    <row r="292" spans="1:12">
      <c r="A292" s="181"/>
      <c r="B292" s="561"/>
      <c r="C292" s="562"/>
      <c r="D292" s="562"/>
      <c r="E292" s="563"/>
      <c r="F292" s="151"/>
      <c r="G292" s="151"/>
      <c r="H292" s="160"/>
      <c r="I292" s="151"/>
      <c r="J292" s="151">
        <f t="shared" si="4"/>
        <v>0</v>
      </c>
      <c r="K292" s="156"/>
      <c r="L292" s="159"/>
    </row>
    <row r="293" spans="1:12">
      <c r="A293" s="181"/>
      <c r="B293" s="561"/>
      <c r="C293" s="562"/>
      <c r="D293" s="562"/>
      <c r="E293" s="563"/>
      <c r="F293" s="151"/>
      <c r="G293" s="151"/>
      <c r="H293" s="151"/>
      <c r="I293" s="151"/>
      <c r="J293" s="151">
        <f t="shared" si="4"/>
        <v>0</v>
      </c>
      <c r="K293" s="156"/>
      <c r="L293" s="159"/>
    </row>
    <row r="294" spans="1:12">
      <c r="A294" s="172" t="s">
        <v>263</v>
      </c>
      <c r="B294" s="551" t="s">
        <v>264</v>
      </c>
      <c r="C294" s="530"/>
      <c r="D294" s="530"/>
      <c r="E294" s="531"/>
      <c r="F294" s="182"/>
      <c r="G294" s="151"/>
      <c r="H294" s="182"/>
      <c r="I294" s="182"/>
      <c r="J294" s="151">
        <f t="shared" si="4"/>
        <v>0</v>
      </c>
      <c r="K294" s="156"/>
      <c r="L294" s="159"/>
    </row>
    <row r="295" spans="1:12">
      <c r="A295" s="181"/>
      <c r="B295" s="551" t="s">
        <v>265</v>
      </c>
      <c r="C295" s="530"/>
      <c r="D295" s="530"/>
      <c r="E295" s="531"/>
      <c r="F295" s="151"/>
      <c r="G295" s="151"/>
      <c r="H295" s="151"/>
      <c r="I295" s="182"/>
      <c r="J295" s="151">
        <f t="shared" si="4"/>
        <v>0</v>
      </c>
      <c r="K295" s="156"/>
      <c r="L295" s="159"/>
    </row>
    <row r="296" spans="1:12">
      <c r="A296" s="173"/>
      <c r="B296" s="551" t="s">
        <v>266</v>
      </c>
      <c r="C296" s="530"/>
      <c r="D296" s="530"/>
      <c r="E296" s="531"/>
      <c r="F296" s="151"/>
      <c r="G296" s="151"/>
      <c r="H296" s="151"/>
      <c r="I296" s="182"/>
      <c r="J296" s="151">
        <f t="shared" si="4"/>
        <v>0</v>
      </c>
      <c r="K296" s="156"/>
      <c r="L296" s="159"/>
    </row>
    <row r="297" spans="1:12">
      <c r="A297" s="173"/>
      <c r="B297" s="551" t="s">
        <v>267</v>
      </c>
      <c r="C297" s="530"/>
      <c r="D297" s="530"/>
      <c r="E297" s="531"/>
      <c r="F297" s="151"/>
      <c r="G297" s="151"/>
      <c r="H297" s="151"/>
      <c r="I297" s="182"/>
      <c r="J297" s="151">
        <f t="shared" si="4"/>
        <v>0</v>
      </c>
      <c r="K297" s="156"/>
      <c r="L297" s="159"/>
    </row>
    <row r="298" spans="1:12">
      <c r="A298" s="173"/>
      <c r="B298" s="551" t="s">
        <v>268</v>
      </c>
      <c r="C298" s="530"/>
      <c r="D298" s="530"/>
      <c r="E298" s="531"/>
      <c r="F298" s="151"/>
      <c r="G298" s="151"/>
      <c r="H298" s="151"/>
      <c r="I298" s="182"/>
      <c r="J298" s="151">
        <f t="shared" si="4"/>
        <v>0</v>
      </c>
      <c r="K298" s="156"/>
      <c r="L298" s="159"/>
    </row>
    <row r="299" spans="1:12">
      <c r="A299" s="173"/>
      <c r="B299" s="551" t="s">
        <v>269</v>
      </c>
      <c r="C299" s="530"/>
      <c r="D299" s="530"/>
      <c r="E299" s="531"/>
      <c r="F299" s="151"/>
      <c r="G299" s="151"/>
      <c r="H299" s="151"/>
      <c r="I299" s="182"/>
      <c r="J299" s="151">
        <f t="shared" si="4"/>
        <v>0</v>
      </c>
      <c r="K299" s="156"/>
      <c r="L299" s="159"/>
    </row>
    <row r="300" spans="1:12">
      <c r="A300" s="173"/>
      <c r="B300" s="551" t="s">
        <v>270</v>
      </c>
      <c r="C300" s="530"/>
      <c r="D300" s="530"/>
      <c r="E300" s="531"/>
      <c r="F300" s="151"/>
      <c r="G300" s="151"/>
      <c r="H300" s="151"/>
      <c r="I300" s="182"/>
      <c r="J300" s="151">
        <f t="shared" si="4"/>
        <v>0</v>
      </c>
      <c r="K300" s="156"/>
      <c r="L300" s="159"/>
    </row>
    <row r="301" spans="1:12">
      <c r="A301" s="173"/>
      <c r="B301" s="551" t="s">
        <v>260</v>
      </c>
      <c r="C301" s="530"/>
      <c r="D301" s="530"/>
      <c r="E301" s="531"/>
      <c r="F301" s="151"/>
      <c r="G301" s="151"/>
      <c r="H301" s="151"/>
      <c r="I301" s="182"/>
      <c r="J301" s="151">
        <f t="shared" si="4"/>
        <v>0</v>
      </c>
      <c r="K301" s="156"/>
      <c r="L301" s="159"/>
    </row>
    <row r="302" spans="1:12">
      <c r="A302" s="173"/>
      <c r="B302" s="551" t="s">
        <v>271</v>
      </c>
      <c r="C302" s="530"/>
      <c r="D302" s="530"/>
      <c r="E302" s="531"/>
      <c r="F302" s="151"/>
      <c r="G302" s="151"/>
      <c r="H302" s="151"/>
      <c r="I302" s="182"/>
      <c r="J302" s="151">
        <f t="shared" si="4"/>
        <v>0</v>
      </c>
      <c r="K302" s="156"/>
      <c r="L302" s="159"/>
    </row>
    <row r="303" spans="1:12">
      <c r="A303" s="173"/>
      <c r="B303" s="551" t="s">
        <v>272</v>
      </c>
      <c r="C303" s="530"/>
      <c r="D303" s="530"/>
      <c r="E303" s="531"/>
      <c r="F303" s="151"/>
      <c r="G303" s="151"/>
      <c r="H303" s="151"/>
      <c r="I303" s="182"/>
      <c r="J303" s="151">
        <f t="shared" si="4"/>
        <v>0</v>
      </c>
      <c r="K303" s="156"/>
      <c r="L303" s="159"/>
    </row>
    <row r="304" spans="1:12">
      <c r="A304" s="173"/>
      <c r="B304" s="551" t="s">
        <v>273</v>
      </c>
      <c r="C304" s="530"/>
      <c r="D304" s="530"/>
      <c r="E304" s="531"/>
      <c r="F304" s="151"/>
      <c r="G304" s="151"/>
      <c r="H304" s="151"/>
      <c r="I304" s="182"/>
      <c r="J304" s="151">
        <f t="shared" si="4"/>
        <v>0</v>
      </c>
      <c r="K304" s="156"/>
      <c r="L304" s="159"/>
    </row>
    <row r="305" spans="1:12">
      <c r="A305" s="173"/>
      <c r="B305" s="551" t="s">
        <v>261</v>
      </c>
      <c r="C305" s="530"/>
      <c r="D305" s="530"/>
      <c r="E305" s="531"/>
      <c r="F305" s="151"/>
      <c r="G305" s="151"/>
      <c r="H305" s="151"/>
      <c r="I305" s="151"/>
      <c r="J305" s="151">
        <f t="shared" si="4"/>
        <v>0</v>
      </c>
      <c r="K305" s="156"/>
      <c r="L305" s="159"/>
    </row>
    <row r="306" spans="1:12">
      <c r="A306" s="173"/>
      <c r="B306" s="551" t="s">
        <v>274</v>
      </c>
      <c r="C306" s="530"/>
      <c r="D306" s="530"/>
      <c r="E306" s="531"/>
      <c r="F306" s="151"/>
      <c r="G306" s="151"/>
      <c r="H306" s="151"/>
      <c r="I306" s="182"/>
      <c r="J306" s="151">
        <f t="shared" si="4"/>
        <v>0</v>
      </c>
      <c r="K306" s="156"/>
      <c r="L306" s="159"/>
    </row>
    <row r="307" spans="1:12">
      <c r="A307" s="173"/>
      <c r="B307" s="551" t="s">
        <v>646</v>
      </c>
      <c r="C307" s="530"/>
      <c r="D307" s="530"/>
      <c r="E307" s="531"/>
      <c r="F307" s="151"/>
      <c r="G307" s="151"/>
      <c r="H307" s="151"/>
      <c r="I307" s="182"/>
      <c r="J307" s="151">
        <f t="shared" si="4"/>
        <v>0</v>
      </c>
      <c r="K307" s="156"/>
      <c r="L307" s="159"/>
    </row>
    <row r="308" spans="1:12">
      <c r="A308" s="173"/>
      <c r="B308" s="551" t="s">
        <v>275</v>
      </c>
      <c r="C308" s="530"/>
      <c r="D308" s="530"/>
      <c r="E308" s="531"/>
      <c r="F308" s="151"/>
      <c r="G308" s="151"/>
      <c r="H308" s="151"/>
      <c r="I308" s="182"/>
      <c r="J308" s="151">
        <f t="shared" si="4"/>
        <v>0</v>
      </c>
      <c r="K308" s="156"/>
      <c r="L308" s="159"/>
    </row>
    <row r="309" spans="1:12">
      <c r="A309" s="173"/>
      <c r="B309" s="551" t="s">
        <v>262</v>
      </c>
      <c r="C309" s="530"/>
      <c r="D309" s="530"/>
      <c r="E309" s="531"/>
      <c r="F309" s="151"/>
      <c r="G309" s="151"/>
      <c r="H309" s="151"/>
      <c r="I309" s="182"/>
      <c r="J309" s="151">
        <f t="shared" si="4"/>
        <v>0</v>
      </c>
      <c r="K309" s="156"/>
      <c r="L309" s="159"/>
    </row>
    <row r="310" spans="1:12">
      <c r="A310" s="173"/>
      <c r="B310" s="551" t="s">
        <v>276</v>
      </c>
      <c r="C310" s="530"/>
      <c r="D310" s="530"/>
      <c r="E310" s="531"/>
      <c r="F310" s="151"/>
      <c r="G310" s="151"/>
      <c r="H310" s="151"/>
      <c r="I310" s="182"/>
      <c r="J310" s="151">
        <f t="shared" si="4"/>
        <v>0</v>
      </c>
      <c r="K310" s="156"/>
      <c r="L310" s="159"/>
    </row>
    <row r="311" spans="1:12">
      <c r="A311" s="173"/>
      <c r="B311" s="551" t="s">
        <v>277</v>
      </c>
      <c r="C311" s="530"/>
      <c r="D311" s="530"/>
      <c r="E311" s="531"/>
      <c r="F311" s="151"/>
      <c r="G311" s="151"/>
      <c r="H311" s="151"/>
      <c r="I311" s="182"/>
      <c r="J311" s="151">
        <f t="shared" si="4"/>
        <v>0</v>
      </c>
      <c r="K311" s="156"/>
      <c r="L311" s="159"/>
    </row>
    <row r="312" spans="1:12" ht="15.75" thickBot="1">
      <c r="A312" s="173"/>
      <c r="B312" s="561"/>
      <c r="C312" s="562"/>
      <c r="D312" s="562"/>
      <c r="E312" s="563"/>
      <c r="F312" s="151"/>
      <c r="G312" s="151"/>
      <c r="H312" s="151"/>
      <c r="I312" s="182"/>
      <c r="J312" s="151">
        <f t="shared" si="4"/>
        <v>0</v>
      </c>
      <c r="K312" s="156"/>
      <c r="L312" s="159"/>
    </row>
    <row r="313" spans="1:12" ht="15.75" thickBot="1">
      <c r="A313" s="183" t="s">
        <v>443</v>
      </c>
      <c r="B313" s="530" t="s">
        <v>444</v>
      </c>
      <c r="C313" s="530"/>
      <c r="D313" s="530"/>
      <c r="E313" s="531"/>
      <c r="F313" s="151"/>
      <c r="G313" s="151"/>
      <c r="H313" s="151"/>
      <c r="I313" s="151"/>
      <c r="J313" s="151">
        <f t="shared" si="4"/>
        <v>0</v>
      </c>
      <c r="K313" s="156"/>
      <c r="L313" s="159"/>
    </row>
    <row r="314" spans="1:12">
      <c r="A314" s="181"/>
      <c r="B314" s="551" t="s">
        <v>445</v>
      </c>
      <c r="C314" s="530"/>
      <c r="D314" s="530"/>
      <c r="E314" s="531"/>
      <c r="F314" s="151"/>
      <c r="G314" s="151"/>
      <c r="H314" s="151"/>
      <c r="I314" s="151"/>
      <c r="J314" s="151">
        <f t="shared" si="4"/>
        <v>0</v>
      </c>
      <c r="K314" s="156"/>
      <c r="L314" s="159"/>
    </row>
    <row r="315" spans="1:12">
      <c r="A315" s="181"/>
      <c r="B315" s="551" t="s">
        <v>446</v>
      </c>
      <c r="C315" s="530"/>
      <c r="D315" s="530"/>
      <c r="E315" s="531"/>
      <c r="F315" s="151"/>
      <c r="G315" s="151"/>
      <c r="H315" s="151"/>
      <c r="I315" s="151"/>
      <c r="J315" s="151">
        <f t="shared" si="4"/>
        <v>0</v>
      </c>
      <c r="K315" s="156"/>
      <c r="L315" s="159"/>
    </row>
    <row r="316" spans="1:12">
      <c r="A316" s="181"/>
      <c r="B316" s="551" t="s">
        <v>447</v>
      </c>
      <c r="C316" s="530"/>
      <c r="D316" s="530"/>
      <c r="E316" s="531"/>
      <c r="F316" s="151"/>
      <c r="G316" s="151"/>
      <c r="H316" s="151"/>
      <c r="I316" s="151"/>
      <c r="J316" s="151">
        <f t="shared" si="4"/>
        <v>0</v>
      </c>
      <c r="K316" s="156"/>
      <c r="L316" s="159"/>
    </row>
    <row r="317" spans="1:12">
      <c r="A317" s="181"/>
      <c r="B317" s="551" t="s">
        <v>448</v>
      </c>
      <c r="C317" s="530"/>
      <c r="D317" s="530"/>
      <c r="E317" s="531"/>
      <c r="F317" s="151"/>
      <c r="G317" s="151"/>
      <c r="H317" s="151"/>
      <c r="I317" s="151"/>
      <c r="J317" s="151">
        <f t="shared" si="4"/>
        <v>0</v>
      </c>
      <c r="K317" s="156"/>
      <c r="L317" s="159"/>
    </row>
    <row r="318" spans="1:12">
      <c r="A318" s="181"/>
      <c r="B318" s="551" t="s">
        <v>449</v>
      </c>
      <c r="C318" s="530"/>
      <c r="D318" s="530"/>
      <c r="E318" s="531"/>
      <c r="F318" s="151"/>
      <c r="G318" s="151"/>
      <c r="H318" s="151"/>
      <c r="I318" s="151"/>
      <c r="J318" s="151">
        <f t="shared" si="4"/>
        <v>0</v>
      </c>
      <c r="K318" s="156"/>
      <c r="L318" s="159"/>
    </row>
    <row r="319" spans="1:12">
      <c r="A319" s="181"/>
      <c r="B319" s="551" t="s">
        <v>450</v>
      </c>
      <c r="C319" s="530"/>
      <c r="D319" s="530"/>
      <c r="E319" s="531"/>
      <c r="F319" s="151"/>
      <c r="G319" s="151"/>
      <c r="H319" s="151"/>
      <c r="I319" s="151"/>
      <c r="J319" s="151">
        <f t="shared" si="4"/>
        <v>0</v>
      </c>
      <c r="K319" s="156"/>
      <c r="L319" s="159"/>
    </row>
    <row r="320" spans="1:12">
      <c r="A320" s="181"/>
      <c r="B320" s="273" t="s">
        <v>622</v>
      </c>
      <c r="C320" s="274"/>
      <c r="D320" s="274"/>
      <c r="E320" s="275"/>
      <c r="F320" s="151">
        <v>160</v>
      </c>
      <c r="G320" s="151"/>
      <c r="H320" s="151">
        <v>160</v>
      </c>
      <c r="I320" s="151">
        <v>160</v>
      </c>
      <c r="J320" s="151">
        <f t="shared" si="4"/>
        <v>0</v>
      </c>
      <c r="K320" s="156"/>
      <c r="L320" s="159"/>
    </row>
    <row r="321" spans="1:12">
      <c r="A321" s="181"/>
      <c r="B321" s="273" t="s">
        <v>154</v>
      </c>
      <c r="C321" s="274"/>
      <c r="D321" s="274"/>
      <c r="E321" s="275"/>
      <c r="F321" s="151">
        <v>160</v>
      </c>
      <c r="G321" s="151"/>
      <c r="H321" s="151">
        <v>160</v>
      </c>
      <c r="I321" s="151">
        <v>160</v>
      </c>
      <c r="J321" s="151">
        <f t="shared" si="4"/>
        <v>0</v>
      </c>
      <c r="K321" s="156"/>
      <c r="L321" s="159"/>
    </row>
    <row r="322" spans="1:12">
      <c r="A322" s="181"/>
      <c r="B322" s="273" t="s">
        <v>623</v>
      </c>
      <c r="C322" s="274"/>
      <c r="D322" s="274"/>
      <c r="E322" s="275"/>
      <c r="F322" s="151"/>
      <c r="G322" s="151"/>
      <c r="H322" s="151"/>
      <c r="I322" s="151"/>
      <c r="J322" s="151">
        <f t="shared" si="4"/>
        <v>0</v>
      </c>
      <c r="K322" s="156"/>
      <c r="L322" s="159"/>
    </row>
    <row r="323" spans="1:12">
      <c r="A323" s="181"/>
      <c r="B323" s="551" t="s">
        <v>634</v>
      </c>
      <c r="C323" s="530"/>
      <c r="D323" s="530"/>
      <c r="E323" s="531"/>
      <c r="F323" s="151"/>
      <c r="G323" s="151"/>
      <c r="H323" s="151"/>
      <c r="I323" s="151"/>
      <c r="J323" s="151">
        <f t="shared" si="4"/>
        <v>0</v>
      </c>
      <c r="K323" s="156"/>
      <c r="L323" s="159"/>
    </row>
    <row r="324" spans="1:12">
      <c r="A324" s="181"/>
      <c r="B324" s="551" t="s">
        <v>451</v>
      </c>
      <c r="C324" s="530"/>
      <c r="D324" s="530"/>
      <c r="E324" s="531"/>
      <c r="F324" s="151"/>
      <c r="G324" s="151"/>
      <c r="H324" s="151"/>
      <c r="I324" s="151"/>
      <c r="J324" s="151">
        <f t="shared" si="4"/>
        <v>0</v>
      </c>
      <c r="K324" s="156"/>
      <c r="L324" s="159"/>
    </row>
    <row r="325" spans="1:12">
      <c r="A325" s="181"/>
      <c r="B325" s="551" t="s">
        <v>452</v>
      </c>
      <c r="C325" s="530"/>
      <c r="D325" s="530"/>
      <c r="E325" s="531"/>
      <c r="F325" s="151"/>
      <c r="G325" s="151"/>
      <c r="H325" s="151"/>
      <c r="I325" s="151"/>
      <c r="J325" s="151">
        <f t="shared" si="4"/>
        <v>0</v>
      </c>
      <c r="K325" s="156"/>
      <c r="L325" s="159"/>
    </row>
    <row r="326" spans="1:12">
      <c r="A326" s="181"/>
      <c r="B326" s="551" t="s">
        <v>453</v>
      </c>
      <c r="C326" s="530"/>
      <c r="D326" s="530"/>
      <c r="E326" s="531"/>
      <c r="F326" s="151"/>
      <c r="G326" s="151"/>
      <c r="H326" s="151"/>
      <c r="I326" s="151"/>
      <c r="J326" s="151">
        <f t="shared" si="4"/>
        <v>0</v>
      </c>
      <c r="K326" s="156"/>
      <c r="L326" s="159"/>
    </row>
    <row r="327" spans="1:12">
      <c r="A327" s="181"/>
      <c r="B327" s="551" t="s">
        <v>454</v>
      </c>
      <c r="C327" s="530"/>
      <c r="D327" s="530"/>
      <c r="E327" s="531"/>
      <c r="F327" s="151"/>
      <c r="G327" s="151"/>
      <c r="H327" s="151"/>
      <c r="I327" s="151"/>
      <c r="J327" s="151">
        <f t="shared" si="4"/>
        <v>0</v>
      </c>
      <c r="K327" s="156"/>
      <c r="L327" s="159"/>
    </row>
    <row r="328" spans="1:12">
      <c r="A328" s="181"/>
      <c r="B328" s="551" t="s">
        <v>455</v>
      </c>
      <c r="C328" s="530"/>
      <c r="D328" s="530"/>
      <c r="E328" s="531"/>
      <c r="F328" s="151"/>
      <c r="G328" s="151"/>
      <c r="H328" s="151"/>
      <c r="I328" s="151"/>
      <c r="J328" s="151">
        <f t="shared" si="4"/>
        <v>0</v>
      </c>
      <c r="K328" s="156"/>
      <c r="L328" s="159"/>
    </row>
    <row r="329" spans="1:12">
      <c r="A329" s="181"/>
      <c r="B329" s="551" t="s">
        <v>456</v>
      </c>
      <c r="C329" s="530"/>
      <c r="D329" s="530"/>
      <c r="E329" s="531"/>
      <c r="F329" s="151"/>
      <c r="G329" s="151"/>
      <c r="H329" s="151"/>
      <c r="I329" s="151"/>
      <c r="J329" s="151">
        <f t="shared" si="4"/>
        <v>0</v>
      </c>
      <c r="K329" s="156"/>
      <c r="L329" s="159"/>
    </row>
    <row r="330" spans="1:12">
      <c r="A330" s="181"/>
      <c r="B330" s="551" t="s">
        <v>457</v>
      </c>
      <c r="C330" s="530"/>
      <c r="D330" s="530"/>
      <c r="E330" s="531"/>
      <c r="F330" s="151"/>
      <c r="G330" s="151"/>
      <c r="H330" s="151"/>
      <c r="I330" s="151"/>
      <c r="J330" s="151">
        <f t="shared" si="4"/>
        <v>0</v>
      </c>
      <c r="K330" s="156"/>
      <c r="L330" s="159"/>
    </row>
    <row r="331" spans="1:12">
      <c r="A331" s="181"/>
      <c r="B331" s="551" t="s">
        <v>458</v>
      </c>
      <c r="C331" s="530"/>
      <c r="D331" s="530"/>
      <c r="E331" s="531"/>
      <c r="F331" s="151"/>
      <c r="G331" s="151"/>
      <c r="H331" s="151"/>
      <c r="I331" s="151"/>
      <c r="J331" s="151">
        <f t="shared" si="4"/>
        <v>0</v>
      </c>
      <c r="K331" s="155"/>
      <c r="L331" s="159"/>
    </row>
    <row r="332" spans="1:12">
      <c r="A332" s="181"/>
      <c r="B332" s="551" t="s">
        <v>459</v>
      </c>
      <c r="C332" s="530"/>
      <c r="D332" s="530"/>
      <c r="E332" s="531"/>
      <c r="F332" s="151"/>
      <c r="G332" s="151"/>
      <c r="H332" s="151"/>
      <c r="I332" s="151"/>
      <c r="J332" s="151">
        <f t="shared" si="4"/>
        <v>0</v>
      </c>
      <c r="K332" s="156"/>
      <c r="L332" s="159"/>
    </row>
    <row r="333" spans="1:12">
      <c r="A333" s="181"/>
      <c r="B333" s="551" t="s">
        <v>460</v>
      </c>
      <c r="C333" s="530"/>
      <c r="D333" s="530"/>
      <c r="E333" s="531"/>
      <c r="F333" s="151"/>
      <c r="G333" s="151"/>
      <c r="H333" s="151"/>
      <c r="I333" s="151"/>
      <c r="J333" s="151">
        <f t="shared" si="4"/>
        <v>0</v>
      </c>
      <c r="K333" s="156"/>
      <c r="L333" s="159"/>
    </row>
    <row r="334" spans="1:12">
      <c r="A334" s="181"/>
      <c r="B334" s="551" t="s">
        <v>461</v>
      </c>
      <c r="C334" s="530"/>
      <c r="D334" s="530"/>
      <c r="E334" s="531"/>
      <c r="F334" s="151"/>
      <c r="G334" s="151"/>
      <c r="H334" s="151"/>
      <c r="I334" s="151"/>
      <c r="J334" s="151">
        <f t="shared" si="4"/>
        <v>0</v>
      </c>
      <c r="K334" s="156"/>
      <c r="L334" s="159"/>
    </row>
    <row r="335" spans="1:12">
      <c r="A335" s="181"/>
      <c r="B335" s="551" t="s">
        <v>462</v>
      </c>
      <c r="C335" s="530"/>
      <c r="D335" s="530"/>
      <c r="E335" s="531"/>
      <c r="F335" s="151"/>
      <c r="G335" s="151"/>
      <c r="H335" s="151"/>
      <c r="I335" s="151"/>
      <c r="J335" s="151">
        <f t="shared" si="4"/>
        <v>0</v>
      </c>
      <c r="K335" s="156"/>
      <c r="L335" s="159"/>
    </row>
    <row r="336" spans="1:12">
      <c r="A336" s="181"/>
      <c r="B336" s="551" t="s">
        <v>463</v>
      </c>
      <c r="C336" s="530"/>
      <c r="D336" s="530"/>
      <c r="E336" s="531"/>
      <c r="F336" s="151"/>
      <c r="G336" s="151"/>
      <c r="H336" s="151"/>
      <c r="I336" s="151"/>
      <c r="J336" s="151">
        <f t="shared" si="4"/>
        <v>0</v>
      </c>
      <c r="K336" s="156"/>
      <c r="L336" s="159"/>
    </row>
    <row r="337" spans="1:12">
      <c r="A337" s="181"/>
      <c r="B337" s="551" t="s">
        <v>464</v>
      </c>
      <c r="C337" s="530"/>
      <c r="D337" s="530"/>
      <c r="E337" s="531"/>
      <c r="F337" s="151"/>
      <c r="G337" s="151"/>
      <c r="H337" s="151"/>
      <c r="I337" s="151"/>
      <c r="J337" s="151">
        <f t="shared" si="4"/>
        <v>0</v>
      </c>
      <c r="K337" s="156"/>
      <c r="L337" s="171"/>
    </row>
    <row r="338" spans="1:12">
      <c r="A338" s="181"/>
      <c r="B338" s="551" t="s">
        <v>465</v>
      </c>
      <c r="C338" s="530"/>
      <c r="D338" s="530"/>
      <c r="E338" s="531"/>
      <c r="F338" s="151"/>
      <c r="G338" s="151"/>
      <c r="H338" s="151"/>
      <c r="I338" s="151"/>
      <c r="J338" s="151">
        <f t="shared" si="4"/>
        <v>0</v>
      </c>
      <c r="K338" s="156"/>
      <c r="L338" s="171"/>
    </row>
    <row r="339" spans="1:12">
      <c r="A339" s="181"/>
      <c r="B339" s="551" t="s">
        <v>466</v>
      </c>
      <c r="C339" s="530"/>
      <c r="D339" s="530"/>
      <c r="E339" s="531"/>
      <c r="F339" s="151"/>
      <c r="G339" s="151"/>
      <c r="H339" s="151"/>
      <c r="I339" s="151"/>
      <c r="J339" s="151">
        <f t="shared" si="4"/>
        <v>0</v>
      </c>
      <c r="K339" s="156"/>
      <c r="L339" s="159"/>
    </row>
    <row r="340" spans="1:12">
      <c r="A340" s="181"/>
      <c r="B340" s="551" t="s">
        <v>467</v>
      </c>
      <c r="C340" s="530"/>
      <c r="D340" s="530"/>
      <c r="E340" s="531"/>
      <c r="F340" s="151"/>
      <c r="G340" s="151"/>
      <c r="H340" s="151"/>
      <c r="I340" s="151"/>
      <c r="J340" s="151">
        <f t="shared" si="4"/>
        <v>0</v>
      </c>
      <c r="K340" s="156"/>
      <c r="L340" s="159"/>
    </row>
    <row r="341" spans="1:12">
      <c r="A341" s="181"/>
      <c r="B341" s="551" t="s">
        <v>468</v>
      </c>
      <c r="C341" s="530"/>
      <c r="D341" s="530"/>
      <c r="E341" s="531"/>
      <c r="F341" s="151"/>
      <c r="G341" s="151"/>
      <c r="H341" s="151"/>
      <c r="I341" s="151"/>
      <c r="J341" s="151">
        <f t="shared" si="4"/>
        <v>0</v>
      </c>
      <c r="K341" s="156"/>
      <c r="L341" s="159"/>
    </row>
    <row r="342" spans="1:12">
      <c r="A342" s="181"/>
      <c r="B342" s="551" t="s">
        <v>469</v>
      </c>
      <c r="C342" s="530"/>
      <c r="D342" s="530"/>
      <c r="E342" s="531"/>
      <c r="F342" s="151"/>
      <c r="G342" s="151"/>
      <c r="H342" s="151"/>
      <c r="I342" s="151"/>
      <c r="J342" s="151">
        <f t="shared" si="4"/>
        <v>0</v>
      </c>
      <c r="K342" s="155"/>
      <c r="L342" s="159"/>
    </row>
    <row r="343" spans="1:12">
      <c r="A343" s="181"/>
      <c r="B343" s="551" t="s">
        <v>470</v>
      </c>
      <c r="C343" s="530"/>
      <c r="D343" s="530"/>
      <c r="E343" s="531"/>
      <c r="F343" s="151"/>
      <c r="G343" s="151"/>
      <c r="H343" s="151"/>
      <c r="I343" s="151"/>
      <c r="J343" s="151">
        <f t="shared" si="4"/>
        <v>0</v>
      </c>
      <c r="K343" s="156"/>
      <c r="L343" s="159"/>
    </row>
    <row r="344" spans="1:12">
      <c r="A344" s="181"/>
      <c r="B344" s="551" t="s">
        <v>471</v>
      </c>
      <c r="C344" s="530"/>
      <c r="D344" s="530"/>
      <c r="E344" s="531"/>
      <c r="F344" s="151"/>
      <c r="G344" s="151"/>
      <c r="H344" s="151"/>
      <c r="I344" s="151"/>
      <c r="J344" s="151">
        <f t="shared" ref="J344:J411" si="5">(H344-I344)</f>
        <v>0</v>
      </c>
      <c r="K344" s="155"/>
      <c r="L344" s="159"/>
    </row>
    <row r="345" spans="1:12">
      <c r="A345" s="181"/>
      <c r="B345" s="551" t="s">
        <v>472</v>
      </c>
      <c r="C345" s="530"/>
      <c r="D345" s="530"/>
      <c r="E345" s="531"/>
      <c r="F345" s="151"/>
      <c r="G345" s="151"/>
      <c r="H345" s="151"/>
      <c r="I345" s="151"/>
      <c r="J345" s="151">
        <f t="shared" si="5"/>
        <v>0</v>
      </c>
      <c r="K345" s="155"/>
      <c r="L345" s="159"/>
    </row>
    <row r="346" spans="1:12">
      <c r="A346" s="181"/>
      <c r="B346" s="551" t="s">
        <v>473</v>
      </c>
      <c r="C346" s="530"/>
      <c r="D346" s="530"/>
      <c r="E346" s="531"/>
      <c r="F346" s="151"/>
      <c r="G346" s="151"/>
      <c r="H346" s="151"/>
      <c r="I346" s="151"/>
      <c r="J346" s="151">
        <f t="shared" si="5"/>
        <v>0</v>
      </c>
      <c r="K346" s="156"/>
      <c r="L346" s="159"/>
    </row>
    <row r="347" spans="1:12">
      <c r="A347" s="181"/>
      <c r="B347" s="551" t="s">
        <v>474</v>
      </c>
      <c r="C347" s="530"/>
      <c r="D347" s="530"/>
      <c r="E347" s="531"/>
      <c r="F347" s="151"/>
      <c r="G347" s="151"/>
      <c r="H347" s="151"/>
      <c r="I347" s="151"/>
      <c r="J347" s="151">
        <f t="shared" si="5"/>
        <v>0</v>
      </c>
      <c r="K347" s="156"/>
      <c r="L347" s="159"/>
    </row>
    <row r="348" spans="1:12">
      <c r="A348" s="173"/>
      <c r="B348" s="551" t="s">
        <v>475</v>
      </c>
      <c r="C348" s="530"/>
      <c r="D348" s="530"/>
      <c r="E348" s="531"/>
      <c r="F348" s="151"/>
      <c r="G348" s="151"/>
      <c r="H348" s="151"/>
      <c r="I348" s="151"/>
      <c r="J348" s="151">
        <f t="shared" si="5"/>
        <v>0</v>
      </c>
      <c r="K348" s="156"/>
      <c r="L348" s="159"/>
    </row>
    <row r="349" spans="1:12" ht="15.75" thickBot="1">
      <c r="A349" s="173"/>
      <c r="B349" s="561"/>
      <c r="C349" s="562"/>
      <c r="D349" s="562"/>
      <c r="E349" s="563"/>
      <c r="F349" s="151"/>
      <c r="G349" s="151"/>
      <c r="H349" s="151"/>
      <c r="I349" s="151"/>
      <c r="J349" s="151">
        <f t="shared" si="5"/>
        <v>0</v>
      </c>
      <c r="K349" s="156"/>
      <c r="L349" s="159"/>
    </row>
    <row r="350" spans="1:12" ht="15.75" thickBot="1">
      <c r="A350" s="183" t="s">
        <v>476</v>
      </c>
      <c r="B350" s="530" t="s">
        <v>477</v>
      </c>
      <c r="C350" s="530"/>
      <c r="D350" s="530"/>
      <c r="E350" s="531"/>
      <c r="F350" s="151"/>
      <c r="G350" s="151"/>
      <c r="H350" s="151"/>
      <c r="I350" s="151"/>
      <c r="J350" s="151">
        <f t="shared" si="5"/>
        <v>0</v>
      </c>
      <c r="K350" s="156"/>
      <c r="L350" s="159"/>
    </row>
    <row r="351" spans="1:12">
      <c r="A351" s="181"/>
      <c r="B351" s="273" t="s">
        <v>704</v>
      </c>
      <c r="C351" s="274"/>
      <c r="D351" s="274"/>
      <c r="E351" s="275"/>
      <c r="F351" s="151"/>
      <c r="G351" s="151"/>
      <c r="H351" s="151"/>
      <c r="I351" s="151"/>
      <c r="J351" s="151">
        <f t="shared" si="5"/>
        <v>0</v>
      </c>
      <c r="K351" s="156"/>
      <c r="L351" s="159"/>
    </row>
    <row r="352" spans="1:12">
      <c r="A352" s="181"/>
      <c r="B352" s="273" t="s">
        <v>705</v>
      </c>
      <c r="C352" s="274"/>
      <c r="D352" s="274"/>
      <c r="E352" s="275"/>
      <c r="F352" s="151"/>
      <c r="G352" s="151"/>
      <c r="H352" s="151"/>
      <c r="I352" s="151"/>
      <c r="J352" s="151">
        <f t="shared" si="5"/>
        <v>0</v>
      </c>
      <c r="K352" s="156"/>
      <c r="L352" s="159"/>
    </row>
    <row r="353" spans="1:12">
      <c r="A353" s="181"/>
      <c r="B353" s="551" t="s">
        <v>478</v>
      </c>
      <c r="C353" s="530"/>
      <c r="D353" s="530"/>
      <c r="E353" s="531"/>
      <c r="F353" s="151">
        <v>288</v>
      </c>
      <c r="G353" s="151"/>
      <c r="H353" s="151">
        <v>288</v>
      </c>
      <c r="I353" s="151">
        <v>288</v>
      </c>
      <c r="J353" s="151">
        <f t="shared" si="5"/>
        <v>0</v>
      </c>
      <c r="K353" s="156"/>
      <c r="L353" s="159"/>
    </row>
    <row r="354" spans="1:12">
      <c r="A354" s="181"/>
      <c r="B354" s="551" t="s">
        <v>479</v>
      </c>
      <c r="C354" s="530"/>
      <c r="D354" s="530"/>
      <c r="E354" s="531"/>
      <c r="F354" s="151"/>
      <c r="G354" s="151"/>
      <c r="H354" s="151"/>
      <c r="I354" s="151"/>
      <c r="J354" s="151">
        <f t="shared" si="5"/>
        <v>0</v>
      </c>
      <c r="K354" s="156"/>
      <c r="L354" s="159"/>
    </row>
    <row r="355" spans="1:12">
      <c r="A355" s="181"/>
      <c r="B355" s="561"/>
      <c r="C355" s="562"/>
      <c r="D355" s="562"/>
      <c r="E355" s="563"/>
      <c r="F355" s="151"/>
      <c r="G355" s="151"/>
      <c r="H355" s="151"/>
      <c r="I355" s="151"/>
      <c r="J355" s="151">
        <f t="shared" si="5"/>
        <v>0</v>
      </c>
      <c r="K355" s="156"/>
      <c r="L355" s="171"/>
    </row>
    <row r="356" spans="1:12" ht="15.75" thickBot="1">
      <c r="A356" s="184"/>
      <c r="B356" s="561"/>
      <c r="C356" s="562"/>
      <c r="D356" s="562"/>
      <c r="E356" s="563"/>
      <c r="F356" s="151"/>
      <c r="G356" s="151"/>
      <c r="H356" s="151"/>
      <c r="I356" s="151"/>
      <c r="J356" s="151">
        <f t="shared" si="5"/>
        <v>0</v>
      </c>
      <c r="K356" s="156"/>
      <c r="L356" s="159"/>
    </row>
    <row r="357" spans="1:12" ht="15.75" thickBot="1">
      <c r="A357" s="183" t="s">
        <v>480</v>
      </c>
      <c r="B357" s="569" t="s">
        <v>481</v>
      </c>
      <c r="C357" s="569"/>
      <c r="D357" s="569"/>
      <c r="E357" s="570"/>
      <c r="F357" s="151"/>
      <c r="G357" s="151"/>
      <c r="H357" s="151"/>
      <c r="I357" s="151"/>
      <c r="J357" s="151">
        <f t="shared" si="5"/>
        <v>0</v>
      </c>
      <c r="K357" s="156"/>
      <c r="L357" s="159"/>
    </row>
    <row r="358" spans="1:12">
      <c r="A358" s="173"/>
      <c r="B358" s="571" t="s">
        <v>482</v>
      </c>
      <c r="C358" s="569"/>
      <c r="D358" s="569"/>
      <c r="E358" s="570"/>
      <c r="F358" s="151"/>
      <c r="G358" s="151"/>
      <c r="H358" s="151"/>
      <c r="I358" s="151"/>
      <c r="J358" s="151">
        <f t="shared" si="5"/>
        <v>0</v>
      </c>
      <c r="K358" s="156"/>
      <c r="L358" s="159"/>
    </row>
    <row r="359" spans="1:12">
      <c r="A359" s="173"/>
      <c r="B359" s="571" t="s">
        <v>483</v>
      </c>
      <c r="C359" s="569"/>
      <c r="D359" s="569"/>
      <c r="E359" s="570"/>
      <c r="F359" s="151"/>
      <c r="G359" s="151"/>
      <c r="H359" s="151"/>
      <c r="I359" s="151"/>
      <c r="J359" s="151">
        <f t="shared" si="5"/>
        <v>0</v>
      </c>
      <c r="K359" s="156"/>
      <c r="L359" s="159"/>
    </row>
    <row r="360" spans="1:12">
      <c r="A360" s="173"/>
      <c r="B360" s="571" t="s">
        <v>635</v>
      </c>
      <c r="C360" s="569"/>
      <c r="D360" s="569"/>
      <c r="E360" s="570"/>
      <c r="F360" s="151"/>
      <c r="G360" s="151"/>
      <c r="H360" s="151"/>
      <c r="I360" s="151"/>
      <c r="J360" s="151">
        <f t="shared" si="5"/>
        <v>0</v>
      </c>
      <c r="K360" s="155"/>
      <c r="L360" s="171"/>
    </row>
    <row r="361" spans="1:12">
      <c r="A361" s="173"/>
      <c r="B361" s="571" t="s">
        <v>484</v>
      </c>
      <c r="C361" s="569"/>
      <c r="D361" s="569"/>
      <c r="E361" s="570"/>
      <c r="F361" s="151"/>
      <c r="G361" s="151"/>
      <c r="H361" s="151"/>
      <c r="I361" s="151"/>
      <c r="J361" s="151">
        <f t="shared" si="5"/>
        <v>0</v>
      </c>
      <c r="K361" s="156"/>
      <c r="L361" s="159"/>
    </row>
    <row r="362" spans="1:12">
      <c r="A362" s="173"/>
      <c r="B362" s="285" t="s">
        <v>624</v>
      </c>
      <c r="C362" s="283"/>
      <c r="D362" s="283"/>
      <c r="E362" s="284"/>
      <c r="F362" s="151"/>
      <c r="G362" s="151"/>
      <c r="H362" s="151"/>
      <c r="I362" s="151"/>
      <c r="J362" s="151">
        <f t="shared" si="5"/>
        <v>0</v>
      </c>
      <c r="K362" s="156"/>
      <c r="L362" s="171"/>
    </row>
    <row r="363" spans="1:12">
      <c r="A363" s="173"/>
      <c r="B363" s="285" t="s">
        <v>625</v>
      </c>
      <c r="C363" s="283"/>
      <c r="D363" s="283"/>
      <c r="E363" s="284"/>
      <c r="F363" s="151"/>
      <c r="G363" s="151"/>
      <c r="H363" s="151"/>
      <c r="I363" s="151"/>
      <c r="J363" s="151">
        <f t="shared" si="5"/>
        <v>0</v>
      </c>
      <c r="K363" s="155"/>
      <c r="L363" s="171"/>
    </row>
    <row r="364" spans="1:12">
      <c r="A364" s="173"/>
      <c r="B364" s="285" t="s">
        <v>706</v>
      </c>
      <c r="C364" s="283"/>
      <c r="D364" s="283"/>
      <c r="E364" s="284"/>
      <c r="F364" s="151"/>
      <c r="G364" s="151"/>
      <c r="H364" s="151"/>
      <c r="I364" s="151"/>
      <c r="J364" s="151">
        <f t="shared" si="5"/>
        <v>0</v>
      </c>
      <c r="K364" s="156"/>
      <c r="L364" s="159"/>
    </row>
    <row r="365" spans="1:12">
      <c r="A365" s="173"/>
      <c r="B365" s="529" t="s">
        <v>881</v>
      </c>
      <c r="C365" s="530"/>
      <c r="D365" s="530"/>
      <c r="E365" s="531"/>
      <c r="F365" s="151"/>
      <c r="G365" s="151"/>
      <c r="H365" s="151"/>
      <c r="I365" s="151"/>
      <c r="J365" s="151">
        <f t="shared" si="5"/>
        <v>0</v>
      </c>
      <c r="K365" s="237"/>
      <c r="L365" s="171"/>
    </row>
    <row r="366" spans="1:12">
      <c r="A366" s="173"/>
      <c r="B366" s="277" t="s">
        <v>759</v>
      </c>
      <c r="C366" s="274"/>
      <c r="D366" s="274"/>
      <c r="E366" s="275"/>
      <c r="F366" s="151"/>
      <c r="G366" s="151"/>
      <c r="H366" s="151"/>
      <c r="I366" s="151"/>
      <c r="J366" s="151">
        <f t="shared" si="5"/>
        <v>0</v>
      </c>
      <c r="K366" s="156"/>
      <c r="L366" s="159"/>
    </row>
    <row r="367" spans="1:12">
      <c r="A367" s="173"/>
      <c r="B367" s="277"/>
      <c r="C367" s="274"/>
      <c r="D367" s="274"/>
      <c r="E367" s="275"/>
      <c r="F367" s="151"/>
      <c r="G367" s="151"/>
      <c r="H367" s="151"/>
      <c r="I367" s="151"/>
      <c r="J367" s="151">
        <f t="shared" si="5"/>
        <v>0</v>
      </c>
      <c r="K367" s="156"/>
      <c r="L367" s="159"/>
    </row>
    <row r="368" spans="1:12" ht="15.75" thickBot="1">
      <c r="A368" s="173"/>
      <c r="B368" s="273"/>
      <c r="C368" s="274"/>
      <c r="D368" s="274"/>
      <c r="E368" s="275"/>
      <c r="F368" s="151"/>
      <c r="G368" s="151"/>
      <c r="H368" s="151"/>
      <c r="I368" s="151"/>
      <c r="J368" s="151">
        <f t="shared" si="5"/>
        <v>0</v>
      </c>
      <c r="K368" s="156"/>
      <c r="L368" s="159"/>
    </row>
    <row r="369" spans="1:12" ht="15.75" thickBot="1">
      <c r="A369" s="183" t="s">
        <v>278</v>
      </c>
      <c r="B369" s="530" t="s">
        <v>279</v>
      </c>
      <c r="C369" s="530"/>
      <c r="D369" s="530"/>
      <c r="E369" s="531"/>
      <c r="F369" s="151">
        <v>4000</v>
      </c>
      <c r="G369" s="151"/>
      <c r="H369" s="151">
        <v>4000</v>
      </c>
      <c r="I369" s="151">
        <v>4000</v>
      </c>
      <c r="J369" s="151">
        <f t="shared" si="5"/>
        <v>0</v>
      </c>
      <c r="K369" s="156"/>
      <c r="L369" s="159"/>
    </row>
    <row r="370" spans="1:12">
      <c r="A370" s="173"/>
      <c r="B370" s="551" t="s">
        <v>280</v>
      </c>
      <c r="C370" s="530"/>
      <c r="D370" s="530"/>
      <c r="E370" s="531"/>
      <c r="F370" s="151"/>
      <c r="G370" s="151"/>
      <c r="H370" s="151"/>
      <c r="I370" s="151"/>
      <c r="J370" s="151">
        <f t="shared" si="5"/>
        <v>0</v>
      </c>
      <c r="K370" s="156"/>
      <c r="L370" s="159"/>
    </row>
    <row r="371" spans="1:12">
      <c r="A371" s="173"/>
      <c r="B371" s="551" t="s">
        <v>281</v>
      </c>
      <c r="C371" s="530"/>
      <c r="D371" s="530"/>
      <c r="E371" s="531"/>
      <c r="F371" s="151">
        <v>9000</v>
      </c>
      <c r="G371" s="151"/>
      <c r="H371" s="151">
        <v>9000</v>
      </c>
      <c r="I371" s="151">
        <v>9000</v>
      </c>
      <c r="J371" s="151">
        <f t="shared" si="5"/>
        <v>0</v>
      </c>
      <c r="K371" s="156"/>
      <c r="L371" s="159"/>
    </row>
    <row r="372" spans="1:12">
      <c r="A372" s="173"/>
      <c r="B372" s="551" t="s">
        <v>282</v>
      </c>
      <c r="C372" s="530"/>
      <c r="D372" s="530"/>
      <c r="E372" s="531"/>
      <c r="F372" s="151">
        <v>10500</v>
      </c>
      <c r="G372" s="151"/>
      <c r="H372" s="151">
        <v>10500</v>
      </c>
      <c r="I372" s="151">
        <v>10500</v>
      </c>
      <c r="J372" s="151">
        <f t="shared" si="5"/>
        <v>0</v>
      </c>
      <c r="K372" s="156"/>
      <c r="L372" s="159"/>
    </row>
    <row r="373" spans="1:12">
      <c r="A373" s="173"/>
      <c r="B373" s="551" t="s">
        <v>283</v>
      </c>
      <c r="C373" s="530"/>
      <c r="D373" s="530"/>
      <c r="E373" s="531"/>
      <c r="F373" s="151">
        <v>10500</v>
      </c>
      <c r="G373" s="151"/>
      <c r="H373" s="151">
        <v>10500</v>
      </c>
      <c r="I373" s="151">
        <v>10500</v>
      </c>
      <c r="J373" s="151">
        <f t="shared" si="5"/>
        <v>0</v>
      </c>
      <c r="K373" s="156"/>
      <c r="L373" s="159"/>
    </row>
    <row r="374" spans="1:12">
      <c r="A374" s="173"/>
      <c r="B374" s="551" t="s">
        <v>284</v>
      </c>
      <c r="C374" s="530"/>
      <c r="D374" s="530"/>
      <c r="E374" s="531"/>
      <c r="F374" s="151">
        <v>10800</v>
      </c>
      <c r="G374" s="151"/>
      <c r="H374" s="151">
        <v>10800</v>
      </c>
      <c r="I374" s="151">
        <v>10800</v>
      </c>
      <c r="J374" s="151">
        <f t="shared" si="5"/>
        <v>0</v>
      </c>
      <c r="K374" s="156"/>
      <c r="L374" s="159"/>
    </row>
    <row r="375" spans="1:12">
      <c r="A375" s="173"/>
      <c r="B375" s="551" t="s">
        <v>285</v>
      </c>
      <c r="C375" s="530"/>
      <c r="D375" s="530"/>
      <c r="E375" s="531"/>
      <c r="F375" s="151"/>
      <c r="G375" s="151"/>
      <c r="H375" s="151"/>
      <c r="I375" s="151"/>
      <c r="J375" s="151">
        <f t="shared" si="5"/>
        <v>0</v>
      </c>
      <c r="K375" s="156"/>
      <c r="L375" s="159"/>
    </row>
    <row r="376" spans="1:12">
      <c r="A376" s="173"/>
      <c r="B376" s="551" t="s">
        <v>286</v>
      </c>
      <c r="C376" s="530"/>
      <c r="D376" s="530"/>
      <c r="E376" s="531"/>
      <c r="F376" s="151"/>
      <c r="G376" s="151"/>
      <c r="H376" s="151"/>
      <c r="I376" s="151"/>
      <c r="J376" s="151">
        <f t="shared" si="5"/>
        <v>0</v>
      </c>
      <c r="K376" s="156"/>
      <c r="L376" s="159"/>
    </row>
    <row r="377" spans="1:12">
      <c r="A377" s="173"/>
      <c r="B377" s="551" t="s">
        <v>287</v>
      </c>
      <c r="C377" s="530"/>
      <c r="D377" s="530"/>
      <c r="E377" s="531"/>
      <c r="F377" s="151"/>
      <c r="G377" s="151"/>
      <c r="H377" s="151"/>
      <c r="I377" s="151"/>
      <c r="J377" s="151">
        <f t="shared" si="5"/>
        <v>0</v>
      </c>
      <c r="K377" s="156"/>
      <c r="L377" s="159"/>
    </row>
    <row r="378" spans="1:12">
      <c r="A378" s="173"/>
      <c r="B378" s="551" t="s">
        <v>288</v>
      </c>
      <c r="C378" s="530"/>
      <c r="D378" s="530"/>
      <c r="E378" s="531"/>
      <c r="F378" s="151"/>
      <c r="G378" s="151"/>
      <c r="H378" s="151"/>
      <c r="I378" s="151"/>
      <c r="J378" s="151">
        <f t="shared" si="5"/>
        <v>0</v>
      </c>
      <c r="K378" s="156"/>
      <c r="L378" s="159"/>
    </row>
    <row r="379" spans="1:12">
      <c r="A379" s="173"/>
      <c r="B379" s="551" t="s">
        <v>647</v>
      </c>
      <c r="C379" s="530"/>
      <c r="D379" s="530"/>
      <c r="E379" s="531"/>
      <c r="F379" s="151"/>
      <c r="G379" s="151"/>
      <c r="H379" s="151"/>
      <c r="I379" s="151"/>
      <c r="J379" s="151">
        <f t="shared" si="5"/>
        <v>0</v>
      </c>
      <c r="K379" s="156"/>
      <c r="L379" s="159"/>
    </row>
    <row r="380" spans="1:12">
      <c r="A380" s="173"/>
      <c r="B380" s="551" t="s">
        <v>289</v>
      </c>
      <c r="C380" s="530"/>
      <c r="D380" s="530"/>
      <c r="E380" s="531"/>
      <c r="F380" s="151"/>
      <c r="G380" s="151"/>
      <c r="H380" s="151"/>
      <c r="I380" s="151"/>
      <c r="J380" s="151">
        <f t="shared" si="5"/>
        <v>0</v>
      </c>
      <c r="K380" s="156"/>
      <c r="L380" s="159"/>
    </row>
    <row r="381" spans="1:12">
      <c r="A381" s="173"/>
      <c r="B381" s="529" t="s">
        <v>798</v>
      </c>
      <c r="C381" s="530"/>
      <c r="D381" s="530"/>
      <c r="E381" s="531"/>
      <c r="F381" s="151"/>
      <c r="G381" s="151"/>
      <c r="H381" s="151"/>
      <c r="I381" s="151"/>
      <c r="J381" s="151">
        <f t="shared" si="5"/>
        <v>0</v>
      </c>
      <c r="K381" s="156"/>
      <c r="L381" s="159"/>
    </row>
    <row r="382" spans="1:12" ht="15.75" thickBot="1">
      <c r="A382" s="181"/>
      <c r="B382" s="561"/>
      <c r="C382" s="562"/>
      <c r="D382" s="562"/>
      <c r="E382" s="563"/>
      <c r="F382" s="151"/>
      <c r="G382" s="151"/>
      <c r="H382" s="151"/>
      <c r="I382" s="151"/>
      <c r="J382" s="151">
        <f t="shared" si="5"/>
        <v>0</v>
      </c>
      <c r="K382" s="156"/>
      <c r="L382" s="159"/>
    </row>
    <row r="383" spans="1:12" ht="15.75" thickBot="1">
      <c r="A383" s="183" t="s">
        <v>485</v>
      </c>
      <c r="B383" s="530" t="s">
        <v>290</v>
      </c>
      <c r="C383" s="530"/>
      <c r="D383" s="530"/>
      <c r="E383" s="531"/>
      <c r="F383" s="151">
        <v>7000</v>
      </c>
      <c r="G383" s="151"/>
      <c r="H383" s="151">
        <v>7000</v>
      </c>
      <c r="I383" s="151">
        <v>7000</v>
      </c>
      <c r="J383" s="151">
        <f t="shared" si="5"/>
        <v>0</v>
      </c>
      <c r="K383" s="156"/>
      <c r="L383" s="159"/>
    </row>
    <row r="384" spans="1:12">
      <c r="A384" s="181"/>
      <c r="B384" s="551" t="s">
        <v>607</v>
      </c>
      <c r="C384" s="530"/>
      <c r="D384" s="530"/>
      <c r="E384" s="531"/>
      <c r="F384" s="151"/>
      <c r="G384" s="151"/>
      <c r="H384" s="151"/>
      <c r="I384" s="151"/>
      <c r="J384" s="151">
        <f t="shared" si="5"/>
        <v>0</v>
      </c>
      <c r="K384" s="156"/>
      <c r="L384" s="159"/>
    </row>
    <row r="385" spans="1:12">
      <c r="A385" s="181"/>
      <c r="B385" s="551" t="s">
        <v>486</v>
      </c>
      <c r="C385" s="530"/>
      <c r="D385" s="530"/>
      <c r="E385" s="531"/>
      <c r="F385" s="151"/>
      <c r="G385" s="151"/>
      <c r="H385" s="151"/>
      <c r="I385" s="151"/>
      <c r="J385" s="151">
        <f t="shared" si="5"/>
        <v>0</v>
      </c>
      <c r="K385" s="156"/>
      <c r="L385" s="159"/>
    </row>
    <row r="386" spans="1:12" ht="15.75" thickBot="1">
      <c r="A386" s="181"/>
      <c r="B386" s="561"/>
      <c r="C386" s="562"/>
      <c r="D386" s="562"/>
      <c r="E386" s="563"/>
      <c r="F386" s="151"/>
      <c r="G386" s="151"/>
      <c r="H386" s="151"/>
      <c r="I386" s="151"/>
      <c r="J386" s="151">
        <f t="shared" si="5"/>
        <v>0</v>
      </c>
      <c r="K386" s="156"/>
      <c r="L386" s="159"/>
    </row>
    <row r="387" spans="1:12" ht="15.75" thickBot="1">
      <c r="A387" s="183" t="s">
        <v>676</v>
      </c>
      <c r="B387" s="530" t="s">
        <v>677</v>
      </c>
      <c r="C387" s="530"/>
      <c r="D387" s="530"/>
      <c r="E387" s="531"/>
      <c r="F387" s="151">
        <v>682</v>
      </c>
      <c r="G387" s="151"/>
      <c r="H387" s="151">
        <v>682</v>
      </c>
      <c r="I387" s="151">
        <v>682</v>
      </c>
      <c r="J387" s="151">
        <f t="shared" si="5"/>
        <v>0</v>
      </c>
      <c r="K387" s="156"/>
      <c r="L387" s="159"/>
    </row>
    <row r="388" spans="1:12">
      <c r="A388" s="181"/>
      <c r="B388" s="273" t="s">
        <v>741</v>
      </c>
      <c r="C388" s="274"/>
      <c r="D388" s="274"/>
      <c r="E388" s="275"/>
      <c r="F388" s="151"/>
      <c r="G388" s="151"/>
      <c r="H388" s="151"/>
      <c r="I388" s="151"/>
      <c r="J388" s="151">
        <f t="shared" si="5"/>
        <v>0</v>
      </c>
      <c r="K388" s="156"/>
      <c r="L388" s="159"/>
    </row>
    <row r="389" spans="1:12">
      <c r="A389" s="181"/>
      <c r="B389" s="277" t="s">
        <v>806</v>
      </c>
      <c r="C389" s="274"/>
      <c r="D389" s="274"/>
      <c r="E389" s="275"/>
      <c r="F389" s="151"/>
      <c r="G389" s="151"/>
      <c r="H389" s="151"/>
      <c r="I389" s="151"/>
      <c r="J389" s="151">
        <f t="shared" si="5"/>
        <v>0</v>
      </c>
      <c r="K389" s="156"/>
      <c r="L389" s="159"/>
    </row>
    <row r="390" spans="1:12" ht="15.75" thickBot="1">
      <c r="A390" s="181"/>
      <c r="B390" s="273"/>
      <c r="C390" s="274"/>
      <c r="D390" s="274"/>
      <c r="E390" s="275"/>
      <c r="F390" s="151"/>
      <c r="G390" s="151"/>
      <c r="H390" s="151"/>
      <c r="I390" s="151"/>
      <c r="J390" s="151">
        <f t="shared" si="5"/>
        <v>0</v>
      </c>
      <c r="K390" s="156"/>
      <c r="L390" s="159"/>
    </row>
    <row r="391" spans="1:12" ht="15.75" thickBot="1">
      <c r="A391" s="183" t="s">
        <v>292</v>
      </c>
      <c r="B391" s="530" t="s">
        <v>291</v>
      </c>
      <c r="C391" s="530"/>
      <c r="D391" s="530"/>
      <c r="E391" s="531"/>
      <c r="F391" s="151"/>
      <c r="G391" s="151"/>
      <c r="H391" s="151"/>
      <c r="I391" s="151"/>
      <c r="J391" s="151">
        <f t="shared" si="5"/>
        <v>0</v>
      </c>
      <c r="K391" s="156"/>
      <c r="L391" s="159"/>
    </row>
    <row r="392" spans="1:12">
      <c r="A392" s="181"/>
      <c r="B392" s="529" t="s">
        <v>937</v>
      </c>
      <c r="C392" s="530"/>
      <c r="D392" s="530"/>
      <c r="E392" s="531"/>
      <c r="F392" s="151"/>
      <c r="G392" s="151"/>
      <c r="H392" s="151"/>
      <c r="I392" s="151"/>
      <c r="J392" s="151">
        <f t="shared" si="5"/>
        <v>0</v>
      </c>
      <c r="K392" s="156"/>
      <c r="L392" s="159"/>
    </row>
    <row r="393" spans="1:12">
      <c r="A393" s="181"/>
      <c r="B393" s="529" t="s">
        <v>938</v>
      </c>
      <c r="C393" s="530"/>
      <c r="D393" s="530"/>
      <c r="E393" s="531"/>
      <c r="F393" s="151"/>
      <c r="G393" s="151"/>
      <c r="H393" s="151"/>
      <c r="I393" s="151"/>
      <c r="J393" s="151">
        <f t="shared" si="5"/>
        <v>0</v>
      </c>
      <c r="K393" s="156"/>
      <c r="L393" s="159"/>
    </row>
    <row r="394" spans="1:12">
      <c r="A394" s="181"/>
      <c r="B394" s="529" t="s">
        <v>939</v>
      </c>
      <c r="C394" s="530"/>
      <c r="D394" s="530"/>
      <c r="E394" s="531"/>
      <c r="F394" s="151"/>
      <c r="G394" s="151"/>
      <c r="H394" s="151"/>
      <c r="I394" s="151"/>
      <c r="J394" s="151">
        <f t="shared" si="5"/>
        <v>0</v>
      </c>
      <c r="K394" s="156"/>
      <c r="L394" s="159"/>
    </row>
    <row r="395" spans="1:12">
      <c r="A395" s="181"/>
      <c r="B395" s="529" t="s">
        <v>940</v>
      </c>
      <c r="C395" s="567"/>
      <c r="D395" s="567"/>
      <c r="E395" s="568"/>
      <c r="F395" s="151"/>
      <c r="G395" s="151"/>
      <c r="H395" s="151"/>
      <c r="I395" s="151"/>
      <c r="J395" s="151">
        <f t="shared" si="5"/>
        <v>0</v>
      </c>
      <c r="K395" s="156"/>
      <c r="L395" s="159"/>
    </row>
    <row r="396" spans="1:12">
      <c r="A396" s="201"/>
      <c r="B396" s="529" t="s">
        <v>941</v>
      </c>
      <c r="C396" s="567"/>
      <c r="D396" s="567"/>
      <c r="E396" s="568"/>
      <c r="F396" s="151"/>
      <c r="G396" s="151"/>
      <c r="H396" s="151"/>
      <c r="I396" s="151"/>
      <c r="J396" s="151">
        <f t="shared" si="5"/>
        <v>0</v>
      </c>
      <c r="K396" s="156"/>
      <c r="L396" s="159"/>
    </row>
    <row r="397" spans="1:12">
      <c r="A397" s="173"/>
      <c r="B397" s="572" t="s">
        <v>942</v>
      </c>
      <c r="C397" s="572"/>
      <c r="D397" s="572"/>
      <c r="E397" s="572"/>
      <c r="F397" s="151"/>
      <c r="G397" s="151"/>
      <c r="H397" s="151"/>
      <c r="I397" s="151"/>
      <c r="J397" s="151">
        <f t="shared" si="5"/>
        <v>0</v>
      </c>
      <c r="K397" s="156"/>
      <c r="L397" s="159"/>
    </row>
    <row r="398" spans="1:12" ht="15.75" thickBot="1">
      <c r="A398" s="186"/>
      <c r="B398" s="561"/>
      <c r="C398" s="562"/>
      <c r="D398" s="562"/>
      <c r="E398" s="563"/>
      <c r="F398" s="151"/>
      <c r="G398" s="151"/>
      <c r="H398" s="151"/>
      <c r="I398" s="151"/>
      <c r="J398" s="151">
        <f t="shared" si="5"/>
        <v>0</v>
      </c>
      <c r="K398" s="156"/>
      <c r="L398" s="159"/>
    </row>
    <row r="399" spans="1:12" ht="15.75" thickBot="1">
      <c r="A399" s="183" t="s">
        <v>293</v>
      </c>
      <c r="B399" s="530" t="s">
        <v>294</v>
      </c>
      <c r="C399" s="530"/>
      <c r="D399" s="530"/>
      <c r="E399" s="531"/>
      <c r="F399" s="151">
        <v>83000</v>
      </c>
      <c r="G399" s="151"/>
      <c r="H399" s="151">
        <v>83000</v>
      </c>
      <c r="I399" s="151">
        <v>69000</v>
      </c>
      <c r="J399" s="151">
        <f t="shared" si="5"/>
        <v>14000</v>
      </c>
      <c r="K399" s="155"/>
      <c r="L399" s="159"/>
    </row>
    <row r="400" spans="1:12">
      <c r="A400" s="187"/>
      <c r="B400" s="529" t="s">
        <v>295</v>
      </c>
      <c r="C400" s="530"/>
      <c r="D400" s="530"/>
      <c r="E400" s="531"/>
      <c r="F400" s="151"/>
      <c r="G400" s="151"/>
      <c r="H400" s="151"/>
      <c r="I400" s="151"/>
      <c r="J400" s="151">
        <f t="shared" si="5"/>
        <v>0</v>
      </c>
      <c r="K400" s="156"/>
      <c r="L400" s="159"/>
    </row>
    <row r="401" spans="1:12">
      <c r="A401" s="187"/>
      <c r="B401" s="551" t="s">
        <v>296</v>
      </c>
      <c r="C401" s="530"/>
      <c r="D401" s="530"/>
      <c r="E401" s="531"/>
      <c r="F401" s="151"/>
      <c r="G401" s="151"/>
      <c r="H401" s="151"/>
      <c r="I401" s="151"/>
      <c r="J401" s="151">
        <f t="shared" si="5"/>
        <v>0</v>
      </c>
      <c r="K401" s="156"/>
      <c r="L401" s="159"/>
    </row>
    <row r="402" spans="1:12">
      <c r="A402" s="187"/>
      <c r="B402" s="551" t="s">
        <v>297</v>
      </c>
      <c r="C402" s="530"/>
      <c r="D402" s="530"/>
      <c r="E402" s="531"/>
      <c r="F402" s="151"/>
      <c r="G402" s="151"/>
      <c r="H402" s="151"/>
      <c r="I402" s="151"/>
      <c r="J402" s="151">
        <f t="shared" si="5"/>
        <v>0</v>
      </c>
      <c r="K402" s="155"/>
      <c r="L402" s="159"/>
    </row>
    <row r="403" spans="1:12">
      <c r="A403" s="187"/>
      <c r="B403" s="551" t="s">
        <v>298</v>
      </c>
      <c r="C403" s="530"/>
      <c r="D403" s="530"/>
      <c r="E403" s="531"/>
      <c r="F403" s="151"/>
      <c r="G403" s="151"/>
      <c r="H403" s="151"/>
      <c r="I403" s="151"/>
      <c r="J403" s="151">
        <f t="shared" si="5"/>
        <v>0</v>
      </c>
      <c r="K403" s="156"/>
      <c r="L403" s="159"/>
    </row>
    <row r="404" spans="1:12">
      <c r="A404" s="187"/>
      <c r="B404" s="551" t="s">
        <v>299</v>
      </c>
      <c r="C404" s="530"/>
      <c r="D404" s="530"/>
      <c r="E404" s="531"/>
      <c r="F404" s="151">
        <v>600</v>
      </c>
      <c r="G404" s="151"/>
      <c r="H404" s="151">
        <v>600</v>
      </c>
      <c r="I404" s="151">
        <v>600</v>
      </c>
      <c r="J404" s="151">
        <f t="shared" si="5"/>
        <v>0</v>
      </c>
      <c r="K404" s="156"/>
      <c r="L404" s="159"/>
    </row>
    <row r="405" spans="1:12">
      <c r="A405" s="187"/>
      <c r="B405" s="551" t="s">
        <v>300</v>
      </c>
      <c r="C405" s="530"/>
      <c r="D405" s="530"/>
      <c r="E405" s="531"/>
      <c r="F405" s="151"/>
      <c r="G405" s="151"/>
      <c r="H405" s="151"/>
      <c r="I405" s="151"/>
      <c r="J405" s="151">
        <f t="shared" si="5"/>
        <v>0</v>
      </c>
      <c r="K405" s="156"/>
      <c r="L405" s="159"/>
    </row>
    <row r="406" spans="1:12">
      <c r="A406" s="187"/>
      <c r="B406" s="551" t="s">
        <v>301</v>
      </c>
      <c r="C406" s="530"/>
      <c r="D406" s="530"/>
      <c r="E406" s="531"/>
      <c r="F406" s="151"/>
      <c r="G406" s="151"/>
      <c r="H406" s="151"/>
      <c r="I406" s="151"/>
      <c r="J406" s="151">
        <f t="shared" si="5"/>
        <v>0</v>
      </c>
      <c r="K406" s="156"/>
      <c r="L406" s="159"/>
    </row>
    <row r="407" spans="1:12">
      <c r="A407" s="187"/>
      <c r="B407" s="551" t="s">
        <v>302</v>
      </c>
      <c r="C407" s="530"/>
      <c r="D407" s="530"/>
      <c r="E407" s="531"/>
      <c r="F407" s="151">
        <v>12700</v>
      </c>
      <c r="G407" s="151"/>
      <c r="H407" s="151">
        <v>12700</v>
      </c>
      <c r="I407" s="151">
        <v>12700</v>
      </c>
      <c r="J407" s="151">
        <f t="shared" si="5"/>
        <v>0</v>
      </c>
      <c r="K407" s="156"/>
      <c r="L407" s="159"/>
    </row>
    <row r="408" spans="1:12">
      <c r="A408" s="187"/>
      <c r="B408" s="551" t="s">
        <v>303</v>
      </c>
      <c r="C408" s="530"/>
      <c r="D408" s="530"/>
      <c r="E408" s="531"/>
      <c r="F408" s="151">
        <v>16800</v>
      </c>
      <c r="G408" s="151"/>
      <c r="H408" s="151">
        <v>16800</v>
      </c>
      <c r="I408" s="151">
        <v>14100</v>
      </c>
      <c r="J408" s="151">
        <f t="shared" si="5"/>
        <v>2700</v>
      </c>
      <c r="K408" s="156"/>
      <c r="L408" s="159"/>
    </row>
    <row r="409" spans="1:12">
      <c r="A409" s="187"/>
      <c r="B409" s="551" t="s">
        <v>304</v>
      </c>
      <c r="C409" s="530"/>
      <c r="D409" s="530"/>
      <c r="E409" s="531"/>
      <c r="F409" s="151">
        <v>500</v>
      </c>
      <c r="G409" s="151"/>
      <c r="H409" s="151">
        <v>500</v>
      </c>
      <c r="I409" s="151">
        <v>450</v>
      </c>
      <c r="J409" s="151">
        <f t="shared" si="5"/>
        <v>50</v>
      </c>
      <c r="K409" s="156"/>
      <c r="L409" s="159"/>
    </row>
    <row r="410" spans="1:12">
      <c r="A410" s="187"/>
      <c r="B410" s="551" t="s">
        <v>305</v>
      </c>
      <c r="C410" s="530"/>
      <c r="D410" s="530"/>
      <c r="E410" s="531"/>
      <c r="F410" s="151">
        <v>1600</v>
      </c>
      <c r="G410" s="151"/>
      <c r="H410" s="151">
        <v>1600</v>
      </c>
      <c r="I410" s="151">
        <v>1125</v>
      </c>
      <c r="J410" s="151">
        <f t="shared" si="5"/>
        <v>475</v>
      </c>
      <c r="K410" s="156"/>
      <c r="L410" s="159"/>
    </row>
    <row r="411" spans="1:12">
      <c r="A411" s="187"/>
      <c r="B411" s="551" t="s">
        <v>306</v>
      </c>
      <c r="C411" s="530"/>
      <c r="D411" s="530"/>
      <c r="E411" s="531"/>
      <c r="F411" s="151"/>
      <c r="G411" s="151"/>
      <c r="H411" s="151"/>
      <c r="I411" s="151"/>
      <c r="J411" s="151">
        <f t="shared" si="5"/>
        <v>0</v>
      </c>
      <c r="K411" s="156"/>
      <c r="L411" s="159"/>
    </row>
    <row r="412" spans="1:12">
      <c r="A412" s="187"/>
      <c r="B412" s="551" t="s">
        <v>487</v>
      </c>
      <c r="C412" s="530"/>
      <c r="D412" s="530"/>
      <c r="E412" s="531"/>
      <c r="F412" s="151">
        <v>2600</v>
      </c>
      <c r="G412" s="151"/>
      <c r="H412" s="151">
        <v>2600</v>
      </c>
      <c r="I412" s="151">
        <v>2600</v>
      </c>
      <c r="J412" s="151">
        <f t="shared" ref="J412:J475" si="6">(H412-I412)</f>
        <v>0</v>
      </c>
      <c r="K412" s="156"/>
      <c r="L412" s="159"/>
    </row>
    <row r="413" spans="1:12">
      <c r="A413" s="187"/>
      <c r="B413" s="551" t="s">
        <v>307</v>
      </c>
      <c r="C413" s="530"/>
      <c r="D413" s="530"/>
      <c r="E413" s="531"/>
      <c r="F413" s="151">
        <v>3000</v>
      </c>
      <c r="G413" s="151"/>
      <c r="H413" s="151">
        <v>3000</v>
      </c>
      <c r="I413" s="151">
        <v>2325</v>
      </c>
      <c r="J413" s="151">
        <f t="shared" si="6"/>
        <v>675</v>
      </c>
      <c r="K413" s="156"/>
      <c r="L413" s="159"/>
    </row>
    <row r="414" spans="1:12">
      <c r="A414" s="187"/>
      <c r="B414" s="551" t="s">
        <v>308</v>
      </c>
      <c r="C414" s="530"/>
      <c r="D414" s="530"/>
      <c r="E414" s="531"/>
      <c r="F414" s="151">
        <v>3900</v>
      </c>
      <c r="G414" s="151"/>
      <c r="H414" s="151">
        <v>3900</v>
      </c>
      <c r="I414" s="151">
        <v>2565</v>
      </c>
      <c r="J414" s="151">
        <f t="shared" si="6"/>
        <v>1335</v>
      </c>
      <c r="K414" s="156"/>
      <c r="L414" s="159"/>
    </row>
    <row r="415" spans="1:12">
      <c r="A415" s="187"/>
      <c r="B415" s="551" t="s">
        <v>309</v>
      </c>
      <c r="C415" s="530"/>
      <c r="D415" s="530"/>
      <c r="E415" s="531"/>
      <c r="F415" s="151">
        <v>900</v>
      </c>
      <c r="G415" s="151"/>
      <c r="H415" s="151">
        <v>900</v>
      </c>
      <c r="I415" s="151">
        <v>875</v>
      </c>
      <c r="J415" s="151">
        <f t="shared" si="6"/>
        <v>25</v>
      </c>
      <c r="K415" s="156"/>
      <c r="L415" s="159"/>
    </row>
    <row r="416" spans="1:12">
      <c r="A416" s="187"/>
      <c r="B416" s="551" t="s">
        <v>310</v>
      </c>
      <c r="C416" s="530"/>
      <c r="D416" s="530"/>
      <c r="E416" s="531"/>
      <c r="F416" s="151"/>
      <c r="G416" s="151"/>
      <c r="H416" s="151"/>
      <c r="I416" s="151"/>
      <c r="J416" s="151">
        <f t="shared" si="6"/>
        <v>0</v>
      </c>
      <c r="K416" s="156"/>
      <c r="L416" s="159"/>
    </row>
    <row r="417" spans="1:12">
      <c r="A417" s="187"/>
      <c r="B417" s="551" t="s">
        <v>311</v>
      </c>
      <c r="C417" s="530"/>
      <c r="D417" s="530"/>
      <c r="E417" s="531"/>
      <c r="F417" s="151">
        <v>6</v>
      </c>
      <c r="G417" s="151"/>
      <c r="H417" s="151">
        <v>6</v>
      </c>
      <c r="I417" s="151">
        <v>6</v>
      </c>
      <c r="J417" s="151">
        <f t="shared" si="6"/>
        <v>0</v>
      </c>
      <c r="K417" s="150"/>
      <c r="L417" s="162"/>
    </row>
    <row r="418" spans="1:12">
      <c r="A418" s="187"/>
      <c r="B418" s="551" t="s">
        <v>312</v>
      </c>
      <c r="C418" s="530"/>
      <c r="D418" s="530"/>
      <c r="E418" s="531"/>
      <c r="F418" s="151"/>
      <c r="G418" s="151"/>
      <c r="H418" s="151"/>
      <c r="I418" s="151"/>
      <c r="J418" s="151">
        <f t="shared" si="6"/>
        <v>0</v>
      </c>
      <c r="K418" s="156"/>
      <c r="L418" s="159"/>
    </row>
    <row r="419" spans="1:12">
      <c r="A419" s="187"/>
      <c r="B419" s="551" t="s">
        <v>313</v>
      </c>
      <c r="C419" s="530"/>
      <c r="D419" s="530"/>
      <c r="E419" s="531"/>
      <c r="F419" s="151"/>
      <c r="G419" s="151"/>
      <c r="H419" s="151"/>
      <c r="I419" s="151"/>
      <c r="J419" s="151">
        <f t="shared" si="6"/>
        <v>0</v>
      </c>
      <c r="K419" s="156"/>
      <c r="L419" s="159"/>
    </row>
    <row r="420" spans="1:12">
      <c r="A420" s="187"/>
      <c r="B420" s="551" t="s">
        <v>314</v>
      </c>
      <c r="C420" s="530"/>
      <c r="D420" s="530"/>
      <c r="E420" s="531"/>
      <c r="F420" s="151"/>
      <c r="G420" s="151"/>
      <c r="H420" s="151"/>
      <c r="I420" s="151"/>
      <c r="J420" s="151">
        <f t="shared" si="6"/>
        <v>0</v>
      </c>
      <c r="K420" s="156"/>
      <c r="L420" s="159"/>
    </row>
    <row r="421" spans="1:12">
      <c r="A421" s="187"/>
      <c r="B421" s="551" t="s">
        <v>488</v>
      </c>
      <c r="C421" s="530"/>
      <c r="D421" s="530"/>
      <c r="E421" s="531"/>
      <c r="F421" s="151">
        <v>2600</v>
      </c>
      <c r="G421" s="151"/>
      <c r="H421" s="151">
        <v>2600</v>
      </c>
      <c r="I421" s="151">
        <v>2600</v>
      </c>
      <c r="J421" s="151">
        <f t="shared" si="6"/>
        <v>0</v>
      </c>
      <c r="K421" s="156"/>
      <c r="L421" s="159"/>
    </row>
    <row r="422" spans="1:12">
      <c r="A422" s="187"/>
      <c r="B422" s="551" t="s">
        <v>489</v>
      </c>
      <c r="C422" s="530"/>
      <c r="D422" s="530"/>
      <c r="E422" s="531"/>
      <c r="F422" s="151">
        <v>100</v>
      </c>
      <c r="G422" s="151"/>
      <c r="H422" s="151">
        <v>100</v>
      </c>
      <c r="I422" s="151">
        <v>100</v>
      </c>
      <c r="J422" s="151">
        <f t="shared" si="6"/>
        <v>0</v>
      </c>
      <c r="K422" s="156"/>
      <c r="L422" s="159"/>
    </row>
    <row r="423" spans="1:12">
      <c r="A423" s="187"/>
      <c r="B423" s="551" t="s">
        <v>315</v>
      </c>
      <c r="C423" s="530"/>
      <c r="D423" s="530"/>
      <c r="E423" s="531"/>
      <c r="F423" s="151"/>
      <c r="G423" s="151"/>
      <c r="H423" s="151"/>
      <c r="I423" s="151"/>
      <c r="J423" s="151">
        <f t="shared" si="6"/>
        <v>0</v>
      </c>
      <c r="K423" s="156"/>
      <c r="L423" s="159"/>
    </row>
    <row r="424" spans="1:12">
      <c r="A424" s="187"/>
      <c r="B424" s="551" t="s">
        <v>316</v>
      </c>
      <c r="C424" s="530"/>
      <c r="D424" s="530"/>
      <c r="E424" s="531"/>
      <c r="F424" s="151"/>
      <c r="G424" s="151"/>
      <c r="H424" s="151"/>
      <c r="I424" s="151"/>
      <c r="J424" s="151">
        <f t="shared" si="6"/>
        <v>0</v>
      </c>
      <c r="K424" s="156"/>
      <c r="L424" s="159"/>
    </row>
    <row r="425" spans="1:12">
      <c r="A425" s="187"/>
      <c r="B425" s="551" t="s">
        <v>317</v>
      </c>
      <c r="C425" s="530"/>
      <c r="D425" s="530"/>
      <c r="E425" s="531"/>
      <c r="F425" s="151"/>
      <c r="G425" s="151"/>
      <c r="H425" s="151"/>
      <c r="I425" s="151"/>
      <c r="J425" s="151">
        <f t="shared" si="6"/>
        <v>0</v>
      </c>
      <c r="K425" s="156"/>
      <c r="L425" s="159"/>
    </row>
    <row r="426" spans="1:12">
      <c r="A426" s="187"/>
      <c r="B426" s="551" t="s">
        <v>318</v>
      </c>
      <c r="C426" s="530"/>
      <c r="D426" s="530"/>
      <c r="E426" s="531"/>
      <c r="F426" s="151">
        <v>500</v>
      </c>
      <c r="G426" s="151"/>
      <c r="H426" s="151">
        <v>500</v>
      </c>
      <c r="I426" s="151">
        <v>285</v>
      </c>
      <c r="J426" s="151">
        <f t="shared" si="6"/>
        <v>215</v>
      </c>
      <c r="K426" s="156"/>
      <c r="L426" s="159"/>
    </row>
    <row r="427" spans="1:12">
      <c r="A427" s="187"/>
      <c r="B427" s="551" t="s">
        <v>319</v>
      </c>
      <c r="C427" s="530"/>
      <c r="D427" s="530"/>
      <c r="E427" s="531"/>
      <c r="F427" s="151">
        <v>200</v>
      </c>
      <c r="G427" s="151"/>
      <c r="H427" s="151">
        <v>200</v>
      </c>
      <c r="I427" s="151">
        <v>35</v>
      </c>
      <c r="J427" s="151">
        <f t="shared" si="6"/>
        <v>165</v>
      </c>
      <c r="K427" s="155"/>
      <c r="L427" s="159"/>
    </row>
    <row r="428" spans="1:12">
      <c r="A428" s="187"/>
      <c r="B428" s="551" t="s">
        <v>320</v>
      </c>
      <c r="C428" s="530"/>
      <c r="D428" s="530"/>
      <c r="E428" s="531"/>
      <c r="F428" s="151">
        <v>200</v>
      </c>
      <c r="G428" s="151"/>
      <c r="H428" s="151">
        <v>200</v>
      </c>
      <c r="I428" s="151">
        <v>200</v>
      </c>
      <c r="J428" s="151">
        <f t="shared" si="6"/>
        <v>0</v>
      </c>
      <c r="K428" s="156"/>
      <c r="L428" s="159"/>
    </row>
    <row r="429" spans="1:12">
      <c r="A429" s="187"/>
      <c r="B429" s="551" t="s">
        <v>321</v>
      </c>
      <c r="C429" s="530"/>
      <c r="D429" s="530"/>
      <c r="E429" s="531"/>
      <c r="F429" s="151"/>
      <c r="G429" s="151"/>
      <c r="H429" s="151"/>
      <c r="I429" s="151"/>
      <c r="J429" s="151">
        <f t="shared" si="6"/>
        <v>0</v>
      </c>
      <c r="K429" s="155"/>
      <c r="L429" s="159"/>
    </row>
    <row r="430" spans="1:12">
      <c r="A430" s="187"/>
      <c r="B430" s="529" t="s">
        <v>885</v>
      </c>
      <c r="C430" s="530"/>
      <c r="D430" s="530"/>
      <c r="E430" s="531"/>
      <c r="F430" s="151"/>
      <c r="G430" s="151"/>
      <c r="H430" s="151"/>
      <c r="I430" s="151"/>
      <c r="J430" s="151">
        <f t="shared" si="6"/>
        <v>0</v>
      </c>
      <c r="K430" s="156"/>
      <c r="L430" s="159"/>
    </row>
    <row r="431" spans="1:12">
      <c r="A431" s="187"/>
      <c r="B431" s="529" t="s">
        <v>886</v>
      </c>
      <c r="C431" s="530"/>
      <c r="D431" s="530"/>
      <c r="E431" s="531"/>
      <c r="F431" s="151"/>
      <c r="G431" s="151"/>
      <c r="H431" s="151"/>
      <c r="I431" s="151"/>
      <c r="J431" s="151">
        <f t="shared" si="6"/>
        <v>0</v>
      </c>
      <c r="K431" s="156"/>
      <c r="L431" s="159"/>
    </row>
    <row r="432" spans="1:12">
      <c r="A432" s="187"/>
      <c r="B432" s="551" t="s">
        <v>636</v>
      </c>
      <c r="C432" s="530"/>
      <c r="D432" s="530"/>
      <c r="E432" s="531"/>
      <c r="F432" s="151">
        <v>2000</v>
      </c>
      <c r="G432" s="151"/>
      <c r="H432" s="151">
        <v>2000</v>
      </c>
      <c r="I432" s="151">
        <v>972</v>
      </c>
      <c r="J432" s="151">
        <f t="shared" si="6"/>
        <v>1028</v>
      </c>
      <c r="K432" s="156"/>
      <c r="L432" s="159"/>
    </row>
    <row r="433" spans="1:12">
      <c r="A433" s="187"/>
      <c r="B433" s="273" t="s">
        <v>612</v>
      </c>
      <c r="C433" s="274"/>
      <c r="D433" s="274"/>
      <c r="E433" s="275"/>
      <c r="F433" s="151">
        <v>2100</v>
      </c>
      <c r="G433" s="151"/>
      <c r="H433" s="151">
        <v>2100</v>
      </c>
      <c r="I433" s="151">
        <v>1750</v>
      </c>
      <c r="J433" s="151">
        <f t="shared" si="6"/>
        <v>350</v>
      </c>
      <c r="K433" s="156"/>
      <c r="L433" s="159"/>
    </row>
    <row r="434" spans="1:12">
      <c r="A434" s="187"/>
      <c r="B434" s="273" t="s">
        <v>613</v>
      </c>
      <c r="C434" s="274"/>
      <c r="D434" s="274"/>
      <c r="E434" s="275"/>
      <c r="F434" s="151">
        <v>1600</v>
      </c>
      <c r="G434" s="151"/>
      <c r="H434" s="151">
        <v>1600</v>
      </c>
      <c r="I434" s="151">
        <v>1600</v>
      </c>
      <c r="J434" s="151">
        <f t="shared" si="6"/>
        <v>0</v>
      </c>
      <c r="K434" s="156"/>
      <c r="L434" s="159"/>
    </row>
    <row r="435" spans="1:12">
      <c r="A435" s="187"/>
      <c r="B435" s="273" t="s">
        <v>707</v>
      </c>
      <c r="C435" s="274"/>
      <c r="D435" s="274"/>
      <c r="E435" s="275"/>
      <c r="F435" s="151"/>
      <c r="G435" s="151"/>
      <c r="H435" s="151"/>
      <c r="I435" s="151"/>
      <c r="J435" s="151">
        <f t="shared" si="6"/>
        <v>0</v>
      </c>
      <c r="K435" s="156"/>
      <c r="L435" s="159"/>
    </row>
    <row r="436" spans="1:12">
      <c r="A436" s="187"/>
      <c r="B436" s="273" t="s">
        <v>737</v>
      </c>
      <c r="C436" s="274"/>
      <c r="D436" s="274"/>
      <c r="E436" s="275"/>
      <c r="F436" s="151"/>
      <c r="G436" s="151"/>
      <c r="H436" s="151"/>
      <c r="I436" s="151"/>
      <c r="J436" s="151">
        <f t="shared" si="6"/>
        <v>0</v>
      </c>
      <c r="K436" s="156"/>
      <c r="L436" s="159"/>
    </row>
    <row r="437" spans="1:12">
      <c r="A437" s="187"/>
      <c r="B437" s="561"/>
      <c r="C437" s="562"/>
      <c r="D437" s="562"/>
      <c r="E437" s="563"/>
      <c r="F437" s="151"/>
      <c r="G437" s="151"/>
      <c r="H437" s="151"/>
      <c r="I437" s="151"/>
      <c r="J437" s="151">
        <f t="shared" si="6"/>
        <v>0</v>
      </c>
      <c r="K437" s="156"/>
      <c r="L437" s="159"/>
    </row>
    <row r="438" spans="1:12" ht="15.75" thickBot="1">
      <c r="A438" s="184"/>
      <c r="B438" s="561"/>
      <c r="C438" s="562"/>
      <c r="D438" s="562"/>
      <c r="E438" s="563"/>
      <c r="F438" s="151"/>
      <c r="G438" s="151"/>
      <c r="H438" s="151"/>
      <c r="I438" s="151"/>
      <c r="J438" s="151">
        <f t="shared" si="6"/>
        <v>0</v>
      </c>
      <c r="K438" s="156"/>
      <c r="L438" s="159"/>
    </row>
    <row r="439" spans="1:12" ht="15.75" thickBot="1">
      <c r="A439" s="183" t="s">
        <v>390</v>
      </c>
      <c r="B439" s="530" t="s">
        <v>389</v>
      </c>
      <c r="C439" s="530"/>
      <c r="D439" s="530"/>
      <c r="E439" s="531"/>
      <c r="F439" s="151"/>
      <c r="G439" s="151"/>
      <c r="H439" s="151"/>
      <c r="I439" s="151"/>
      <c r="J439" s="151">
        <f t="shared" si="6"/>
        <v>0</v>
      </c>
      <c r="K439" s="156"/>
      <c r="L439" s="159"/>
    </row>
    <row r="440" spans="1:12">
      <c r="A440" s="181"/>
      <c r="B440" s="551" t="s">
        <v>388</v>
      </c>
      <c r="C440" s="530"/>
      <c r="D440" s="530"/>
      <c r="E440" s="531"/>
      <c r="F440" s="151"/>
      <c r="G440" s="151"/>
      <c r="H440" s="151"/>
      <c r="I440" s="151"/>
      <c r="J440" s="151">
        <f t="shared" si="6"/>
        <v>0</v>
      </c>
      <c r="K440" s="156"/>
      <c r="L440" s="159"/>
    </row>
    <row r="441" spans="1:12">
      <c r="A441" s="181"/>
      <c r="B441" s="551" t="s">
        <v>387</v>
      </c>
      <c r="C441" s="530"/>
      <c r="D441" s="530"/>
      <c r="E441" s="531"/>
      <c r="F441" s="151"/>
      <c r="G441" s="151"/>
      <c r="H441" s="151"/>
      <c r="I441" s="151"/>
      <c r="J441" s="151">
        <f t="shared" si="6"/>
        <v>0</v>
      </c>
      <c r="K441" s="156"/>
      <c r="L441" s="159"/>
    </row>
    <row r="442" spans="1:12">
      <c r="A442" s="181"/>
      <c r="B442" s="273" t="s">
        <v>626</v>
      </c>
      <c r="C442" s="274"/>
      <c r="D442" s="274"/>
      <c r="E442" s="275"/>
      <c r="F442" s="151"/>
      <c r="G442" s="151"/>
      <c r="H442" s="151"/>
      <c r="I442" s="151"/>
      <c r="J442" s="151">
        <f t="shared" si="6"/>
        <v>0</v>
      </c>
      <c r="K442" s="156"/>
      <c r="L442" s="159"/>
    </row>
    <row r="443" spans="1:12">
      <c r="A443" s="181"/>
      <c r="B443" s="551" t="s">
        <v>396</v>
      </c>
      <c r="C443" s="530"/>
      <c r="D443" s="530"/>
      <c r="E443" s="531"/>
      <c r="F443" s="151"/>
      <c r="G443" s="151"/>
      <c r="H443" s="151"/>
      <c r="I443" s="151"/>
      <c r="J443" s="151">
        <f t="shared" si="6"/>
        <v>0</v>
      </c>
      <c r="K443" s="156"/>
      <c r="L443" s="159"/>
    </row>
    <row r="444" spans="1:12">
      <c r="A444" s="181"/>
      <c r="B444" s="551" t="s">
        <v>386</v>
      </c>
      <c r="C444" s="530"/>
      <c r="D444" s="530"/>
      <c r="E444" s="531"/>
      <c r="F444" s="151"/>
      <c r="G444" s="151"/>
      <c r="H444" s="151"/>
      <c r="I444" s="151"/>
      <c r="J444" s="151">
        <f t="shared" si="6"/>
        <v>0</v>
      </c>
      <c r="K444" s="156"/>
      <c r="L444" s="159"/>
    </row>
    <row r="445" spans="1:12">
      <c r="A445" s="181"/>
      <c r="B445" s="551" t="s">
        <v>385</v>
      </c>
      <c r="C445" s="530"/>
      <c r="D445" s="530"/>
      <c r="E445" s="531"/>
      <c r="F445" s="151"/>
      <c r="G445" s="151"/>
      <c r="H445" s="151"/>
      <c r="I445" s="151"/>
      <c r="J445" s="151">
        <f t="shared" si="6"/>
        <v>0</v>
      </c>
      <c r="K445" s="156"/>
      <c r="L445" s="159"/>
    </row>
    <row r="446" spans="1:12">
      <c r="A446" s="181"/>
      <c r="B446" s="551" t="s">
        <v>384</v>
      </c>
      <c r="C446" s="530"/>
      <c r="D446" s="530"/>
      <c r="E446" s="531"/>
      <c r="F446" s="151"/>
      <c r="G446" s="151"/>
      <c r="H446" s="151"/>
      <c r="I446" s="151"/>
      <c r="J446" s="151">
        <f t="shared" si="6"/>
        <v>0</v>
      </c>
      <c r="K446" s="156"/>
      <c r="L446" s="159"/>
    </row>
    <row r="447" spans="1:12">
      <c r="A447" s="181"/>
      <c r="B447" s="551" t="s">
        <v>383</v>
      </c>
      <c r="C447" s="530"/>
      <c r="D447" s="530"/>
      <c r="E447" s="531"/>
      <c r="F447" s="151"/>
      <c r="G447" s="151"/>
      <c r="H447" s="151"/>
      <c r="I447" s="151"/>
      <c r="J447" s="151">
        <f t="shared" si="6"/>
        <v>0</v>
      </c>
      <c r="K447" s="156"/>
      <c r="L447" s="159"/>
    </row>
    <row r="448" spans="1:12">
      <c r="A448" s="181"/>
      <c r="B448" s="551" t="s">
        <v>382</v>
      </c>
      <c r="C448" s="530"/>
      <c r="D448" s="530"/>
      <c r="E448" s="531"/>
      <c r="F448" s="151"/>
      <c r="G448" s="151"/>
      <c r="H448" s="151"/>
      <c r="I448" s="151"/>
      <c r="J448" s="151">
        <f t="shared" si="6"/>
        <v>0</v>
      </c>
      <c r="K448" s="156"/>
      <c r="L448" s="159"/>
    </row>
    <row r="449" spans="1:12">
      <c r="A449" s="181"/>
      <c r="B449" s="529" t="s">
        <v>887</v>
      </c>
      <c r="C449" s="530"/>
      <c r="D449" s="530"/>
      <c r="E449" s="531"/>
      <c r="F449" s="151"/>
      <c r="G449" s="151"/>
      <c r="H449" s="151"/>
      <c r="I449" s="151"/>
      <c r="J449" s="151">
        <f t="shared" si="6"/>
        <v>0</v>
      </c>
      <c r="K449" s="156"/>
      <c r="L449" s="159"/>
    </row>
    <row r="450" spans="1:12">
      <c r="A450" s="181"/>
      <c r="B450" s="273" t="s">
        <v>490</v>
      </c>
      <c r="C450" s="274"/>
      <c r="D450" s="274"/>
      <c r="E450" s="275"/>
      <c r="F450" s="151"/>
      <c r="G450" s="151"/>
      <c r="H450" s="151"/>
      <c r="I450" s="151"/>
      <c r="J450" s="151">
        <f t="shared" si="6"/>
        <v>0</v>
      </c>
      <c r="K450" s="156"/>
      <c r="L450" s="159"/>
    </row>
    <row r="451" spans="1:12">
      <c r="A451" s="181"/>
      <c r="B451" s="273" t="s">
        <v>604</v>
      </c>
      <c r="C451" s="274"/>
      <c r="D451" s="274"/>
      <c r="E451" s="275"/>
      <c r="F451" s="151"/>
      <c r="G451" s="151"/>
      <c r="H451" s="151"/>
      <c r="I451" s="151"/>
      <c r="J451" s="151">
        <f t="shared" si="6"/>
        <v>0</v>
      </c>
      <c r="K451" s="156"/>
      <c r="L451" s="159"/>
    </row>
    <row r="452" spans="1:12">
      <c r="A452" s="181"/>
      <c r="B452" s="273" t="s">
        <v>653</v>
      </c>
      <c r="C452" s="274"/>
      <c r="D452" s="274"/>
      <c r="E452" s="275"/>
      <c r="F452" s="151"/>
      <c r="G452" s="151"/>
      <c r="H452" s="151"/>
      <c r="I452" s="151"/>
      <c r="J452" s="151">
        <f t="shared" si="6"/>
        <v>0</v>
      </c>
      <c r="K452" s="156"/>
      <c r="L452" s="159"/>
    </row>
    <row r="453" spans="1:12">
      <c r="A453" s="181"/>
      <c r="B453" s="273" t="s">
        <v>654</v>
      </c>
      <c r="C453" s="274"/>
      <c r="D453" s="274"/>
      <c r="E453" s="275"/>
      <c r="F453" s="151"/>
      <c r="G453" s="151"/>
      <c r="H453" s="151"/>
      <c r="I453" s="151"/>
      <c r="J453" s="151">
        <f t="shared" si="6"/>
        <v>0</v>
      </c>
      <c r="K453" s="156"/>
      <c r="L453" s="159"/>
    </row>
    <row r="454" spans="1:12">
      <c r="A454" s="181"/>
      <c r="B454" s="273" t="s">
        <v>655</v>
      </c>
      <c r="C454" s="274"/>
      <c r="D454" s="274"/>
      <c r="E454" s="275"/>
      <c r="F454" s="151"/>
      <c r="G454" s="151"/>
      <c r="H454" s="151"/>
      <c r="I454" s="151"/>
      <c r="J454" s="151">
        <f t="shared" si="6"/>
        <v>0</v>
      </c>
      <c r="K454" s="156"/>
      <c r="L454" s="159"/>
    </row>
    <row r="455" spans="1:12">
      <c r="A455" s="181"/>
      <c r="B455" s="273" t="s">
        <v>673</v>
      </c>
      <c r="C455" s="274"/>
      <c r="D455" s="274"/>
      <c r="E455" s="275"/>
      <c r="F455" s="151"/>
      <c r="G455" s="151"/>
      <c r="H455" s="151"/>
      <c r="I455" s="151"/>
      <c r="J455" s="151">
        <f t="shared" si="6"/>
        <v>0</v>
      </c>
      <c r="K455" s="156"/>
      <c r="L455" s="159"/>
    </row>
    <row r="456" spans="1:12">
      <c r="A456" s="181"/>
      <c r="B456" s="273" t="s">
        <v>674</v>
      </c>
      <c r="C456" s="274"/>
      <c r="D456" s="274"/>
      <c r="E456" s="275"/>
      <c r="F456" s="151"/>
      <c r="G456" s="151"/>
      <c r="H456" s="151"/>
      <c r="I456" s="151"/>
      <c r="J456" s="151">
        <f t="shared" si="6"/>
        <v>0</v>
      </c>
      <c r="K456" s="156"/>
      <c r="L456" s="159"/>
    </row>
    <row r="457" spans="1:12">
      <c r="A457" s="181"/>
      <c r="B457" s="273" t="s">
        <v>708</v>
      </c>
      <c r="C457" s="274"/>
      <c r="D457" s="274"/>
      <c r="E457" s="275"/>
      <c r="F457" s="151"/>
      <c r="G457" s="151"/>
      <c r="H457" s="151"/>
      <c r="I457" s="151"/>
      <c r="J457" s="151">
        <f t="shared" si="6"/>
        <v>0</v>
      </c>
      <c r="K457" s="156"/>
      <c r="L457" s="159"/>
    </row>
    <row r="458" spans="1:12">
      <c r="A458" s="181"/>
      <c r="B458" s="277" t="s">
        <v>768</v>
      </c>
      <c r="C458" s="274"/>
      <c r="D458" s="274"/>
      <c r="E458" s="275"/>
      <c r="F458" s="151"/>
      <c r="G458" s="151"/>
      <c r="H458" s="151"/>
      <c r="I458" s="151"/>
      <c r="J458" s="151">
        <f t="shared" si="6"/>
        <v>0</v>
      </c>
      <c r="K458" s="156"/>
      <c r="L458" s="159"/>
    </row>
    <row r="459" spans="1:12" ht="15.75" thickBot="1">
      <c r="A459" s="181"/>
      <c r="B459" s="561"/>
      <c r="C459" s="562"/>
      <c r="D459" s="562"/>
      <c r="E459" s="563"/>
      <c r="F459" s="151"/>
      <c r="G459" s="151"/>
      <c r="H459" s="151"/>
      <c r="I459" s="151"/>
      <c r="J459" s="151">
        <f t="shared" si="6"/>
        <v>0</v>
      </c>
      <c r="K459" s="156"/>
      <c r="L459" s="159"/>
    </row>
    <row r="460" spans="1:12" ht="15.75" thickBot="1">
      <c r="A460" s="183" t="s">
        <v>322</v>
      </c>
      <c r="B460" s="530" t="s">
        <v>323</v>
      </c>
      <c r="C460" s="530"/>
      <c r="D460" s="530"/>
      <c r="E460" s="531"/>
      <c r="F460" s="151"/>
      <c r="G460" s="151"/>
      <c r="H460" s="151"/>
      <c r="I460" s="151"/>
      <c r="J460" s="151">
        <f t="shared" si="6"/>
        <v>0</v>
      </c>
      <c r="K460" s="156"/>
      <c r="L460" s="159"/>
    </row>
    <row r="461" spans="1:12">
      <c r="A461" s="181"/>
      <c r="B461" s="551" t="s">
        <v>290</v>
      </c>
      <c r="C461" s="530"/>
      <c r="D461" s="530"/>
      <c r="E461" s="531"/>
      <c r="F461" s="151"/>
      <c r="G461" s="151"/>
      <c r="H461" s="151"/>
      <c r="I461" s="151"/>
      <c r="J461" s="151">
        <f t="shared" si="6"/>
        <v>0</v>
      </c>
      <c r="K461" s="156"/>
      <c r="L461" s="159"/>
    </row>
    <row r="462" spans="1:12">
      <c r="A462" s="187"/>
      <c r="B462" s="551" t="s">
        <v>324</v>
      </c>
      <c r="C462" s="530"/>
      <c r="D462" s="530"/>
      <c r="E462" s="531"/>
      <c r="F462" s="151"/>
      <c r="G462" s="151"/>
      <c r="H462" s="151"/>
      <c r="I462" s="151"/>
      <c r="J462" s="151">
        <f t="shared" si="6"/>
        <v>0</v>
      </c>
      <c r="K462" s="156"/>
      <c r="L462" s="159"/>
    </row>
    <row r="463" spans="1:12">
      <c r="A463" s="187"/>
      <c r="B463" s="551" t="s">
        <v>325</v>
      </c>
      <c r="C463" s="530"/>
      <c r="D463" s="530"/>
      <c r="E463" s="531"/>
      <c r="F463" s="151"/>
      <c r="G463" s="151"/>
      <c r="H463" s="151"/>
      <c r="I463" s="151"/>
      <c r="J463" s="151">
        <f t="shared" si="6"/>
        <v>0</v>
      </c>
      <c r="K463" s="156"/>
      <c r="L463" s="159"/>
    </row>
    <row r="464" spans="1:12">
      <c r="A464" s="187"/>
      <c r="B464" s="551" t="s">
        <v>326</v>
      </c>
      <c r="C464" s="530"/>
      <c r="D464" s="530"/>
      <c r="E464" s="531"/>
      <c r="F464" s="151"/>
      <c r="G464" s="151"/>
      <c r="H464" s="151"/>
      <c r="I464" s="151"/>
      <c r="J464" s="151">
        <f t="shared" si="6"/>
        <v>0</v>
      </c>
      <c r="K464" s="156"/>
      <c r="L464" s="159"/>
    </row>
    <row r="465" spans="1:12">
      <c r="A465" s="187"/>
      <c r="B465" s="551" t="s">
        <v>327</v>
      </c>
      <c r="C465" s="530"/>
      <c r="D465" s="530"/>
      <c r="E465" s="531"/>
      <c r="F465" s="151"/>
      <c r="G465" s="151"/>
      <c r="H465" s="151"/>
      <c r="I465" s="151"/>
      <c r="J465" s="151">
        <f t="shared" si="6"/>
        <v>0</v>
      </c>
      <c r="K465" s="156"/>
      <c r="L465" s="159"/>
    </row>
    <row r="466" spans="1:12">
      <c r="A466" s="187"/>
      <c r="B466" s="551" t="s">
        <v>328</v>
      </c>
      <c r="C466" s="530"/>
      <c r="D466" s="530"/>
      <c r="E466" s="531"/>
      <c r="F466" s="151"/>
      <c r="G466" s="151"/>
      <c r="H466" s="151"/>
      <c r="I466" s="151"/>
      <c r="J466" s="151">
        <f t="shared" si="6"/>
        <v>0</v>
      </c>
      <c r="K466" s="156"/>
      <c r="L466" s="159"/>
    </row>
    <row r="467" spans="1:12">
      <c r="A467" s="187"/>
      <c r="B467" s="551" t="s">
        <v>329</v>
      </c>
      <c r="C467" s="530"/>
      <c r="D467" s="530"/>
      <c r="E467" s="531"/>
      <c r="F467" s="151"/>
      <c r="G467" s="151"/>
      <c r="H467" s="151"/>
      <c r="I467" s="151"/>
      <c r="J467" s="151">
        <f t="shared" si="6"/>
        <v>0</v>
      </c>
      <c r="K467" s="156"/>
      <c r="L467" s="159"/>
    </row>
    <row r="468" spans="1:12">
      <c r="A468" s="187"/>
      <c r="B468" s="551" t="s">
        <v>330</v>
      </c>
      <c r="C468" s="530"/>
      <c r="D468" s="530"/>
      <c r="E468" s="531"/>
      <c r="F468" s="151"/>
      <c r="G468" s="151"/>
      <c r="H468" s="151"/>
      <c r="I468" s="151"/>
      <c r="J468" s="151">
        <f t="shared" si="6"/>
        <v>0</v>
      </c>
      <c r="K468" s="156"/>
      <c r="L468" s="159"/>
    </row>
    <row r="469" spans="1:12">
      <c r="A469" s="187"/>
      <c r="B469" s="273" t="s">
        <v>331</v>
      </c>
      <c r="C469" s="274"/>
      <c r="D469" s="274"/>
      <c r="E469" s="275"/>
      <c r="F469" s="151"/>
      <c r="G469" s="151"/>
      <c r="H469" s="151"/>
      <c r="I469" s="151"/>
      <c r="J469" s="151">
        <f t="shared" si="6"/>
        <v>0</v>
      </c>
      <c r="K469" s="156"/>
      <c r="L469" s="159"/>
    </row>
    <row r="470" spans="1:12">
      <c r="A470" s="187"/>
      <c r="B470" s="551" t="s">
        <v>332</v>
      </c>
      <c r="C470" s="530"/>
      <c r="D470" s="530"/>
      <c r="E470" s="531"/>
      <c r="F470" s="151"/>
      <c r="G470" s="151"/>
      <c r="H470" s="151"/>
      <c r="I470" s="151"/>
      <c r="J470" s="151">
        <f t="shared" si="6"/>
        <v>0</v>
      </c>
      <c r="K470" s="156"/>
      <c r="L470" s="159"/>
    </row>
    <row r="471" spans="1:12">
      <c r="A471" s="187"/>
      <c r="B471" s="551" t="s">
        <v>333</v>
      </c>
      <c r="C471" s="530"/>
      <c r="D471" s="530"/>
      <c r="E471" s="531"/>
      <c r="F471" s="151"/>
      <c r="G471" s="151"/>
      <c r="H471" s="151"/>
      <c r="I471" s="151"/>
      <c r="J471" s="151">
        <f t="shared" si="6"/>
        <v>0</v>
      </c>
      <c r="K471" s="156"/>
      <c r="L471" s="159"/>
    </row>
    <row r="472" spans="1:12">
      <c r="A472" s="187"/>
      <c r="B472" s="551" t="s">
        <v>334</v>
      </c>
      <c r="C472" s="530"/>
      <c r="D472" s="530"/>
      <c r="E472" s="531"/>
      <c r="F472" s="151"/>
      <c r="G472" s="151"/>
      <c r="H472" s="151"/>
      <c r="I472" s="151"/>
      <c r="J472" s="151">
        <f t="shared" si="6"/>
        <v>0</v>
      </c>
      <c r="K472" s="156"/>
      <c r="L472" s="159"/>
    </row>
    <row r="473" spans="1:12">
      <c r="A473" s="187"/>
      <c r="B473" s="551" t="s">
        <v>335</v>
      </c>
      <c r="C473" s="530"/>
      <c r="D473" s="530"/>
      <c r="E473" s="531"/>
      <c r="F473" s="151"/>
      <c r="G473" s="151"/>
      <c r="H473" s="151"/>
      <c r="I473" s="151"/>
      <c r="J473" s="151">
        <f t="shared" si="6"/>
        <v>0</v>
      </c>
      <c r="K473" s="156"/>
      <c r="L473" s="159"/>
    </row>
    <row r="474" spans="1:12">
      <c r="A474" s="187"/>
      <c r="B474" s="551" t="s">
        <v>336</v>
      </c>
      <c r="C474" s="530"/>
      <c r="D474" s="530"/>
      <c r="E474" s="531"/>
      <c r="F474" s="151"/>
      <c r="G474" s="151"/>
      <c r="H474" s="151"/>
      <c r="I474" s="151"/>
      <c r="J474" s="151">
        <f t="shared" si="6"/>
        <v>0</v>
      </c>
      <c r="K474" s="156"/>
      <c r="L474" s="159"/>
    </row>
    <row r="475" spans="1:12" ht="15.75" thickBot="1">
      <c r="A475" s="187"/>
      <c r="B475" s="561"/>
      <c r="C475" s="562"/>
      <c r="D475" s="562"/>
      <c r="E475" s="563"/>
      <c r="F475" s="151"/>
      <c r="G475" s="151"/>
      <c r="H475" s="151"/>
      <c r="I475" s="151"/>
      <c r="J475" s="151">
        <f t="shared" si="6"/>
        <v>0</v>
      </c>
      <c r="K475" s="156"/>
      <c r="L475" s="159"/>
    </row>
    <row r="476" spans="1:12" ht="15.75" thickBot="1">
      <c r="A476" s="183" t="s">
        <v>491</v>
      </c>
      <c r="B476" s="567" t="s">
        <v>788</v>
      </c>
      <c r="C476" s="530"/>
      <c r="D476" s="530"/>
      <c r="E476" s="531"/>
      <c r="F476" s="151"/>
      <c r="G476" s="151"/>
      <c r="H476" s="151"/>
      <c r="I476" s="151"/>
      <c r="J476" s="151">
        <f t="shared" ref="J476:J543" si="7">(H476-I476)</f>
        <v>0</v>
      </c>
      <c r="K476" s="156"/>
      <c r="L476" s="159"/>
    </row>
    <row r="477" spans="1:12">
      <c r="A477" s="187"/>
      <c r="B477" s="551" t="s">
        <v>492</v>
      </c>
      <c r="C477" s="530"/>
      <c r="D477" s="530"/>
      <c r="E477" s="531"/>
      <c r="F477" s="151"/>
      <c r="G477" s="151"/>
      <c r="H477" s="151"/>
      <c r="I477" s="151"/>
      <c r="J477" s="151">
        <f t="shared" si="7"/>
        <v>0</v>
      </c>
      <c r="K477" s="156"/>
      <c r="L477" s="159"/>
    </row>
    <row r="478" spans="1:12">
      <c r="A478" s="187"/>
      <c r="B478" s="551" t="s">
        <v>493</v>
      </c>
      <c r="C478" s="530"/>
      <c r="D478" s="530"/>
      <c r="E478" s="531"/>
      <c r="F478" s="151"/>
      <c r="G478" s="151"/>
      <c r="H478" s="151"/>
      <c r="I478" s="151"/>
      <c r="J478" s="151">
        <f t="shared" si="7"/>
        <v>0</v>
      </c>
      <c r="K478" s="156"/>
      <c r="L478" s="159"/>
    </row>
    <row r="479" spans="1:12">
      <c r="A479" s="187"/>
      <c r="B479" s="551" t="s">
        <v>494</v>
      </c>
      <c r="C479" s="530"/>
      <c r="D479" s="530"/>
      <c r="E479" s="531"/>
      <c r="F479" s="151"/>
      <c r="G479" s="151"/>
      <c r="H479" s="151"/>
      <c r="I479" s="151"/>
      <c r="J479" s="151">
        <f t="shared" si="7"/>
        <v>0</v>
      </c>
      <c r="K479" s="156"/>
      <c r="L479" s="159"/>
    </row>
    <row r="480" spans="1:12">
      <c r="A480" s="187"/>
      <c r="B480" s="529" t="s">
        <v>760</v>
      </c>
      <c r="C480" s="530"/>
      <c r="D480" s="530"/>
      <c r="E480" s="531"/>
      <c r="F480" s="151"/>
      <c r="G480" s="151"/>
      <c r="H480" s="151"/>
      <c r="I480" s="151"/>
      <c r="J480" s="151">
        <f t="shared" si="7"/>
        <v>0</v>
      </c>
      <c r="K480" s="156"/>
      <c r="L480" s="159"/>
    </row>
    <row r="481" spans="1:12">
      <c r="A481" s="187"/>
      <c r="B481" s="551" t="s">
        <v>495</v>
      </c>
      <c r="C481" s="530"/>
      <c r="D481" s="530"/>
      <c r="E481" s="531"/>
      <c r="F481" s="151"/>
      <c r="G481" s="151"/>
      <c r="H481" s="151"/>
      <c r="I481" s="151"/>
      <c r="J481" s="151">
        <f t="shared" si="7"/>
        <v>0</v>
      </c>
      <c r="K481" s="156"/>
      <c r="L481" s="159"/>
    </row>
    <row r="482" spans="1:12">
      <c r="A482" s="187"/>
      <c r="B482" s="551" t="s">
        <v>725</v>
      </c>
      <c r="C482" s="530"/>
      <c r="D482" s="530"/>
      <c r="E482" s="531"/>
      <c r="F482" s="151"/>
      <c r="G482" s="151"/>
      <c r="H482" s="151"/>
      <c r="I482" s="151"/>
      <c r="J482" s="151">
        <f t="shared" si="7"/>
        <v>0</v>
      </c>
      <c r="K482" s="156"/>
      <c r="L482" s="159"/>
    </row>
    <row r="483" spans="1:12">
      <c r="A483" s="187"/>
      <c r="B483" s="273" t="s">
        <v>584</v>
      </c>
      <c r="C483" s="274"/>
      <c r="D483" s="274"/>
      <c r="E483" s="275"/>
      <c r="F483" s="151"/>
      <c r="G483" s="151"/>
      <c r="H483" s="151"/>
      <c r="I483" s="151"/>
      <c r="J483" s="151">
        <f t="shared" si="7"/>
        <v>0</v>
      </c>
      <c r="K483" s="156"/>
      <c r="L483" s="159"/>
    </row>
    <row r="484" spans="1:12">
      <c r="A484" s="187"/>
      <c r="B484" s="273" t="s">
        <v>656</v>
      </c>
      <c r="C484" s="274"/>
      <c r="D484" s="274"/>
      <c r="E484" s="275"/>
      <c r="F484" s="151"/>
      <c r="G484" s="151"/>
      <c r="H484" s="151"/>
      <c r="I484" s="151"/>
      <c r="J484" s="151">
        <f t="shared" si="7"/>
        <v>0</v>
      </c>
      <c r="K484" s="156"/>
      <c r="L484" s="159"/>
    </row>
    <row r="485" spans="1:12" ht="15.75" thickBot="1">
      <c r="A485" s="187"/>
      <c r="B485" s="561"/>
      <c r="C485" s="562"/>
      <c r="D485" s="562"/>
      <c r="E485" s="563"/>
      <c r="F485" s="151"/>
      <c r="G485" s="151"/>
      <c r="H485" s="151"/>
      <c r="I485" s="151"/>
      <c r="J485" s="151">
        <f t="shared" si="7"/>
        <v>0</v>
      </c>
      <c r="K485" s="156"/>
      <c r="L485" s="159"/>
    </row>
    <row r="486" spans="1:12" ht="15.75" thickBot="1">
      <c r="A486" s="183" t="s">
        <v>397</v>
      </c>
      <c r="B486" s="569" t="s">
        <v>398</v>
      </c>
      <c r="C486" s="569"/>
      <c r="D486" s="569"/>
      <c r="E486" s="570"/>
      <c r="F486" s="151"/>
      <c r="G486" s="151"/>
      <c r="H486" s="151"/>
      <c r="I486" s="151"/>
      <c r="J486" s="151">
        <f t="shared" si="7"/>
        <v>0</v>
      </c>
      <c r="K486" s="156"/>
      <c r="L486" s="159"/>
    </row>
    <row r="487" spans="1:12">
      <c r="A487" s="188"/>
      <c r="B487" s="569" t="s">
        <v>496</v>
      </c>
      <c r="C487" s="569"/>
      <c r="D487" s="569"/>
      <c r="E487" s="570"/>
      <c r="F487" s="151"/>
      <c r="G487" s="151"/>
      <c r="H487" s="151"/>
      <c r="I487" s="151"/>
      <c r="J487" s="151">
        <f t="shared" si="7"/>
        <v>0</v>
      </c>
      <c r="K487" s="156"/>
      <c r="L487" s="159"/>
    </row>
    <row r="488" spans="1:12">
      <c r="A488" s="188"/>
      <c r="B488" s="569" t="s">
        <v>888</v>
      </c>
      <c r="C488" s="569"/>
      <c r="D488" s="569"/>
      <c r="E488" s="570"/>
      <c r="F488" s="151"/>
      <c r="G488" s="151"/>
      <c r="H488" s="151"/>
      <c r="I488" s="151"/>
      <c r="J488" s="151">
        <f t="shared" si="7"/>
        <v>0</v>
      </c>
      <c r="K488" s="155"/>
      <c r="L488" s="159"/>
    </row>
    <row r="489" spans="1:12">
      <c r="A489" s="188"/>
      <c r="B489" s="569" t="s">
        <v>497</v>
      </c>
      <c r="C489" s="569"/>
      <c r="D489" s="569"/>
      <c r="E489" s="570"/>
      <c r="F489" s="151"/>
      <c r="G489" s="151"/>
      <c r="H489" s="151"/>
      <c r="I489" s="151"/>
      <c r="J489" s="151">
        <f t="shared" si="7"/>
        <v>0</v>
      </c>
      <c r="K489" s="156"/>
      <c r="L489" s="159"/>
    </row>
    <row r="490" spans="1:12">
      <c r="A490" s="188"/>
      <c r="B490" s="569" t="s">
        <v>498</v>
      </c>
      <c r="C490" s="569"/>
      <c r="D490" s="569"/>
      <c r="E490" s="570"/>
      <c r="F490" s="151"/>
      <c r="G490" s="151"/>
      <c r="H490" s="151"/>
      <c r="I490" s="151"/>
      <c r="J490" s="151">
        <f t="shared" si="7"/>
        <v>0</v>
      </c>
      <c r="K490" s="156"/>
      <c r="L490" s="159"/>
    </row>
    <row r="491" spans="1:12">
      <c r="A491" s="188"/>
      <c r="B491" s="283" t="s">
        <v>648</v>
      </c>
      <c r="C491" s="283"/>
      <c r="D491" s="283"/>
      <c r="E491" s="284"/>
      <c r="F491" s="151"/>
      <c r="G491" s="151"/>
      <c r="H491" s="151"/>
      <c r="I491" s="151"/>
      <c r="J491" s="151">
        <f t="shared" si="7"/>
        <v>0</v>
      </c>
      <c r="K491" s="156"/>
      <c r="L491" s="159"/>
    </row>
    <row r="492" spans="1:12">
      <c r="A492" s="188"/>
      <c r="B492" s="283" t="s">
        <v>649</v>
      </c>
      <c r="C492" s="283"/>
      <c r="D492" s="283"/>
      <c r="E492" s="284"/>
      <c r="F492" s="151"/>
      <c r="G492" s="151"/>
      <c r="H492" s="151"/>
      <c r="I492" s="151"/>
      <c r="J492" s="151">
        <f t="shared" si="7"/>
        <v>0</v>
      </c>
      <c r="K492" s="156"/>
      <c r="L492" s="159"/>
    </row>
    <row r="493" spans="1:12">
      <c r="A493" s="188"/>
      <c r="B493" s="283" t="s">
        <v>650</v>
      </c>
      <c r="C493" s="283"/>
      <c r="D493" s="283"/>
      <c r="E493" s="284"/>
      <c r="F493" s="151"/>
      <c r="G493" s="151"/>
      <c r="H493" s="151"/>
      <c r="I493" s="151"/>
      <c r="J493" s="151">
        <f t="shared" si="7"/>
        <v>0</v>
      </c>
      <c r="K493" s="156"/>
      <c r="L493" s="159"/>
    </row>
    <row r="494" spans="1:12">
      <c r="A494" s="188"/>
      <c r="B494" s="283" t="s">
        <v>657</v>
      </c>
      <c r="C494" s="283"/>
      <c r="D494" s="283"/>
      <c r="E494" s="284"/>
      <c r="F494" s="151"/>
      <c r="G494" s="151"/>
      <c r="H494" s="151"/>
      <c r="I494" s="151"/>
      <c r="J494" s="151">
        <f t="shared" si="7"/>
        <v>0</v>
      </c>
      <c r="K494" s="156"/>
      <c r="L494" s="159"/>
    </row>
    <row r="495" spans="1:12">
      <c r="A495" s="188"/>
      <c r="B495" s="283" t="s">
        <v>662</v>
      </c>
      <c r="C495" s="283"/>
      <c r="D495" s="283"/>
      <c r="E495" s="284"/>
      <c r="F495" s="151"/>
      <c r="G495" s="151"/>
      <c r="H495" s="151"/>
      <c r="I495" s="151"/>
      <c r="J495" s="151">
        <f t="shared" si="7"/>
        <v>0</v>
      </c>
      <c r="K495" s="156"/>
      <c r="L495" s="159"/>
    </row>
    <row r="496" spans="1:12">
      <c r="A496" s="188"/>
      <c r="B496" s="283" t="s">
        <v>671</v>
      </c>
      <c r="C496" s="283"/>
      <c r="D496" s="283"/>
      <c r="E496" s="284"/>
      <c r="F496" s="151"/>
      <c r="G496" s="151"/>
      <c r="H496" s="151"/>
      <c r="I496" s="151"/>
      <c r="J496" s="151">
        <f t="shared" si="7"/>
        <v>0</v>
      </c>
      <c r="K496" s="156"/>
      <c r="L496" s="159"/>
    </row>
    <row r="497" spans="1:12">
      <c r="A497" s="188"/>
      <c r="B497" s="283" t="s">
        <v>789</v>
      </c>
      <c r="C497" s="283"/>
      <c r="D497" s="283"/>
      <c r="E497" s="284"/>
      <c r="F497" s="151"/>
      <c r="G497" s="151"/>
      <c r="H497" s="151"/>
      <c r="I497" s="151"/>
      <c r="J497" s="151">
        <f t="shared" si="7"/>
        <v>0</v>
      </c>
      <c r="K497" s="156"/>
      <c r="L497" s="159"/>
    </row>
    <row r="498" spans="1:12" ht="15.75" thickBot="1">
      <c r="A498" s="188"/>
      <c r="B498" s="530"/>
      <c r="C498" s="530"/>
      <c r="D498" s="530"/>
      <c r="E498" s="531"/>
      <c r="F498" s="151"/>
      <c r="G498" s="151"/>
      <c r="H498" s="151"/>
      <c r="I498" s="151"/>
      <c r="J498" s="151">
        <f t="shared" si="7"/>
        <v>0</v>
      </c>
      <c r="K498" s="155"/>
      <c r="L498" s="159"/>
    </row>
    <row r="499" spans="1:12" ht="15.75" thickBot="1">
      <c r="A499" s="183" t="s">
        <v>499</v>
      </c>
      <c r="B499" s="530" t="s">
        <v>500</v>
      </c>
      <c r="C499" s="530"/>
      <c r="D499" s="530"/>
      <c r="E499" s="531"/>
      <c r="F499" s="151"/>
      <c r="G499" s="151"/>
      <c r="H499" s="151"/>
      <c r="I499" s="151"/>
      <c r="J499" s="151">
        <f t="shared" si="7"/>
        <v>0</v>
      </c>
      <c r="K499" s="155"/>
      <c r="L499" s="159"/>
    </row>
    <row r="500" spans="1:12">
      <c r="A500" s="187"/>
      <c r="B500" s="551" t="s">
        <v>501</v>
      </c>
      <c r="C500" s="530"/>
      <c r="D500" s="530"/>
      <c r="E500" s="531"/>
      <c r="F500" s="151"/>
      <c r="G500" s="151"/>
      <c r="H500" s="151"/>
      <c r="I500" s="151"/>
      <c r="J500" s="151">
        <f t="shared" si="7"/>
        <v>0</v>
      </c>
      <c r="K500" s="156"/>
      <c r="L500" s="159"/>
    </row>
    <row r="501" spans="1:12">
      <c r="A501" s="187"/>
      <c r="B501" s="551" t="s">
        <v>502</v>
      </c>
      <c r="C501" s="530"/>
      <c r="D501" s="530"/>
      <c r="E501" s="531"/>
      <c r="F501" s="151"/>
      <c r="G501" s="151"/>
      <c r="H501" s="151"/>
      <c r="I501" s="151"/>
      <c r="J501" s="151">
        <f t="shared" si="7"/>
        <v>0</v>
      </c>
      <c r="K501" s="156"/>
      <c r="L501" s="159"/>
    </row>
    <row r="502" spans="1:12" ht="15.75" thickBot="1">
      <c r="A502" s="187"/>
      <c r="B502" s="561"/>
      <c r="C502" s="562"/>
      <c r="D502" s="562"/>
      <c r="E502" s="563"/>
      <c r="F502" s="151"/>
      <c r="G502" s="151"/>
      <c r="H502" s="151"/>
      <c r="I502" s="151"/>
      <c r="J502" s="151">
        <f t="shared" si="7"/>
        <v>0</v>
      </c>
      <c r="K502" s="155"/>
      <c r="L502" s="159"/>
    </row>
    <row r="503" spans="1:12" ht="15.75" thickBot="1">
      <c r="A503" s="183" t="s">
        <v>503</v>
      </c>
      <c r="B503" s="530" t="s">
        <v>627</v>
      </c>
      <c r="C503" s="530"/>
      <c r="D503" s="530"/>
      <c r="E503" s="531"/>
      <c r="F503" s="151"/>
      <c r="G503" s="151"/>
      <c r="H503" s="151"/>
      <c r="I503" s="151"/>
      <c r="J503" s="151">
        <f t="shared" si="7"/>
        <v>0</v>
      </c>
      <c r="K503" s="156"/>
      <c r="L503" s="159"/>
    </row>
    <row r="504" spans="1:12">
      <c r="A504" s="181"/>
      <c r="B504" s="551" t="s">
        <v>663</v>
      </c>
      <c r="C504" s="530"/>
      <c r="D504" s="530"/>
      <c r="E504" s="531"/>
      <c r="F504" s="151"/>
      <c r="G504" s="151"/>
      <c r="H504" s="151"/>
      <c r="I504" s="151"/>
      <c r="J504" s="151">
        <f t="shared" si="7"/>
        <v>0</v>
      </c>
      <c r="K504" s="156"/>
      <c r="L504" s="159"/>
    </row>
    <row r="505" spans="1:12" ht="15.75" thickBot="1">
      <c r="A505" s="184"/>
      <c r="B505" s="561"/>
      <c r="C505" s="562"/>
      <c r="D505" s="562"/>
      <c r="E505" s="563"/>
      <c r="F505" s="151"/>
      <c r="G505" s="151"/>
      <c r="H505" s="151"/>
      <c r="I505" s="151"/>
      <c r="J505" s="151">
        <f t="shared" si="7"/>
        <v>0</v>
      </c>
      <c r="K505" s="156"/>
      <c r="L505" s="159"/>
    </row>
    <row r="506" spans="1:12" ht="15.75" thickBot="1">
      <c r="A506" s="183" t="s">
        <v>504</v>
      </c>
      <c r="B506" s="530" t="s">
        <v>505</v>
      </c>
      <c r="C506" s="530"/>
      <c r="D506" s="530"/>
      <c r="E506" s="531"/>
      <c r="F506" s="151"/>
      <c r="G506" s="151"/>
      <c r="H506" s="151"/>
      <c r="I506" s="151"/>
      <c r="J506" s="151">
        <f t="shared" si="7"/>
        <v>0</v>
      </c>
      <c r="K506" s="156"/>
      <c r="L506" s="159"/>
    </row>
    <row r="507" spans="1:12">
      <c r="A507" s="187"/>
      <c r="B507" s="551" t="s">
        <v>506</v>
      </c>
      <c r="C507" s="530"/>
      <c r="D507" s="530"/>
      <c r="E507" s="531"/>
      <c r="F507" s="151"/>
      <c r="G507" s="151"/>
      <c r="H507" s="151"/>
      <c r="I507" s="151"/>
      <c r="J507" s="151">
        <f t="shared" si="7"/>
        <v>0</v>
      </c>
      <c r="K507" s="156"/>
      <c r="L507" s="159"/>
    </row>
    <row r="508" spans="1:12">
      <c r="A508" s="187"/>
      <c r="B508" s="551" t="s">
        <v>507</v>
      </c>
      <c r="C508" s="530"/>
      <c r="D508" s="530"/>
      <c r="E508" s="531"/>
      <c r="F508" s="151"/>
      <c r="G508" s="151"/>
      <c r="H508" s="151"/>
      <c r="I508" s="151"/>
      <c r="J508" s="151">
        <f t="shared" si="7"/>
        <v>0</v>
      </c>
      <c r="K508" s="156"/>
      <c r="L508" s="159"/>
    </row>
    <row r="509" spans="1:12">
      <c r="A509" s="187"/>
      <c r="B509" s="551" t="s">
        <v>508</v>
      </c>
      <c r="C509" s="530"/>
      <c r="D509" s="530"/>
      <c r="E509" s="531"/>
      <c r="F509" s="151"/>
      <c r="G509" s="151"/>
      <c r="H509" s="151"/>
      <c r="I509" s="151"/>
      <c r="J509" s="151">
        <f t="shared" si="7"/>
        <v>0</v>
      </c>
      <c r="K509" s="156"/>
      <c r="L509" s="159"/>
    </row>
    <row r="510" spans="1:12">
      <c r="A510" s="187"/>
      <c r="B510" s="551" t="s">
        <v>509</v>
      </c>
      <c r="C510" s="530"/>
      <c r="D510" s="530"/>
      <c r="E510" s="531"/>
      <c r="F510" s="151"/>
      <c r="G510" s="151"/>
      <c r="H510" s="151"/>
      <c r="I510" s="151"/>
      <c r="J510" s="151">
        <f t="shared" si="7"/>
        <v>0</v>
      </c>
      <c r="K510" s="156"/>
      <c r="L510" s="159"/>
    </row>
    <row r="511" spans="1:12">
      <c r="A511" s="187"/>
      <c r="B511" s="551" t="s">
        <v>510</v>
      </c>
      <c r="C511" s="530"/>
      <c r="D511" s="530"/>
      <c r="E511" s="531"/>
      <c r="F511" s="151"/>
      <c r="G511" s="151"/>
      <c r="H511" s="151"/>
      <c r="I511" s="151"/>
      <c r="J511" s="151">
        <f t="shared" si="7"/>
        <v>0</v>
      </c>
      <c r="K511" s="156"/>
      <c r="L511" s="159"/>
    </row>
    <row r="512" spans="1:12">
      <c r="A512" s="187"/>
      <c r="B512" s="551" t="s">
        <v>511</v>
      </c>
      <c r="C512" s="530"/>
      <c r="D512" s="530"/>
      <c r="E512" s="531"/>
      <c r="F512" s="151"/>
      <c r="G512" s="151"/>
      <c r="H512" s="151"/>
      <c r="I512" s="151"/>
      <c r="J512" s="151">
        <f t="shared" si="7"/>
        <v>0</v>
      </c>
      <c r="K512" s="156"/>
      <c r="L512" s="159"/>
    </row>
    <row r="513" spans="1:12" ht="15.75" thickBot="1">
      <c r="A513" s="187"/>
      <c r="B513" s="561"/>
      <c r="C513" s="562"/>
      <c r="D513" s="562"/>
      <c r="E513" s="563"/>
      <c r="F513" s="151"/>
      <c r="G513" s="151"/>
      <c r="H513" s="151"/>
      <c r="I513" s="151"/>
      <c r="J513" s="151">
        <f t="shared" si="7"/>
        <v>0</v>
      </c>
      <c r="K513" s="156"/>
      <c r="L513" s="159"/>
    </row>
    <row r="514" spans="1:12" ht="15.75" thickBot="1">
      <c r="A514" s="183" t="s">
        <v>337</v>
      </c>
      <c r="B514" s="567" t="s">
        <v>837</v>
      </c>
      <c r="C514" s="530"/>
      <c r="D514" s="530"/>
      <c r="E514" s="531"/>
      <c r="F514" s="151">
        <v>32000</v>
      </c>
      <c r="G514" s="151"/>
      <c r="H514" s="151">
        <v>32000</v>
      </c>
      <c r="I514" s="151">
        <v>32000</v>
      </c>
      <c r="J514" s="151">
        <f t="shared" si="7"/>
        <v>0</v>
      </c>
      <c r="K514" s="156"/>
      <c r="L514" s="159"/>
    </row>
    <row r="515" spans="1:12">
      <c r="A515" s="190"/>
      <c r="B515" s="551" t="s">
        <v>338</v>
      </c>
      <c r="C515" s="530"/>
      <c r="D515" s="530"/>
      <c r="E515" s="531"/>
      <c r="F515" s="151">
        <v>10000</v>
      </c>
      <c r="G515" s="151"/>
      <c r="H515" s="151">
        <v>10000</v>
      </c>
      <c r="I515" s="151">
        <v>8918</v>
      </c>
      <c r="J515" s="151">
        <f t="shared" si="7"/>
        <v>1082</v>
      </c>
      <c r="K515" s="155"/>
      <c r="L515" s="159"/>
    </row>
    <row r="516" spans="1:12">
      <c r="A516" s="191"/>
      <c r="B516" s="551" t="s">
        <v>339</v>
      </c>
      <c r="C516" s="530"/>
      <c r="D516" s="530"/>
      <c r="E516" s="531"/>
      <c r="F516" s="151"/>
      <c r="G516" s="151"/>
      <c r="H516" s="151"/>
      <c r="I516" s="151"/>
      <c r="J516" s="151">
        <f t="shared" si="7"/>
        <v>0</v>
      </c>
      <c r="K516" s="156"/>
      <c r="L516" s="159"/>
    </row>
    <row r="517" spans="1:12">
      <c r="A517" s="191"/>
      <c r="B517" s="551" t="s">
        <v>340</v>
      </c>
      <c r="C517" s="530"/>
      <c r="D517" s="530"/>
      <c r="E517" s="531"/>
      <c r="F517" s="151">
        <v>6000</v>
      </c>
      <c r="G517" s="151"/>
      <c r="H517" s="151">
        <v>6000</v>
      </c>
      <c r="I517" s="151">
        <v>3412</v>
      </c>
      <c r="J517" s="151">
        <f t="shared" si="7"/>
        <v>2588</v>
      </c>
      <c r="K517" s="155"/>
      <c r="L517" s="159"/>
    </row>
    <row r="518" spans="1:12">
      <c r="A518" s="191"/>
      <c r="B518" s="551" t="s">
        <v>672</v>
      </c>
      <c r="C518" s="530"/>
      <c r="D518" s="530"/>
      <c r="E518" s="531"/>
      <c r="F518" s="151"/>
      <c r="G518" s="151"/>
      <c r="H518" s="151"/>
      <c r="I518" s="151"/>
      <c r="J518" s="151">
        <f t="shared" si="7"/>
        <v>0</v>
      </c>
      <c r="K518" s="155"/>
      <c r="L518" s="159"/>
    </row>
    <row r="519" spans="1:12">
      <c r="A519" s="191"/>
      <c r="B519" s="551" t="s">
        <v>341</v>
      </c>
      <c r="C519" s="530"/>
      <c r="D519" s="530"/>
      <c r="E519" s="531"/>
      <c r="F519" s="151"/>
      <c r="G519" s="151"/>
      <c r="H519" s="151"/>
      <c r="I519" s="151"/>
      <c r="J519" s="151">
        <f t="shared" si="7"/>
        <v>0</v>
      </c>
      <c r="K519" s="155"/>
      <c r="L519" s="159"/>
    </row>
    <row r="520" spans="1:12">
      <c r="A520" s="192"/>
      <c r="B520" s="277" t="s">
        <v>889</v>
      </c>
      <c r="C520" s="274"/>
      <c r="D520" s="274"/>
      <c r="E520" s="275"/>
      <c r="F520" s="151"/>
      <c r="G520" s="151"/>
      <c r="H520" s="151"/>
      <c r="I520" s="151"/>
      <c r="J520" s="151">
        <f t="shared" si="7"/>
        <v>0</v>
      </c>
      <c r="K520" s="156"/>
      <c r="L520" s="159"/>
    </row>
    <row r="521" spans="1:12">
      <c r="A521" s="192"/>
      <c r="B521" s="277" t="s">
        <v>890</v>
      </c>
      <c r="C521" s="274"/>
      <c r="D521" s="274"/>
      <c r="E521" s="275"/>
      <c r="F521" s="151"/>
      <c r="G521" s="151"/>
      <c r="H521" s="151"/>
      <c r="I521" s="151"/>
      <c r="J521" s="151">
        <f t="shared" si="7"/>
        <v>0</v>
      </c>
      <c r="K521" s="156"/>
      <c r="L521" s="159"/>
    </row>
    <row r="522" spans="1:12">
      <c r="A522" s="192"/>
      <c r="B522" s="529" t="s">
        <v>891</v>
      </c>
      <c r="C522" s="530"/>
      <c r="D522" s="530"/>
      <c r="E522" s="531"/>
      <c r="F522" s="151"/>
      <c r="G522" s="151"/>
      <c r="H522" s="151"/>
      <c r="I522" s="151"/>
      <c r="J522" s="151">
        <f t="shared" si="7"/>
        <v>0</v>
      </c>
      <c r="K522" s="156"/>
      <c r="L522" s="159"/>
    </row>
    <row r="523" spans="1:12">
      <c r="A523" s="187"/>
      <c r="B523" s="529" t="s">
        <v>892</v>
      </c>
      <c r="C523" s="530"/>
      <c r="D523" s="530"/>
      <c r="E523" s="531"/>
      <c r="F523" s="151"/>
      <c r="G523" s="151"/>
      <c r="H523" s="151"/>
      <c r="I523" s="151"/>
      <c r="J523" s="151">
        <f t="shared" si="7"/>
        <v>0</v>
      </c>
      <c r="K523" s="156"/>
      <c r="L523" s="159"/>
    </row>
    <row r="524" spans="1:12">
      <c r="A524" s="187"/>
      <c r="B524" s="529" t="s">
        <v>893</v>
      </c>
      <c r="C524" s="530"/>
      <c r="D524" s="530"/>
      <c r="E524" s="531"/>
      <c r="F524" s="151"/>
      <c r="G524" s="151"/>
      <c r="H524" s="151"/>
      <c r="I524" s="151"/>
      <c r="J524" s="151">
        <f t="shared" si="7"/>
        <v>0</v>
      </c>
      <c r="K524" s="156"/>
      <c r="L524" s="159"/>
    </row>
    <row r="525" spans="1:12">
      <c r="A525" s="187"/>
      <c r="B525" s="529" t="s">
        <v>894</v>
      </c>
      <c r="C525" s="530"/>
      <c r="D525" s="530"/>
      <c r="E525" s="531"/>
      <c r="F525" s="151"/>
      <c r="G525" s="151"/>
      <c r="H525" s="151"/>
      <c r="I525" s="151"/>
      <c r="J525" s="151">
        <f t="shared" si="7"/>
        <v>0</v>
      </c>
      <c r="K525" s="156"/>
      <c r="L525" s="159"/>
    </row>
    <row r="526" spans="1:12" ht="15.75" thickBot="1">
      <c r="A526" s="187"/>
      <c r="B526" s="266"/>
      <c r="C526" s="279"/>
      <c r="D526" s="279"/>
      <c r="E526" s="280"/>
      <c r="F526" s="151"/>
      <c r="G526" s="151"/>
      <c r="H526" s="151"/>
      <c r="I526" s="151"/>
      <c r="J526" s="151">
        <f t="shared" si="7"/>
        <v>0</v>
      </c>
      <c r="K526" s="156"/>
      <c r="L526" s="159"/>
    </row>
    <row r="527" spans="1:12" ht="15.75" thickBot="1">
      <c r="A527" s="183" t="s">
        <v>895</v>
      </c>
      <c r="B527" s="530" t="s">
        <v>280</v>
      </c>
      <c r="C527" s="530"/>
      <c r="D527" s="530"/>
      <c r="E527" s="531"/>
      <c r="F527" s="151"/>
      <c r="G527" s="151"/>
      <c r="H527" s="151"/>
      <c r="I527" s="151"/>
      <c r="J527" s="151">
        <f t="shared" si="7"/>
        <v>0</v>
      </c>
      <c r="K527" s="156"/>
      <c r="L527" s="159"/>
    </row>
    <row r="528" spans="1:12">
      <c r="A528" s="181"/>
      <c r="B528" s="551" t="s">
        <v>342</v>
      </c>
      <c r="C528" s="530"/>
      <c r="D528" s="530"/>
      <c r="E528" s="531"/>
      <c r="F528" s="151"/>
      <c r="G528" s="151"/>
      <c r="H528" s="151"/>
      <c r="I528" s="151"/>
      <c r="J528" s="151">
        <f t="shared" si="7"/>
        <v>0</v>
      </c>
      <c r="K528" s="156"/>
      <c r="L528" s="159"/>
    </row>
    <row r="529" spans="1:12">
      <c r="A529" s="181"/>
      <c r="B529" s="551" t="s">
        <v>343</v>
      </c>
      <c r="C529" s="530"/>
      <c r="D529" s="530"/>
      <c r="E529" s="531"/>
      <c r="F529" s="151"/>
      <c r="G529" s="151"/>
      <c r="H529" s="151"/>
      <c r="I529" s="151"/>
      <c r="J529" s="151">
        <f t="shared" si="7"/>
        <v>0</v>
      </c>
      <c r="K529" s="156"/>
      <c r="L529" s="159"/>
    </row>
    <row r="530" spans="1:12">
      <c r="A530" s="181"/>
      <c r="B530" s="551" t="s">
        <v>651</v>
      </c>
      <c r="C530" s="530"/>
      <c r="D530" s="530"/>
      <c r="E530" s="531"/>
      <c r="F530" s="151"/>
      <c r="G530" s="151"/>
      <c r="H530" s="151"/>
      <c r="I530" s="151"/>
      <c r="J530" s="151">
        <f t="shared" si="7"/>
        <v>0</v>
      </c>
      <c r="K530" s="156"/>
      <c r="L530" s="159"/>
    </row>
    <row r="531" spans="1:12">
      <c r="A531" s="181"/>
      <c r="B531" s="551" t="s">
        <v>344</v>
      </c>
      <c r="C531" s="530"/>
      <c r="D531" s="530"/>
      <c r="E531" s="531"/>
      <c r="F531" s="151"/>
      <c r="G531" s="151"/>
      <c r="H531" s="151"/>
      <c r="I531" s="151"/>
      <c r="J531" s="151">
        <f t="shared" si="7"/>
        <v>0</v>
      </c>
      <c r="K531" s="156"/>
      <c r="L531" s="159"/>
    </row>
    <row r="532" spans="1:12">
      <c r="A532" s="181"/>
      <c r="B532" s="551" t="s">
        <v>345</v>
      </c>
      <c r="C532" s="530"/>
      <c r="D532" s="530"/>
      <c r="E532" s="531"/>
      <c r="F532" s="151"/>
      <c r="G532" s="151"/>
      <c r="H532" s="151"/>
      <c r="I532" s="151"/>
      <c r="J532" s="151">
        <f t="shared" si="7"/>
        <v>0</v>
      </c>
      <c r="K532" s="156"/>
      <c r="L532" s="159"/>
    </row>
    <row r="533" spans="1:12" ht="15.75" thickBot="1">
      <c r="A533" s="181"/>
      <c r="B533" s="561"/>
      <c r="C533" s="562"/>
      <c r="D533" s="562"/>
      <c r="E533" s="563"/>
      <c r="F533" s="151"/>
      <c r="G533" s="151"/>
      <c r="H533" s="151"/>
      <c r="I533" s="151"/>
      <c r="J533" s="151">
        <f t="shared" si="7"/>
        <v>0</v>
      </c>
      <c r="K533" s="156"/>
      <c r="L533" s="159"/>
    </row>
    <row r="534" spans="1:12" ht="15.75" thickBot="1">
      <c r="A534" s="183" t="s">
        <v>399</v>
      </c>
      <c r="B534" s="530" t="s">
        <v>512</v>
      </c>
      <c r="C534" s="530"/>
      <c r="D534" s="530"/>
      <c r="E534" s="531"/>
      <c r="F534" s="151"/>
      <c r="G534" s="151"/>
      <c r="H534" s="151"/>
      <c r="I534" s="151"/>
      <c r="J534" s="151">
        <f t="shared" si="7"/>
        <v>0</v>
      </c>
      <c r="K534" s="156"/>
      <c r="L534" s="159"/>
    </row>
    <row r="535" spans="1:12">
      <c r="A535" s="187"/>
      <c r="B535" s="551" t="s">
        <v>513</v>
      </c>
      <c r="C535" s="530"/>
      <c r="D535" s="530"/>
      <c r="E535" s="531"/>
      <c r="F535" s="151"/>
      <c r="G535" s="151"/>
      <c r="H535" s="151"/>
      <c r="I535" s="151"/>
      <c r="J535" s="151">
        <f t="shared" si="7"/>
        <v>0</v>
      </c>
      <c r="K535" s="156"/>
      <c r="L535" s="159"/>
    </row>
    <row r="536" spans="1:12">
      <c r="A536" s="187"/>
      <c r="B536" s="551" t="s">
        <v>514</v>
      </c>
      <c r="C536" s="530"/>
      <c r="D536" s="530"/>
      <c r="E536" s="531"/>
      <c r="F536" s="151"/>
      <c r="G536" s="151"/>
      <c r="H536" s="151"/>
      <c r="I536" s="151"/>
      <c r="J536" s="151">
        <f t="shared" si="7"/>
        <v>0</v>
      </c>
      <c r="K536" s="156"/>
      <c r="L536" s="159"/>
    </row>
    <row r="537" spans="1:12">
      <c r="A537" s="187"/>
      <c r="B537" s="551" t="s">
        <v>515</v>
      </c>
      <c r="C537" s="530"/>
      <c r="D537" s="530"/>
      <c r="E537" s="531"/>
      <c r="F537" s="151"/>
      <c r="G537" s="151"/>
      <c r="H537" s="151"/>
      <c r="I537" s="151"/>
      <c r="J537" s="151">
        <f t="shared" si="7"/>
        <v>0</v>
      </c>
      <c r="K537" s="156"/>
      <c r="L537" s="159"/>
    </row>
    <row r="538" spans="1:12">
      <c r="A538" s="187"/>
      <c r="B538" s="551" t="s">
        <v>516</v>
      </c>
      <c r="C538" s="530"/>
      <c r="D538" s="530"/>
      <c r="E538" s="531"/>
      <c r="F538" s="151"/>
      <c r="G538" s="151"/>
      <c r="H538" s="151"/>
      <c r="I538" s="151"/>
      <c r="J538" s="151">
        <f t="shared" si="7"/>
        <v>0</v>
      </c>
      <c r="K538" s="156"/>
      <c r="L538" s="159"/>
    </row>
    <row r="539" spans="1:12">
      <c r="A539" s="187"/>
      <c r="B539" s="551" t="s">
        <v>517</v>
      </c>
      <c r="C539" s="530"/>
      <c r="D539" s="530"/>
      <c r="E539" s="531"/>
      <c r="F539" s="151"/>
      <c r="G539" s="151"/>
      <c r="H539" s="151"/>
      <c r="I539" s="151"/>
      <c r="J539" s="151">
        <f t="shared" si="7"/>
        <v>0</v>
      </c>
      <c r="K539" s="156"/>
      <c r="L539" s="159"/>
    </row>
    <row r="540" spans="1:12">
      <c r="A540" s="187"/>
      <c r="B540" s="551" t="s">
        <v>518</v>
      </c>
      <c r="C540" s="530"/>
      <c r="D540" s="530"/>
      <c r="E540" s="531"/>
      <c r="F540" s="151"/>
      <c r="G540" s="151"/>
      <c r="H540" s="151"/>
      <c r="I540" s="151"/>
      <c r="J540" s="151">
        <f t="shared" si="7"/>
        <v>0</v>
      </c>
      <c r="K540" s="156"/>
      <c r="L540" s="159"/>
    </row>
    <row r="541" spans="1:12">
      <c r="A541" s="187"/>
      <c r="B541" s="571" t="s">
        <v>519</v>
      </c>
      <c r="C541" s="530"/>
      <c r="D541" s="530"/>
      <c r="E541" s="531"/>
      <c r="F541" s="151"/>
      <c r="G541" s="151"/>
      <c r="H541" s="151"/>
      <c r="I541" s="151"/>
      <c r="J541" s="151">
        <f t="shared" si="7"/>
        <v>0</v>
      </c>
      <c r="K541" s="156"/>
      <c r="L541" s="159"/>
    </row>
    <row r="542" spans="1:12">
      <c r="A542" s="187"/>
      <c r="B542" s="551" t="s">
        <v>520</v>
      </c>
      <c r="C542" s="530"/>
      <c r="D542" s="530"/>
      <c r="E542" s="531"/>
      <c r="F542" s="151"/>
      <c r="G542" s="151"/>
      <c r="H542" s="151"/>
      <c r="I542" s="151"/>
      <c r="J542" s="151">
        <f t="shared" si="7"/>
        <v>0</v>
      </c>
      <c r="K542" s="156"/>
      <c r="L542" s="159"/>
    </row>
    <row r="543" spans="1:12">
      <c r="A543" s="187"/>
      <c r="B543" s="551" t="s">
        <v>400</v>
      </c>
      <c r="C543" s="530"/>
      <c r="D543" s="530"/>
      <c r="E543" s="531"/>
      <c r="F543" s="151"/>
      <c r="G543" s="151"/>
      <c r="H543" s="151"/>
      <c r="I543" s="151"/>
      <c r="J543" s="151">
        <f t="shared" si="7"/>
        <v>0</v>
      </c>
      <c r="K543" s="156"/>
      <c r="L543" s="159"/>
    </row>
    <row r="544" spans="1:12">
      <c r="A544" s="181"/>
      <c r="B544" s="551" t="s">
        <v>407</v>
      </c>
      <c r="C544" s="530"/>
      <c r="D544" s="530"/>
      <c r="E544" s="531"/>
      <c r="F544" s="151"/>
      <c r="G544" s="151"/>
      <c r="H544" s="151"/>
      <c r="I544" s="151"/>
      <c r="J544" s="151">
        <f t="shared" ref="J544:J607" si="8">(H544-I544)</f>
        <v>0</v>
      </c>
      <c r="K544" s="156"/>
      <c r="L544" s="159"/>
    </row>
    <row r="545" spans="1:12" ht="15.75" thickBot="1">
      <c r="A545" s="193"/>
      <c r="B545" s="279"/>
      <c r="C545" s="279"/>
      <c r="D545" s="279"/>
      <c r="E545" s="280"/>
      <c r="F545" s="151"/>
      <c r="G545" s="151"/>
      <c r="H545" s="151"/>
      <c r="I545" s="151"/>
      <c r="J545" s="151">
        <f t="shared" si="8"/>
        <v>0</v>
      </c>
      <c r="K545" s="156"/>
      <c r="L545" s="159"/>
    </row>
    <row r="546" spans="1:12" ht="15.75" thickBot="1">
      <c r="A546" s="183" t="s">
        <v>521</v>
      </c>
      <c r="B546" s="530" t="s">
        <v>522</v>
      </c>
      <c r="C546" s="530"/>
      <c r="D546" s="530"/>
      <c r="E546" s="531"/>
      <c r="F546" s="151"/>
      <c r="G546" s="151"/>
      <c r="H546" s="151"/>
      <c r="I546" s="151"/>
      <c r="J546" s="151">
        <f t="shared" si="8"/>
        <v>0</v>
      </c>
      <c r="K546" s="155"/>
      <c r="L546" s="159"/>
    </row>
    <row r="547" spans="1:12">
      <c r="A547" s="187"/>
      <c r="B547" s="551" t="s">
        <v>523</v>
      </c>
      <c r="C547" s="530"/>
      <c r="D547" s="530"/>
      <c r="E547" s="531"/>
      <c r="F547" s="151"/>
      <c r="G547" s="151"/>
      <c r="H547" s="151"/>
      <c r="I547" s="151"/>
      <c r="J547" s="151">
        <f t="shared" si="8"/>
        <v>0</v>
      </c>
      <c r="K547" s="156"/>
      <c r="L547" s="159"/>
    </row>
    <row r="548" spans="1:12">
      <c r="A548" s="187"/>
      <c r="B548" s="551" t="s">
        <v>524</v>
      </c>
      <c r="C548" s="530"/>
      <c r="D548" s="530"/>
      <c r="E548" s="531"/>
      <c r="F548" s="151"/>
      <c r="G548" s="151"/>
      <c r="H548" s="151"/>
      <c r="I548" s="151"/>
      <c r="J548" s="151">
        <f t="shared" si="8"/>
        <v>0</v>
      </c>
      <c r="K548" s="156"/>
      <c r="L548" s="159"/>
    </row>
    <row r="549" spans="1:12">
      <c r="A549" s="187"/>
      <c r="B549" s="551" t="s">
        <v>525</v>
      </c>
      <c r="C549" s="530"/>
      <c r="D549" s="530"/>
      <c r="E549" s="531"/>
      <c r="F549" s="151"/>
      <c r="G549" s="151"/>
      <c r="H549" s="151"/>
      <c r="I549" s="151"/>
      <c r="J549" s="151">
        <f t="shared" si="8"/>
        <v>0</v>
      </c>
      <c r="K549" s="156"/>
      <c r="L549" s="159"/>
    </row>
    <row r="550" spans="1:12">
      <c r="A550" s="187"/>
      <c r="B550" s="551" t="s">
        <v>526</v>
      </c>
      <c r="C550" s="530"/>
      <c r="D550" s="530"/>
      <c r="E550" s="531"/>
      <c r="F550" s="151"/>
      <c r="G550" s="151"/>
      <c r="H550" s="151"/>
      <c r="I550" s="151"/>
      <c r="J550" s="151">
        <f t="shared" si="8"/>
        <v>0</v>
      </c>
      <c r="K550" s="156"/>
      <c r="L550" s="159"/>
    </row>
    <row r="551" spans="1:12">
      <c r="A551" s="187"/>
      <c r="B551" s="551" t="s">
        <v>527</v>
      </c>
      <c r="C551" s="530"/>
      <c r="D551" s="530"/>
      <c r="E551" s="531"/>
      <c r="F551" s="151"/>
      <c r="G551" s="151"/>
      <c r="H551" s="151"/>
      <c r="I551" s="151"/>
      <c r="J551" s="151">
        <f t="shared" si="8"/>
        <v>0</v>
      </c>
      <c r="K551" s="156"/>
      <c r="L551" s="159"/>
    </row>
    <row r="552" spans="1:12">
      <c r="A552" s="187"/>
      <c r="B552" s="551" t="s">
        <v>658</v>
      </c>
      <c r="C552" s="530"/>
      <c r="D552" s="530"/>
      <c r="E552" s="531"/>
      <c r="F552" s="151"/>
      <c r="G552" s="151"/>
      <c r="H552" s="151"/>
      <c r="I552" s="151"/>
      <c r="J552" s="151">
        <f t="shared" si="8"/>
        <v>0</v>
      </c>
      <c r="K552" s="156"/>
      <c r="L552" s="159"/>
    </row>
    <row r="553" spans="1:12" ht="15.75" thickBot="1">
      <c r="A553" s="187"/>
      <c r="B553" s="561"/>
      <c r="C553" s="562"/>
      <c r="D553" s="562"/>
      <c r="E553" s="563"/>
      <c r="F553" s="151"/>
      <c r="G553" s="151"/>
      <c r="H553" s="151"/>
      <c r="I553" s="151"/>
      <c r="J553" s="151">
        <f t="shared" si="8"/>
        <v>0</v>
      </c>
      <c r="K553" s="155"/>
      <c r="L553" s="159"/>
    </row>
    <row r="554" spans="1:12" ht="15.75" thickBot="1">
      <c r="A554" s="183" t="s">
        <v>346</v>
      </c>
      <c r="B554" s="569" t="s">
        <v>347</v>
      </c>
      <c r="C554" s="569"/>
      <c r="D554" s="569"/>
      <c r="E554" s="570"/>
      <c r="F554" s="151"/>
      <c r="G554" s="151"/>
      <c r="H554" s="151"/>
      <c r="I554" s="151"/>
      <c r="J554" s="151">
        <f t="shared" si="8"/>
        <v>0</v>
      </c>
      <c r="K554" s="155"/>
      <c r="L554" s="159"/>
    </row>
    <row r="555" spans="1:12">
      <c r="A555" s="187"/>
      <c r="B555" s="571" t="s">
        <v>348</v>
      </c>
      <c r="C555" s="569"/>
      <c r="D555" s="569"/>
      <c r="E555" s="570"/>
      <c r="F555" s="151"/>
      <c r="G555" s="151"/>
      <c r="H555" s="151"/>
      <c r="I555" s="151"/>
      <c r="J555" s="151">
        <f t="shared" si="8"/>
        <v>0</v>
      </c>
      <c r="K555" s="156"/>
      <c r="L555" s="159"/>
    </row>
    <row r="556" spans="1:12">
      <c r="A556" s="187"/>
      <c r="B556" s="571" t="s">
        <v>896</v>
      </c>
      <c r="C556" s="569"/>
      <c r="D556" s="569"/>
      <c r="E556" s="570"/>
      <c r="F556" s="151"/>
      <c r="G556" s="151"/>
      <c r="H556" s="151"/>
      <c r="I556" s="151"/>
      <c r="J556" s="151">
        <f t="shared" si="8"/>
        <v>0</v>
      </c>
      <c r="K556" s="155"/>
      <c r="L556" s="159"/>
    </row>
    <row r="557" spans="1:12">
      <c r="A557" s="187"/>
      <c r="B557" s="571" t="s">
        <v>349</v>
      </c>
      <c r="C557" s="569"/>
      <c r="D557" s="569"/>
      <c r="E557" s="570"/>
      <c r="F557" s="151"/>
      <c r="G557" s="151"/>
      <c r="H557" s="151"/>
      <c r="I557" s="151"/>
      <c r="J557" s="151">
        <f t="shared" si="8"/>
        <v>0</v>
      </c>
      <c r="K557" s="155"/>
      <c r="L557" s="159"/>
    </row>
    <row r="558" spans="1:12">
      <c r="A558" s="187"/>
      <c r="B558" s="571" t="s">
        <v>350</v>
      </c>
      <c r="C558" s="569"/>
      <c r="D558" s="569"/>
      <c r="E558" s="570"/>
      <c r="F558" s="151"/>
      <c r="G558" s="151"/>
      <c r="H558" s="151"/>
      <c r="I558" s="151"/>
      <c r="J558" s="151">
        <f t="shared" si="8"/>
        <v>0</v>
      </c>
      <c r="K558" s="156"/>
      <c r="L558" s="159"/>
    </row>
    <row r="559" spans="1:12">
      <c r="A559" s="187"/>
      <c r="B559" s="571" t="s">
        <v>351</v>
      </c>
      <c r="C559" s="569"/>
      <c r="D559" s="569"/>
      <c r="E559" s="570"/>
      <c r="F559" s="151"/>
      <c r="G559" s="151"/>
      <c r="H559" s="151"/>
      <c r="I559" s="151"/>
      <c r="J559" s="151">
        <f t="shared" si="8"/>
        <v>0</v>
      </c>
      <c r="K559" s="155"/>
      <c r="L559" s="159"/>
    </row>
    <row r="560" spans="1:12">
      <c r="A560" s="187"/>
      <c r="B560" s="571" t="s">
        <v>352</v>
      </c>
      <c r="C560" s="569"/>
      <c r="D560" s="569"/>
      <c r="E560" s="570"/>
      <c r="F560" s="151"/>
      <c r="G560" s="151"/>
      <c r="H560" s="151"/>
      <c r="I560" s="151"/>
      <c r="J560" s="151">
        <f t="shared" si="8"/>
        <v>0</v>
      </c>
      <c r="K560" s="156"/>
      <c r="L560" s="159"/>
    </row>
    <row r="561" spans="1:12">
      <c r="A561" s="187"/>
      <c r="B561" s="571" t="s">
        <v>353</v>
      </c>
      <c r="C561" s="569"/>
      <c r="D561" s="569"/>
      <c r="E561" s="570"/>
      <c r="F561" s="151"/>
      <c r="G561" s="151"/>
      <c r="H561" s="151"/>
      <c r="I561" s="151"/>
      <c r="J561" s="151">
        <f t="shared" si="8"/>
        <v>0</v>
      </c>
      <c r="K561" s="156"/>
      <c r="L561" s="159"/>
    </row>
    <row r="562" spans="1:12">
      <c r="A562" s="187"/>
      <c r="B562" s="571" t="s">
        <v>354</v>
      </c>
      <c r="C562" s="569"/>
      <c r="D562" s="569"/>
      <c r="E562" s="570"/>
      <c r="F562" s="151"/>
      <c r="G562" s="151"/>
      <c r="H562" s="151"/>
      <c r="I562" s="151"/>
      <c r="J562" s="151">
        <f t="shared" si="8"/>
        <v>0</v>
      </c>
      <c r="K562" s="155"/>
      <c r="L562" s="159"/>
    </row>
    <row r="563" spans="1:12">
      <c r="A563" s="187"/>
      <c r="B563" s="571" t="s">
        <v>355</v>
      </c>
      <c r="C563" s="569"/>
      <c r="D563" s="569"/>
      <c r="E563" s="570"/>
      <c r="F563" s="151"/>
      <c r="G563" s="151"/>
      <c r="H563" s="151"/>
      <c r="I563" s="151"/>
      <c r="J563" s="151">
        <f t="shared" si="8"/>
        <v>0</v>
      </c>
      <c r="K563" s="156"/>
      <c r="L563" s="159"/>
    </row>
    <row r="564" spans="1:12">
      <c r="A564" s="187"/>
      <c r="B564" s="571" t="s">
        <v>356</v>
      </c>
      <c r="C564" s="569"/>
      <c r="D564" s="569"/>
      <c r="E564" s="570"/>
      <c r="F564" s="151"/>
      <c r="G564" s="151"/>
      <c r="H564" s="151"/>
      <c r="I564" s="151"/>
      <c r="J564" s="151">
        <f t="shared" si="8"/>
        <v>0</v>
      </c>
      <c r="K564" s="156"/>
      <c r="L564" s="159"/>
    </row>
    <row r="565" spans="1:12">
      <c r="A565" s="187"/>
      <c r="B565" s="571" t="s">
        <v>357</v>
      </c>
      <c r="C565" s="569"/>
      <c r="D565" s="569"/>
      <c r="E565" s="570"/>
      <c r="F565" s="151"/>
      <c r="G565" s="151"/>
      <c r="H565" s="151"/>
      <c r="I565" s="151"/>
      <c r="J565" s="151">
        <f t="shared" si="8"/>
        <v>0</v>
      </c>
      <c r="K565" s="156"/>
      <c r="L565" s="159"/>
    </row>
    <row r="566" spans="1:12">
      <c r="A566" s="187"/>
      <c r="B566" s="571" t="s">
        <v>358</v>
      </c>
      <c r="C566" s="569"/>
      <c r="D566" s="569"/>
      <c r="E566" s="570"/>
      <c r="F566" s="151"/>
      <c r="G566" s="151"/>
      <c r="H566" s="151"/>
      <c r="I566" s="151"/>
      <c r="J566" s="151">
        <f t="shared" si="8"/>
        <v>0</v>
      </c>
      <c r="K566" s="156"/>
      <c r="L566" s="159"/>
    </row>
    <row r="567" spans="1:12">
      <c r="A567" s="187"/>
      <c r="B567" s="571" t="s">
        <v>359</v>
      </c>
      <c r="C567" s="569"/>
      <c r="D567" s="569"/>
      <c r="E567" s="570"/>
      <c r="F567" s="151"/>
      <c r="G567" s="151"/>
      <c r="H567" s="151"/>
      <c r="I567" s="151"/>
      <c r="J567" s="151">
        <f t="shared" si="8"/>
        <v>0</v>
      </c>
      <c r="K567" s="156"/>
      <c r="L567" s="159"/>
    </row>
    <row r="568" spans="1:12">
      <c r="A568" s="187"/>
      <c r="B568" s="194" t="s">
        <v>360</v>
      </c>
      <c r="C568" s="274"/>
      <c r="D568" s="274"/>
      <c r="E568" s="275"/>
      <c r="F568" s="151"/>
      <c r="G568" s="151"/>
      <c r="H568" s="151"/>
      <c r="I568" s="151"/>
      <c r="J568" s="151">
        <f t="shared" si="8"/>
        <v>0</v>
      </c>
      <c r="K568" s="156"/>
      <c r="L568" s="159"/>
    </row>
    <row r="569" spans="1:12">
      <c r="A569" s="187"/>
      <c r="B569" s="573" t="s">
        <v>528</v>
      </c>
      <c r="C569" s="574"/>
      <c r="D569" s="574"/>
      <c r="E569" s="575"/>
      <c r="F569" s="151"/>
      <c r="G569" s="151"/>
      <c r="H569" s="151"/>
      <c r="I569" s="151"/>
      <c r="J569" s="151">
        <f t="shared" si="8"/>
        <v>0</v>
      </c>
      <c r="K569" s="156"/>
      <c r="L569" s="159"/>
    </row>
    <row r="570" spans="1:12">
      <c r="A570" s="187"/>
      <c r="B570" s="194" t="s">
        <v>807</v>
      </c>
      <c r="C570" s="286"/>
      <c r="D570" s="286"/>
      <c r="E570" s="287"/>
      <c r="F570" s="151"/>
      <c r="G570" s="151"/>
      <c r="H570" s="151"/>
      <c r="I570" s="151"/>
      <c r="J570" s="151">
        <f t="shared" si="8"/>
        <v>0</v>
      </c>
      <c r="K570" s="156"/>
      <c r="L570" s="159"/>
    </row>
    <row r="571" spans="1:12">
      <c r="A571" s="187"/>
      <c r="B571" s="561"/>
      <c r="C571" s="562"/>
      <c r="D571" s="562"/>
      <c r="E571" s="563"/>
      <c r="F571" s="151"/>
      <c r="G571" s="151"/>
      <c r="H571" s="151"/>
      <c r="I571" s="151"/>
      <c r="J571" s="151">
        <f t="shared" si="8"/>
        <v>0</v>
      </c>
      <c r="K571" s="156"/>
      <c r="L571" s="159"/>
    </row>
    <row r="572" spans="1:12">
      <c r="A572" s="172" t="s">
        <v>395</v>
      </c>
      <c r="B572" s="551" t="s">
        <v>291</v>
      </c>
      <c r="C572" s="530"/>
      <c r="D572" s="530"/>
      <c r="E572" s="531"/>
      <c r="F572" s="151"/>
      <c r="G572" s="151"/>
      <c r="H572" s="151"/>
      <c r="I572" s="151"/>
      <c r="J572" s="151">
        <f t="shared" si="8"/>
        <v>0</v>
      </c>
      <c r="K572" s="156"/>
      <c r="L572" s="159"/>
    </row>
    <row r="573" spans="1:12" ht="15.75" thickBot="1">
      <c r="A573" s="192"/>
      <c r="B573" s="561"/>
      <c r="C573" s="562"/>
      <c r="D573" s="562"/>
      <c r="E573" s="563"/>
      <c r="F573" s="151"/>
      <c r="G573" s="151"/>
      <c r="H573" s="151"/>
      <c r="I573" s="151"/>
      <c r="J573" s="151">
        <f t="shared" si="8"/>
        <v>0</v>
      </c>
      <c r="K573" s="156"/>
      <c r="L573" s="159"/>
    </row>
    <row r="574" spans="1:12" ht="15.75" thickBot="1">
      <c r="A574" s="183" t="s">
        <v>529</v>
      </c>
      <c r="B574" s="567" t="s">
        <v>838</v>
      </c>
      <c r="C574" s="530"/>
      <c r="D574" s="530"/>
      <c r="E574" s="531"/>
      <c r="F574" s="151"/>
      <c r="G574" s="151"/>
      <c r="H574" s="151"/>
      <c r="I574" s="151"/>
      <c r="J574" s="151">
        <f t="shared" si="8"/>
        <v>0</v>
      </c>
      <c r="K574" s="156"/>
      <c r="L574" s="159"/>
    </row>
    <row r="575" spans="1:12">
      <c r="A575" s="190"/>
      <c r="B575" s="529" t="s">
        <v>823</v>
      </c>
      <c r="C575" s="530"/>
      <c r="D575" s="530"/>
      <c r="E575" s="531"/>
      <c r="F575" s="151"/>
      <c r="G575" s="151"/>
      <c r="H575" s="151"/>
      <c r="I575" s="151"/>
      <c r="J575" s="151">
        <f t="shared" si="8"/>
        <v>0</v>
      </c>
      <c r="K575" s="156"/>
      <c r="L575" s="159"/>
    </row>
    <row r="576" spans="1:12">
      <c r="A576" s="191"/>
      <c r="B576" s="551" t="s">
        <v>530</v>
      </c>
      <c r="C576" s="530"/>
      <c r="D576" s="530"/>
      <c r="E576" s="531"/>
      <c r="F576" s="151"/>
      <c r="G576" s="151"/>
      <c r="H576" s="151"/>
      <c r="I576" s="151"/>
      <c r="J576" s="151">
        <f t="shared" si="8"/>
        <v>0</v>
      </c>
      <c r="K576" s="156"/>
      <c r="L576" s="159"/>
    </row>
    <row r="577" spans="1:12">
      <c r="A577" s="191"/>
      <c r="B577" s="529" t="s">
        <v>799</v>
      </c>
      <c r="C577" s="530"/>
      <c r="D577" s="530"/>
      <c r="E577" s="531"/>
      <c r="F577" s="151"/>
      <c r="G577" s="151"/>
      <c r="H577" s="151"/>
      <c r="I577" s="151"/>
      <c r="J577" s="151">
        <f t="shared" si="8"/>
        <v>0</v>
      </c>
      <c r="K577" s="156"/>
      <c r="L577" s="159"/>
    </row>
    <row r="578" spans="1:12">
      <c r="A578" s="191"/>
      <c r="B578" s="529" t="s">
        <v>790</v>
      </c>
      <c r="C578" s="530"/>
      <c r="D578" s="530"/>
      <c r="E578" s="531"/>
      <c r="F578" s="151"/>
      <c r="G578" s="151"/>
      <c r="H578" s="151"/>
      <c r="I578" s="151"/>
      <c r="J578" s="151">
        <f t="shared" si="8"/>
        <v>0</v>
      </c>
      <c r="K578" s="156"/>
      <c r="L578" s="159"/>
    </row>
    <row r="579" spans="1:12">
      <c r="A579" s="191"/>
      <c r="B579" s="551" t="s">
        <v>531</v>
      </c>
      <c r="C579" s="530"/>
      <c r="D579" s="530"/>
      <c r="E579" s="531"/>
      <c r="F579" s="151"/>
      <c r="G579" s="151"/>
      <c r="H579" s="151"/>
      <c r="I579" s="151"/>
      <c r="J579" s="151">
        <f t="shared" si="8"/>
        <v>0</v>
      </c>
      <c r="K579" s="156"/>
      <c r="L579" s="159"/>
    </row>
    <row r="580" spans="1:12" ht="15.75">
      <c r="A580" s="191"/>
      <c r="B580" s="576" t="s">
        <v>532</v>
      </c>
      <c r="C580" s="577"/>
      <c r="D580" s="577"/>
      <c r="E580" s="578"/>
      <c r="F580" s="151"/>
      <c r="G580" s="151"/>
      <c r="H580" s="151"/>
      <c r="I580" s="151"/>
      <c r="J580" s="151">
        <f t="shared" si="8"/>
        <v>0</v>
      </c>
      <c r="K580" s="156"/>
      <c r="L580" s="159"/>
    </row>
    <row r="581" spans="1:12">
      <c r="A581" s="192"/>
      <c r="B581" s="567" t="s">
        <v>808</v>
      </c>
      <c r="C581" s="530"/>
      <c r="D581" s="530"/>
      <c r="E581" s="531"/>
      <c r="F581" s="151"/>
      <c r="G581" s="151"/>
      <c r="H581" s="151"/>
      <c r="I581" s="151"/>
      <c r="J581" s="151">
        <f t="shared" si="8"/>
        <v>0</v>
      </c>
      <c r="K581" s="156"/>
      <c r="L581" s="159"/>
    </row>
    <row r="582" spans="1:12">
      <c r="A582" s="192"/>
      <c r="B582" s="281" t="s">
        <v>809</v>
      </c>
      <c r="C582" s="274"/>
      <c r="D582" s="274"/>
      <c r="E582" s="275"/>
      <c r="F582" s="151"/>
      <c r="G582" s="151"/>
      <c r="H582" s="151"/>
      <c r="I582" s="151"/>
      <c r="J582" s="151">
        <f t="shared" si="8"/>
        <v>0</v>
      </c>
      <c r="K582" s="156"/>
      <c r="L582" s="159"/>
    </row>
    <row r="583" spans="1:12" ht="15.75" thickBot="1">
      <c r="A583" s="192"/>
      <c r="B583" s="561"/>
      <c r="C583" s="562"/>
      <c r="D583" s="562"/>
      <c r="E583" s="563"/>
      <c r="F583" s="151"/>
      <c r="G583" s="151"/>
      <c r="H583" s="151"/>
      <c r="I583" s="151"/>
      <c r="J583" s="151">
        <f t="shared" si="8"/>
        <v>0</v>
      </c>
      <c r="K583" s="155"/>
      <c r="L583" s="159"/>
    </row>
    <row r="584" spans="1:12" ht="15.75" thickBot="1">
      <c r="A584" s="183" t="s">
        <v>533</v>
      </c>
      <c r="B584" s="530" t="s">
        <v>534</v>
      </c>
      <c r="C584" s="530"/>
      <c r="D584" s="530"/>
      <c r="E584" s="531"/>
      <c r="F584" s="151"/>
      <c r="G584" s="151"/>
      <c r="H584" s="151"/>
      <c r="I584" s="151"/>
      <c r="J584" s="151">
        <f t="shared" si="8"/>
        <v>0</v>
      </c>
      <c r="K584" s="155"/>
      <c r="L584" s="159"/>
    </row>
    <row r="585" spans="1:12">
      <c r="A585" s="181"/>
      <c r="B585" s="551" t="s">
        <v>716</v>
      </c>
      <c r="C585" s="530"/>
      <c r="D585" s="530"/>
      <c r="E585" s="531"/>
      <c r="F585" s="151"/>
      <c r="G585" s="151"/>
      <c r="H585" s="151"/>
      <c r="I585" s="151"/>
      <c r="J585" s="151">
        <f t="shared" si="8"/>
        <v>0</v>
      </c>
      <c r="K585" s="156"/>
      <c r="L585" s="159"/>
    </row>
    <row r="586" spans="1:12">
      <c r="A586" s="181"/>
      <c r="B586" s="551" t="s">
        <v>717</v>
      </c>
      <c r="C586" s="530"/>
      <c r="D586" s="530"/>
      <c r="E586" s="531"/>
      <c r="F586" s="151"/>
      <c r="G586" s="151"/>
      <c r="H586" s="151"/>
      <c r="I586" s="151"/>
      <c r="J586" s="151">
        <f t="shared" si="8"/>
        <v>0</v>
      </c>
      <c r="K586" s="155"/>
      <c r="L586" s="159"/>
    </row>
    <row r="587" spans="1:12">
      <c r="A587" s="181"/>
      <c r="B587" s="551" t="s">
        <v>718</v>
      </c>
      <c r="C587" s="530"/>
      <c r="D587" s="530"/>
      <c r="E587" s="531"/>
      <c r="F587" s="151"/>
      <c r="G587" s="151"/>
      <c r="H587" s="151"/>
      <c r="I587" s="151"/>
      <c r="J587" s="151">
        <f t="shared" si="8"/>
        <v>0</v>
      </c>
      <c r="K587" s="155"/>
      <c r="L587" s="159"/>
    </row>
    <row r="588" spans="1:12" ht="15.75" thickBot="1">
      <c r="A588" s="173"/>
      <c r="B588" s="561"/>
      <c r="C588" s="562"/>
      <c r="D588" s="562"/>
      <c r="E588" s="563"/>
      <c r="F588" s="151"/>
      <c r="G588" s="151"/>
      <c r="H588" s="151"/>
      <c r="I588" s="151"/>
      <c r="J588" s="151">
        <f t="shared" si="8"/>
        <v>0</v>
      </c>
      <c r="K588" s="155"/>
      <c r="L588" s="159"/>
    </row>
    <row r="589" spans="1:12" ht="15.75" thickBot="1">
      <c r="A589" s="189" t="s">
        <v>535</v>
      </c>
      <c r="B589" s="530" t="s">
        <v>536</v>
      </c>
      <c r="C589" s="530"/>
      <c r="D589" s="530"/>
      <c r="E589" s="531"/>
      <c r="F589" s="151"/>
      <c r="G589" s="151"/>
      <c r="H589" s="151"/>
      <c r="I589" s="151"/>
      <c r="J589" s="151">
        <f t="shared" si="8"/>
        <v>0</v>
      </c>
      <c r="K589" s="156"/>
      <c r="L589" s="159"/>
    </row>
    <row r="590" spans="1:12">
      <c r="A590" s="195"/>
      <c r="B590" s="273" t="s">
        <v>614</v>
      </c>
      <c r="C590" s="274"/>
      <c r="D590" s="274"/>
      <c r="E590" s="275"/>
      <c r="F590" s="151"/>
      <c r="G590" s="151"/>
      <c r="H590" s="151"/>
      <c r="I590" s="151"/>
      <c r="J590" s="151">
        <f t="shared" si="8"/>
        <v>0</v>
      </c>
      <c r="K590" s="156"/>
      <c r="L590" s="159"/>
    </row>
    <row r="591" spans="1:12">
      <c r="A591" s="195"/>
      <c r="B591" s="273" t="s">
        <v>628</v>
      </c>
      <c r="C591" s="274"/>
      <c r="D591" s="274"/>
      <c r="E591" s="275"/>
      <c r="F591" s="151"/>
      <c r="G591" s="151"/>
      <c r="H591" s="151"/>
      <c r="I591" s="151"/>
      <c r="J591" s="151">
        <f t="shared" si="8"/>
        <v>0</v>
      </c>
      <c r="K591" s="156"/>
      <c r="L591" s="159"/>
    </row>
    <row r="592" spans="1:12" ht="15.75" thickBot="1">
      <c r="A592" s="195"/>
      <c r="B592" s="561"/>
      <c r="C592" s="562"/>
      <c r="D592" s="562"/>
      <c r="E592" s="563"/>
      <c r="F592" s="151"/>
      <c r="G592" s="151"/>
      <c r="H592" s="151"/>
      <c r="I592" s="151"/>
      <c r="J592" s="151">
        <f t="shared" si="8"/>
        <v>0</v>
      </c>
      <c r="K592" s="156"/>
      <c r="L592" s="159"/>
    </row>
    <row r="593" spans="1:12" ht="15.75" thickBot="1">
      <c r="A593" s="196" t="s">
        <v>688</v>
      </c>
      <c r="B593" s="579" t="s">
        <v>690</v>
      </c>
      <c r="C593" s="530"/>
      <c r="D593" s="530"/>
      <c r="E593" s="531"/>
      <c r="F593" s="151"/>
      <c r="G593" s="151"/>
      <c r="H593" s="151"/>
      <c r="I593" s="151"/>
      <c r="J593" s="151">
        <f t="shared" si="8"/>
        <v>0</v>
      </c>
      <c r="K593" s="156"/>
      <c r="L593" s="159"/>
    </row>
    <row r="594" spans="1:12">
      <c r="A594" s="197" t="s">
        <v>689</v>
      </c>
      <c r="B594" s="579" t="s">
        <v>709</v>
      </c>
      <c r="C594" s="530"/>
      <c r="D594" s="530"/>
      <c r="E594" s="531"/>
      <c r="F594" s="151"/>
      <c r="G594" s="151"/>
      <c r="H594" s="151"/>
      <c r="I594" s="151"/>
      <c r="J594" s="151">
        <f t="shared" si="8"/>
        <v>0</v>
      </c>
      <c r="K594" s="156"/>
      <c r="L594" s="159"/>
    </row>
    <row r="595" spans="1:12" ht="15.75" thickBot="1">
      <c r="A595" s="198"/>
      <c r="B595" s="279"/>
      <c r="C595" s="279"/>
      <c r="D595" s="279"/>
      <c r="E595" s="280"/>
      <c r="F595" s="151"/>
      <c r="G595" s="151"/>
      <c r="H595" s="151"/>
      <c r="I595" s="151"/>
      <c r="J595" s="151">
        <f t="shared" si="8"/>
        <v>0</v>
      </c>
      <c r="K595" s="156"/>
      <c r="L595" s="159"/>
    </row>
    <row r="596" spans="1:12" ht="15.75" thickBot="1">
      <c r="A596" s="183" t="s">
        <v>537</v>
      </c>
      <c r="B596" s="530" t="s">
        <v>538</v>
      </c>
      <c r="C596" s="530"/>
      <c r="D596" s="530"/>
      <c r="E596" s="531"/>
      <c r="F596" s="151"/>
      <c r="G596" s="151"/>
      <c r="H596" s="151"/>
      <c r="I596" s="151"/>
      <c r="J596" s="151">
        <f t="shared" si="8"/>
        <v>0</v>
      </c>
      <c r="K596" s="156"/>
      <c r="L596" s="159"/>
    </row>
    <row r="597" spans="1:12" ht="15.75" thickBot="1">
      <c r="A597" s="181"/>
      <c r="B597" s="561"/>
      <c r="C597" s="562"/>
      <c r="D597" s="562"/>
      <c r="E597" s="563"/>
      <c r="F597" s="151"/>
      <c r="G597" s="151"/>
      <c r="H597" s="151"/>
      <c r="I597" s="151"/>
      <c r="J597" s="151">
        <f t="shared" si="8"/>
        <v>0</v>
      </c>
      <c r="K597" s="156"/>
      <c r="L597" s="159"/>
    </row>
    <row r="598" spans="1:12" ht="15.75" thickBot="1">
      <c r="A598" s="183" t="s">
        <v>539</v>
      </c>
      <c r="B598" s="530" t="s">
        <v>286</v>
      </c>
      <c r="C598" s="530"/>
      <c r="D598" s="530"/>
      <c r="E598" s="531"/>
      <c r="F598" s="151"/>
      <c r="G598" s="151"/>
      <c r="H598" s="151"/>
      <c r="I598" s="151"/>
      <c r="J598" s="151">
        <f t="shared" si="8"/>
        <v>0</v>
      </c>
      <c r="K598" s="156"/>
      <c r="L598" s="159"/>
    </row>
    <row r="599" spans="1:12">
      <c r="A599" s="199"/>
      <c r="B599" s="551" t="s">
        <v>285</v>
      </c>
      <c r="C599" s="530"/>
      <c r="D599" s="530"/>
      <c r="E599" s="531"/>
      <c r="F599" s="151"/>
      <c r="G599" s="151"/>
      <c r="H599" s="151"/>
      <c r="I599" s="151"/>
      <c r="J599" s="151">
        <f t="shared" si="8"/>
        <v>0</v>
      </c>
      <c r="K599" s="156"/>
      <c r="L599" s="159"/>
    </row>
    <row r="600" spans="1:12">
      <c r="A600" s="181"/>
      <c r="B600" s="273" t="s">
        <v>710</v>
      </c>
      <c r="C600" s="274"/>
      <c r="D600" s="274"/>
      <c r="E600" s="275"/>
      <c r="F600" s="151"/>
      <c r="G600" s="151"/>
      <c r="H600" s="151"/>
      <c r="I600" s="151"/>
      <c r="J600" s="151">
        <f t="shared" si="8"/>
        <v>0</v>
      </c>
      <c r="K600" s="156"/>
      <c r="L600" s="159"/>
    </row>
    <row r="601" spans="1:12" ht="15.75" thickBot="1">
      <c r="A601" s="181"/>
      <c r="B601" s="561"/>
      <c r="C601" s="562"/>
      <c r="D601" s="562"/>
      <c r="E601" s="563"/>
      <c r="F601" s="151"/>
      <c r="G601" s="151"/>
      <c r="H601" s="151"/>
      <c r="I601" s="151"/>
      <c r="J601" s="151">
        <f t="shared" si="8"/>
        <v>0</v>
      </c>
      <c r="K601" s="156"/>
      <c r="L601" s="159"/>
    </row>
    <row r="602" spans="1:12" ht="15.75" thickBot="1">
      <c r="A602" s="189" t="s">
        <v>540</v>
      </c>
      <c r="B602" s="530" t="s">
        <v>541</v>
      </c>
      <c r="C602" s="530"/>
      <c r="D602" s="530"/>
      <c r="E602" s="531"/>
      <c r="F602" s="151"/>
      <c r="G602" s="151"/>
      <c r="H602" s="151"/>
      <c r="I602" s="151"/>
      <c r="J602" s="151">
        <f t="shared" si="8"/>
        <v>0</v>
      </c>
      <c r="K602" s="156"/>
      <c r="L602" s="159"/>
    </row>
    <row r="603" spans="1:12" ht="15.75" thickBot="1">
      <c r="A603" s="200"/>
      <c r="B603" s="561"/>
      <c r="C603" s="562"/>
      <c r="D603" s="562"/>
      <c r="E603" s="563"/>
      <c r="F603" s="151"/>
      <c r="G603" s="151"/>
      <c r="H603" s="151"/>
      <c r="I603" s="151"/>
      <c r="J603" s="151">
        <f t="shared" si="8"/>
        <v>0</v>
      </c>
      <c r="K603" s="156"/>
      <c r="L603" s="159"/>
    </row>
    <row r="604" spans="1:12" ht="15.75" thickBot="1">
      <c r="A604" s="183" t="s">
        <v>542</v>
      </c>
      <c r="B604" s="530" t="s">
        <v>543</v>
      </c>
      <c r="C604" s="530"/>
      <c r="D604" s="530"/>
      <c r="E604" s="531"/>
      <c r="F604" s="151">
        <v>660</v>
      </c>
      <c r="G604" s="151"/>
      <c r="H604" s="151">
        <v>660</v>
      </c>
      <c r="I604" s="151">
        <v>360</v>
      </c>
      <c r="J604" s="151">
        <f t="shared" si="8"/>
        <v>300</v>
      </c>
      <c r="K604" s="156"/>
      <c r="L604" s="159"/>
    </row>
    <row r="605" spans="1:12">
      <c r="A605" s="199"/>
      <c r="B605" s="551" t="s">
        <v>544</v>
      </c>
      <c r="C605" s="530"/>
      <c r="D605" s="530"/>
      <c r="E605" s="531"/>
      <c r="F605" s="151">
        <v>680</v>
      </c>
      <c r="G605" s="151"/>
      <c r="H605" s="151">
        <v>680</v>
      </c>
      <c r="I605" s="151">
        <v>400</v>
      </c>
      <c r="J605" s="151">
        <f t="shared" si="8"/>
        <v>280</v>
      </c>
      <c r="K605" s="156"/>
      <c r="L605" s="159"/>
    </row>
    <row r="606" spans="1:12" ht="15.75" thickBot="1">
      <c r="A606" s="181"/>
      <c r="B606" s="561"/>
      <c r="C606" s="562"/>
      <c r="D606" s="562"/>
      <c r="E606" s="563"/>
      <c r="F606" s="151"/>
      <c r="G606" s="151"/>
      <c r="H606" s="151"/>
      <c r="I606" s="151"/>
      <c r="J606" s="151">
        <f t="shared" si="8"/>
        <v>0</v>
      </c>
      <c r="K606" s="156"/>
      <c r="L606" s="159"/>
    </row>
    <row r="607" spans="1:12" ht="15.75" thickBot="1">
      <c r="A607" s="204" t="s">
        <v>381</v>
      </c>
      <c r="B607" s="285" t="s">
        <v>380</v>
      </c>
      <c r="C607" s="283"/>
      <c r="D607" s="283"/>
      <c r="E607" s="284"/>
      <c r="F607" s="151">
        <v>8000</v>
      </c>
      <c r="G607" s="151"/>
      <c r="H607" s="151">
        <v>8000</v>
      </c>
      <c r="I607" s="151"/>
      <c r="J607" s="151">
        <f t="shared" si="8"/>
        <v>8000</v>
      </c>
      <c r="K607" s="156"/>
      <c r="L607" s="159"/>
    </row>
    <row r="608" spans="1:12">
      <c r="A608" s="201"/>
      <c r="B608" s="285" t="s">
        <v>379</v>
      </c>
      <c r="C608" s="283"/>
      <c r="D608" s="283"/>
      <c r="E608" s="284"/>
      <c r="F608" s="151"/>
      <c r="G608" s="151"/>
      <c r="H608" s="151"/>
      <c r="I608" s="151"/>
      <c r="J608" s="151">
        <f t="shared" ref="J608:J671" si="9">(H608-I608)</f>
        <v>0</v>
      </c>
      <c r="K608" s="156"/>
      <c r="L608" s="159"/>
    </row>
    <row r="609" spans="1:12">
      <c r="A609" s="201"/>
      <c r="B609" s="551" t="s">
        <v>378</v>
      </c>
      <c r="C609" s="530"/>
      <c r="D609" s="530"/>
      <c r="E609" s="531"/>
      <c r="F609" s="151"/>
      <c r="G609" s="151"/>
      <c r="H609" s="151"/>
      <c r="I609" s="151"/>
      <c r="J609" s="151">
        <f t="shared" si="9"/>
        <v>0</v>
      </c>
      <c r="K609" s="156"/>
      <c r="L609" s="159"/>
    </row>
    <row r="610" spans="1:12">
      <c r="A610" s="201"/>
      <c r="B610" s="551" t="s">
        <v>377</v>
      </c>
      <c r="C610" s="530"/>
      <c r="D610" s="530"/>
      <c r="E610" s="531"/>
      <c r="F610" s="151"/>
      <c r="G610" s="151"/>
      <c r="H610" s="151"/>
      <c r="I610" s="151"/>
      <c r="J610" s="151">
        <f t="shared" si="9"/>
        <v>0</v>
      </c>
      <c r="K610" s="156"/>
      <c r="L610" s="159"/>
    </row>
    <row r="611" spans="1:12">
      <c r="A611" s="201"/>
      <c r="B611" s="551" t="s">
        <v>376</v>
      </c>
      <c r="C611" s="530"/>
      <c r="D611" s="530"/>
      <c r="E611" s="531"/>
      <c r="F611" s="151">
        <v>3000</v>
      </c>
      <c r="G611" s="151"/>
      <c r="H611" s="151">
        <v>3000</v>
      </c>
      <c r="I611" s="151">
        <v>3000</v>
      </c>
      <c r="J611" s="151">
        <f t="shared" si="9"/>
        <v>0</v>
      </c>
      <c r="K611" s="156"/>
      <c r="L611" s="159"/>
    </row>
    <row r="612" spans="1:12">
      <c r="A612" s="201"/>
      <c r="B612" s="551" t="s">
        <v>375</v>
      </c>
      <c r="C612" s="530"/>
      <c r="D612" s="530"/>
      <c r="E612" s="531"/>
      <c r="F612" s="151"/>
      <c r="G612" s="151"/>
      <c r="H612" s="151"/>
      <c r="I612" s="151"/>
      <c r="J612" s="151">
        <f t="shared" si="9"/>
        <v>0</v>
      </c>
      <c r="K612" s="156"/>
      <c r="L612" s="159"/>
    </row>
    <row r="613" spans="1:12">
      <c r="A613" s="201"/>
      <c r="B613" s="551" t="s">
        <v>545</v>
      </c>
      <c r="C613" s="530"/>
      <c r="D613" s="530"/>
      <c r="E613" s="531"/>
      <c r="F613" s="151">
        <v>14000</v>
      </c>
      <c r="G613" s="151"/>
      <c r="H613" s="151">
        <v>14000</v>
      </c>
      <c r="I613" s="151">
        <v>14000</v>
      </c>
      <c r="J613" s="151">
        <f t="shared" si="9"/>
        <v>0</v>
      </c>
      <c r="K613" s="156"/>
      <c r="L613" s="159"/>
    </row>
    <row r="614" spans="1:12">
      <c r="A614" s="201"/>
      <c r="B614" s="273" t="s">
        <v>629</v>
      </c>
      <c r="C614" s="274"/>
      <c r="D614" s="274"/>
      <c r="E614" s="275"/>
      <c r="F614" s="151"/>
      <c r="G614" s="151"/>
      <c r="H614" s="151"/>
      <c r="I614" s="151"/>
      <c r="J614" s="151">
        <f t="shared" si="9"/>
        <v>0</v>
      </c>
      <c r="K614" s="156"/>
      <c r="L614" s="159"/>
    </row>
    <row r="615" spans="1:12">
      <c r="A615" s="201"/>
      <c r="B615" s="277" t="s">
        <v>777</v>
      </c>
      <c r="C615" s="274"/>
      <c r="D615" s="274"/>
      <c r="E615" s="275"/>
      <c r="F615" s="151"/>
      <c r="G615" s="151"/>
      <c r="H615" s="151"/>
      <c r="I615" s="151"/>
      <c r="J615" s="151">
        <f t="shared" si="9"/>
        <v>0</v>
      </c>
      <c r="K615" s="156"/>
      <c r="L615" s="159"/>
    </row>
    <row r="616" spans="1:12">
      <c r="A616" s="201"/>
      <c r="B616" s="277" t="s">
        <v>897</v>
      </c>
      <c r="C616" s="274"/>
      <c r="D616" s="274"/>
      <c r="E616" s="275"/>
      <c r="F616" s="151"/>
      <c r="G616" s="151"/>
      <c r="H616" s="151"/>
      <c r="I616" s="151"/>
      <c r="J616" s="151">
        <f t="shared" si="9"/>
        <v>0</v>
      </c>
      <c r="K616" s="156"/>
      <c r="L616" s="159"/>
    </row>
    <row r="617" spans="1:12">
      <c r="A617" s="201"/>
      <c r="B617" s="273" t="s">
        <v>637</v>
      </c>
      <c r="C617" s="274"/>
      <c r="D617" s="274"/>
      <c r="E617" s="275"/>
      <c r="F617" s="151"/>
      <c r="G617" s="151"/>
      <c r="H617" s="151"/>
      <c r="I617" s="151"/>
      <c r="J617" s="151">
        <f t="shared" si="9"/>
        <v>0</v>
      </c>
      <c r="K617" s="156"/>
      <c r="L617" s="159"/>
    </row>
    <row r="618" spans="1:12">
      <c r="A618" s="201"/>
      <c r="B618" s="273" t="s">
        <v>726</v>
      </c>
      <c r="C618" s="274"/>
      <c r="D618" s="274"/>
      <c r="E618" s="275"/>
      <c r="F618" s="151"/>
      <c r="G618" s="151"/>
      <c r="H618" s="151"/>
      <c r="I618" s="151"/>
      <c r="J618" s="151">
        <f t="shared" si="9"/>
        <v>0</v>
      </c>
      <c r="K618" s="156"/>
      <c r="L618" s="159"/>
    </row>
    <row r="619" spans="1:12">
      <c r="A619" s="201"/>
      <c r="B619" s="277" t="s">
        <v>779</v>
      </c>
      <c r="C619" s="274"/>
      <c r="D619" s="274"/>
      <c r="E619" s="275"/>
      <c r="F619" s="151"/>
      <c r="G619" s="151"/>
      <c r="H619" s="151"/>
      <c r="I619" s="151"/>
      <c r="J619" s="151">
        <f t="shared" si="9"/>
        <v>0</v>
      </c>
      <c r="K619" s="156"/>
      <c r="L619" s="159"/>
    </row>
    <row r="620" spans="1:12">
      <c r="A620" s="201"/>
      <c r="B620" s="277" t="s">
        <v>927</v>
      </c>
      <c r="C620" s="274"/>
      <c r="D620" s="274"/>
      <c r="E620" s="275"/>
      <c r="F620" s="151"/>
      <c r="G620" s="151"/>
      <c r="H620" s="151"/>
      <c r="I620" s="151"/>
      <c r="J620" s="151">
        <f t="shared" si="9"/>
        <v>0</v>
      </c>
      <c r="K620" s="156"/>
      <c r="L620" s="159"/>
    </row>
    <row r="621" spans="1:12" ht="15.75" thickBot="1">
      <c r="A621" s="201"/>
      <c r="B621" s="551"/>
      <c r="C621" s="530"/>
      <c r="D621" s="530"/>
      <c r="E621" s="531"/>
      <c r="F621" s="151"/>
      <c r="G621" s="151"/>
      <c r="H621" s="151"/>
      <c r="I621" s="151"/>
      <c r="J621" s="151">
        <f t="shared" si="9"/>
        <v>0</v>
      </c>
      <c r="K621" s="156"/>
      <c r="L621" s="159"/>
    </row>
    <row r="622" spans="1:12">
      <c r="A622" s="202" t="s">
        <v>401</v>
      </c>
      <c r="B622" s="163" t="s">
        <v>546</v>
      </c>
      <c r="C622" s="163"/>
      <c r="D622" s="163"/>
      <c r="E622" s="163"/>
      <c r="F622" s="151"/>
      <c r="G622" s="151"/>
      <c r="H622" s="151"/>
      <c r="I622" s="151"/>
      <c r="J622" s="151">
        <f t="shared" si="9"/>
        <v>0</v>
      </c>
      <c r="K622" s="156"/>
      <c r="L622" s="159"/>
    </row>
    <row r="623" spans="1:12" ht="15.75" thickBot="1">
      <c r="A623" s="203" t="s">
        <v>402</v>
      </c>
      <c r="B623" s="580" t="s">
        <v>547</v>
      </c>
      <c r="C623" s="569"/>
      <c r="D623" s="569"/>
      <c r="E623" s="570"/>
      <c r="F623" s="151"/>
      <c r="G623" s="151"/>
      <c r="H623" s="151"/>
      <c r="I623" s="151"/>
      <c r="J623" s="151">
        <f t="shared" si="9"/>
        <v>0</v>
      </c>
      <c r="K623" s="156"/>
      <c r="L623" s="159"/>
    </row>
    <row r="624" spans="1:12">
      <c r="A624" s="201"/>
      <c r="B624" s="580" t="s">
        <v>548</v>
      </c>
      <c r="C624" s="569"/>
      <c r="D624" s="569"/>
      <c r="E624" s="570"/>
      <c r="F624" s="151"/>
      <c r="G624" s="151"/>
      <c r="H624" s="151"/>
      <c r="I624" s="151"/>
      <c r="J624" s="151">
        <f t="shared" si="9"/>
        <v>0</v>
      </c>
      <c r="K624" s="156"/>
      <c r="L624" s="159"/>
    </row>
    <row r="625" spans="1:12">
      <c r="A625" s="173"/>
      <c r="B625" s="580" t="s">
        <v>548</v>
      </c>
      <c r="C625" s="569"/>
      <c r="D625" s="569"/>
      <c r="E625" s="570"/>
      <c r="F625" s="151"/>
      <c r="G625" s="151"/>
      <c r="H625" s="151"/>
      <c r="I625" s="151"/>
      <c r="J625" s="151">
        <f t="shared" si="9"/>
        <v>0</v>
      </c>
      <c r="K625" s="156"/>
      <c r="L625" s="159"/>
    </row>
    <row r="626" spans="1:12">
      <c r="A626" s="173"/>
      <c r="B626" s="291" t="s">
        <v>549</v>
      </c>
      <c r="C626" s="283"/>
      <c r="D626" s="283"/>
      <c r="E626" s="284"/>
      <c r="F626" s="151">
        <v>9000</v>
      </c>
      <c r="G626" s="151"/>
      <c r="H626" s="151">
        <v>9000</v>
      </c>
      <c r="I626" s="151">
        <v>5000</v>
      </c>
      <c r="J626" s="151">
        <f t="shared" si="9"/>
        <v>4000</v>
      </c>
      <c r="K626" s="156"/>
      <c r="L626" s="159"/>
    </row>
    <row r="627" spans="1:12">
      <c r="A627" s="173"/>
      <c r="B627" s="291" t="s">
        <v>550</v>
      </c>
      <c r="C627" s="283"/>
      <c r="D627" s="283"/>
      <c r="E627" s="284"/>
      <c r="F627" s="151">
        <v>3000</v>
      </c>
      <c r="G627" s="151"/>
      <c r="H627" s="151">
        <v>3000</v>
      </c>
      <c r="I627" s="151">
        <v>3000</v>
      </c>
      <c r="J627" s="151">
        <f t="shared" si="9"/>
        <v>0</v>
      </c>
      <c r="K627" s="156"/>
      <c r="L627" s="159"/>
    </row>
    <row r="628" spans="1:12">
      <c r="A628" s="173"/>
      <c r="B628" s="291" t="s">
        <v>551</v>
      </c>
      <c r="C628" s="283"/>
      <c r="D628" s="283"/>
      <c r="E628" s="284"/>
      <c r="F628" s="151"/>
      <c r="G628" s="151"/>
      <c r="H628" s="151"/>
      <c r="I628" s="151"/>
      <c r="J628" s="151">
        <f t="shared" si="9"/>
        <v>0</v>
      </c>
      <c r="K628" s="156"/>
      <c r="L628" s="159"/>
    </row>
    <row r="629" spans="1:12">
      <c r="A629" s="173"/>
      <c r="B629" s="291" t="s">
        <v>403</v>
      </c>
      <c r="C629" s="283"/>
      <c r="D629" s="283"/>
      <c r="E629" s="284"/>
      <c r="F629" s="151">
        <v>5000</v>
      </c>
      <c r="G629" s="151"/>
      <c r="H629" s="151">
        <v>5000</v>
      </c>
      <c r="I629" s="151"/>
      <c r="J629" s="151">
        <f t="shared" si="9"/>
        <v>5000</v>
      </c>
      <c r="K629" s="156"/>
      <c r="L629" s="159"/>
    </row>
    <row r="630" spans="1:12">
      <c r="A630" s="173"/>
      <c r="B630" s="291" t="s">
        <v>581</v>
      </c>
      <c r="C630" s="283"/>
      <c r="D630" s="283"/>
      <c r="E630" s="284"/>
      <c r="F630" s="151">
        <v>2000</v>
      </c>
      <c r="G630" s="151"/>
      <c r="H630" s="151">
        <v>2000</v>
      </c>
      <c r="I630" s="151">
        <v>2000</v>
      </c>
      <c r="J630" s="151">
        <f t="shared" si="9"/>
        <v>0</v>
      </c>
      <c r="K630" s="156"/>
      <c r="L630" s="159"/>
    </row>
    <row r="631" spans="1:12">
      <c r="A631" s="173"/>
      <c r="B631" s="291" t="s">
        <v>404</v>
      </c>
      <c r="C631" s="283"/>
      <c r="D631" s="283"/>
      <c r="E631" s="284"/>
      <c r="F631" s="151">
        <v>700</v>
      </c>
      <c r="G631" s="151"/>
      <c r="H631" s="151">
        <v>700</v>
      </c>
      <c r="I631" s="151">
        <v>700</v>
      </c>
      <c r="J631" s="151">
        <f t="shared" si="9"/>
        <v>0</v>
      </c>
      <c r="K631" s="156"/>
      <c r="L631" s="159"/>
    </row>
    <row r="632" spans="1:12">
      <c r="A632" s="173"/>
      <c r="B632" s="291" t="s">
        <v>552</v>
      </c>
      <c r="C632" s="283"/>
      <c r="D632" s="283"/>
      <c r="E632" s="284"/>
      <c r="F632" s="151"/>
      <c r="G632" s="151"/>
      <c r="H632" s="151"/>
      <c r="I632" s="151"/>
      <c r="J632" s="151">
        <f t="shared" si="9"/>
        <v>0</v>
      </c>
      <c r="K632" s="156"/>
      <c r="L632" s="159"/>
    </row>
    <row r="633" spans="1:12">
      <c r="A633" s="173"/>
      <c r="B633" s="291" t="s">
        <v>553</v>
      </c>
      <c r="C633" s="283"/>
      <c r="D633" s="283"/>
      <c r="E633" s="284"/>
      <c r="F633" s="151">
        <v>500</v>
      </c>
      <c r="G633" s="151"/>
      <c r="H633" s="151">
        <v>500</v>
      </c>
      <c r="I633" s="151">
        <v>500</v>
      </c>
      <c r="J633" s="151">
        <f t="shared" si="9"/>
        <v>0</v>
      </c>
      <c r="K633" s="156"/>
      <c r="L633" s="159"/>
    </row>
    <row r="634" spans="1:12">
      <c r="A634" s="173"/>
      <c r="B634" s="580" t="s">
        <v>839</v>
      </c>
      <c r="C634" s="569"/>
      <c r="D634" s="569"/>
      <c r="E634" s="570"/>
      <c r="F634" s="151"/>
      <c r="G634" s="151"/>
      <c r="H634" s="151"/>
      <c r="I634" s="151"/>
      <c r="J634" s="151">
        <f t="shared" si="9"/>
        <v>0</v>
      </c>
      <c r="K634" s="156"/>
      <c r="L634" s="159"/>
    </row>
    <row r="635" spans="1:12">
      <c r="A635" s="173"/>
      <c r="B635" s="291" t="s">
        <v>554</v>
      </c>
      <c r="C635" s="283"/>
      <c r="D635" s="283"/>
      <c r="E635" s="284"/>
      <c r="F635" s="151"/>
      <c r="G635" s="151"/>
      <c r="H635" s="151"/>
      <c r="I635" s="151"/>
      <c r="J635" s="151">
        <f t="shared" si="9"/>
        <v>0</v>
      </c>
      <c r="K635" s="156"/>
      <c r="L635" s="159"/>
    </row>
    <row r="636" spans="1:12">
      <c r="A636" s="173"/>
      <c r="B636" s="291" t="s">
        <v>555</v>
      </c>
      <c r="C636" s="283"/>
      <c r="D636" s="283"/>
      <c r="E636" s="284"/>
      <c r="F636" s="151">
        <v>500</v>
      </c>
      <c r="G636" s="151"/>
      <c r="H636" s="151">
        <v>500</v>
      </c>
      <c r="I636" s="151"/>
      <c r="J636" s="151">
        <f t="shared" si="9"/>
        <v>500</v>
      </c>
      <c r="K636" s="156"/>
      <c r="L636" s="159"/>
    </row>
    <row r="637" spans="1:12">
      <c r="A637" s="173"/>
      <c r="B637" s="291" t="s">
        <v>556</v>
      </c>
      <c r="C637" s="283"/>
      <c r="D637" s="283"/>
      <c r="E637" s="284"/>
      <c r="F637" s="151">
        <v>2000</v>
      </c>
      <c r="G637" s="151"/>
      <c r="H637" s="151">
        <v>2000</v>
      </c>
      <c r="I637" s="151">
        <v>1000</v>
      </c>
      <c r="J637" s="151">
        <f t="shared" si="9"/>
        <v>1000</v>
      </c>
      <c r="K637" s="156"/>
      <c r="L637" s="159"/>
    </row>
    <row r="638" spans="1:12">
      <c r="A638" s="173"/>
      <c r="B638" s="291" t="s">
        <v>738</v>
      </c>
      <c r="C638" s="283"/>
      <c r="D638" s="283"/>
      <c r="E638" s="284"/>
      <c r="F638" s="151"/>
      <c r="G638" s="151"/>
      <c r="H638" s="151"/>
      <c r="I638" s="151"/>
      <c r="J638" s="151">
        <f t="shared" si="9"/>
        <v>0</v>
      </c>
      <c r="K638" s="156"/>
      <c r="L638" s="159"/>
    </row>
    <row r="639" spans="1:12">
      <c r="A639" s="173"/>
      <c r="B639" s="205" t="s">
        <v>557</v>
      </c>
      <c r="C639" s="283"/>
      <c r="D639" s="283"/>
      <c r="E639" s="284"/>
      <c r="F639" s="151"/>
      <c r="G639" s="151"/>
      <c r="H639" s="151"/>
      <c r="I639" s="151"/>
      <c r="J639" s="151">
        <f t="shared" si="9"/>
        <v>0</v>
      </c>
      <c r="K639" s="156"/>
      <c r="L639" s="159"/>
    </row>
    <row r="640" spans="1:12">
      <c r="A640" s="201"/>
      <c r="B640" s="571" t="s">
        <v>558</v>
      </c>
      <c r="C640" s="569"/>
      <c r="D640" s="569"/>
      <c r="E640" s="570"/>
      <c r="F640" s="151">
        <v>5000</v>
      </c>
      <c r="G640" s="151"/>
      <c r="H640" s="151">
        <v>5000</v>
      </c>
      <c r="I640" s="151">
        <v>4500</v>
      </c>
      <c r="J640" s="151">
        <f t="shared" si="9"/>
        <v>500</v>
      </c>
      <c r="K640" s="156"/>
      <c r="L640" s="159"/>
    </row>
    <row r="641" spans="1:12">
      <c r="A641" s="206"/>
      <c r="B641" s="285" t="s">
        <v>630</v>
      </c>
      <c r="C641" s="283"/>
      <c r="D641" s="283"/>
      <c r="E641" s="284"/>
      <c r="F641" s="151"/>
      <c r="G641" s="151"/>
      <c r="H641" s="151"/>
      <c r="I641" s="151"/>
      <c r="J641" s="151">
        <f t="shared" si="9"/>
        <v>0</v>
      </c>
      <c r="K641" s="156"/>
      <c r="L641" s="159"/>
    </row>
    <row r="642" spans="1:12">
      <c r="A642" s="206"/>
      <c r="B642" s="285" t="s">
        <v>638</v>
      </c>
      <c r="C642" s="283"/>
      <c r="D642" s="283"/>
      <c r="E642" s="284"/>
      <c r="F642" s="151"/>
      <c r="G642" s="151"/>
      <c r="H642" s="151"/>
      <c r="I642" s="151"/>
      <c r="J642" s="151">
        <f t="shared" si="9"/>
        <v>0</v>
      </c>
      <c r="K642" s="156"/>
      <c r="L642" s="159"/>
    </row>
    <row r="643" spans="1:12">
      <c r="A643" s="206"/>
      <c r="B643" s="285" t="s">
        <v>639</v>
      </c>
      <c r="C643" s="283"/>
      <c r="D643" s="283"/>
      <c r="E643" s="284"/>
      <c r="F643" s="151"/>
      <c r="G643" s="151"/>
      <c r="H643" s="151"/>
      <c r="I643" s="151"/>
      <c r="J643" s="151">
        <f t="shared" si="9"/>
        <v>0</v>
      </c>
      <c r="K643" s="156"/>
      <c r="L643" s="159"/>
    </row>
    <row r="644" spans="1:12">
      <c r="A644" s="206"/>
      <c r="B644" s="285" t="s">
        <v>590</v>
      </c>
      <c r="C644" s="283"/>
      <c r="D644" s="283"/>
      <c r="E644" s="284"/>
      <c r="F644" s="151"/>
      <c r="G644" s="151"/>
      <c r="H644" s="151"/>
      <c r="I644" s="151"/>
      <c r="J644" s="151">
        <f t="shared" si="9"/>
        <v>0</v>
      </c>
      <c r="K644" s="156"/>
      <c r="L644" s="159"/>
    </row>
    <row r="645" spans="1:12">
      <c r="A645" s="206"/>
      <c r="B645" s="285" t="s">
        <v>582</v>
      </c>
      <c r="C645" s="283"/>
      <c r="D645" s="283"/>
      <c r="E645" s="284"/>
      <c r="F645" s="151">
        <v>3000</v>
      </c>
      <c r="G645" s="151"/>
      <c r="H645" s="151">
        <v>3000</v>
      </c>
      <c r="I645" s="151">
        <v>600</v>
      </c>
      <c r="J645" s="151">
        <f t="shared" si="9"/>
        <v>2400</v>
      </c>
      <c r="K645" s="156"/>
      <c r="L645" s="159"/>
    </row>
    <row r="646" spans="1:12">
      <c r="A646" s="206"/>
      <c r="B646" s="285" t="s">
        <v>769</v>
      </c>
      <c r="C646" s="283"/>
      <c r="D646" s="283"/>
      <c r="E646" s="284"/>
      <c r="F646" s="151">
        <v>5000</v>
      </c>
      <c r="G646" s="151"/>
      <c r="H646" s="151">
        <v>5000</v>
      </c>
      <c r="I646" s="151">
        <v>2200</v>
      </c>
      <c r="J646" s="151">
        <f t="shared" si="9"/>
        <v>2800</v>
      </c>
      <c r="K646" s="156"/>
      <c r="L646" s="159"/>
    </row>
    <row r="647" spans="1:12">
      <c r="A647" s="206"/>
      <c r="B647" s="285" t="s">
        <v>761</v>
      </c>
      <c r="C647" s="283"/>
      <c r="D647" s="283"/>
      <c r="E647" s="284"/>
      <c r="F647" s="151"/>
      <c r="G647" s="151"/>
      <c r="H647" s="151"/>
      <c r="I647" s="151"/>
      <c r="J647" s="151">
        <f t="shared" si="9"/>
        <v>0</v>
      </c>
      <c r="K647" s="156"/>
      <c r="L647" s="159"/>
    </row>
    <row r="648" spans="1:12">
      <c r="A648" s="206"/>
      <c r="B648" s="285" t="s">
        <v>791</v>
      </c>
      <c r="C648" s="283"/>
      <c r="D648" s="283"/>
      <c r="E648" s="284"/>
      <c r="F648" s="151"/>
      <c r="G648" s="151"/>
      <c r="H648" s="151"/>
      <c r="I648" s="151"/>
      <c r="J648" s="151">
        <f t="shared" si="9"/>
        <v>0</v>
      </c>
      <c r="K648" s="156"/>
      <c r="L648" s="159"/>
    </row>
    <row r="649" spans="1:12">
      <c r="A649" s="206"/>
      <c r="B649" s="285" t="s">
        <v>792</v>
      </c>
      <c r="C649" s="283"/>
      <c r="D649" s="283"/>
      <c r="E649" s="284"/>
      <c r="F649" s="151"/>
      <c r="G649" s="151"/>
      <c r="H649" s="151"/>
      <c r="I649" s="151"/>
      <c r="J649" s="151">
        <f t="shared" si="9"/>
        <v>0</v>
      </c>
      <c r="K649" s="156"/>
      <c r="L649" s="159"/>
    </row>
    <row r="650" spans="1:12">
      <c r="A650" s="206"/>
      <c r="B650" s="285" t="s">
        <v>793</v>
      </c>
      <c r="C650" s="283"/>
      <c r="D650" s="283"/>
      <c r="E650" s="284"/>
      <c r="F650" s="151"/>
      <c r="G650" s="151"/>
      <c r="H650" s="151"/>
      <c r="I650" s="151"/>
      <c r="J650" s="151">
        <f t="shared" si="9"/>
        <v>0</v>
      </c>
      <c r="K650" s="156"/>
      <c r="L650" s="159"/>
    </row>
    <row r="651" spans="1:12">
      <c r="A651" s="206"/>
      <c r="B651" s="285" t="s">
        <v>800</v>
      </c>
      <c r="C651" s="283"/>
      <c r="D651" s="283"/>
      <c r="E651" s="284"/>
      <c r="F651" s="151"/>
      <c r="G651" s="151"/>
      <c r="H651" s="151"/>
      <c r="I651" s="151"/>
      <c r="J651" s="151">
        <f t="shared" si="9"/>
        <v>0</v>
      </c>
      <c r="K651" s="156"/>
      <c r="L651" s="159"/>
    </row>
    <row r="652" spans="1:12">
      <c r="A652" s="206"/>
      <c r="B652" s="285" t="s">
        <v>801</v>
      </c>
      <c r="C652" s="283"/>
      <c r="D652" s="283"/>
      <c r="E652" s="284"/>
      <c r="F652" s="151"/>
      <c r="G652" s="151"/>
      <c r="H652" s="151"/>
      <c r="I652" s="151"/>
      <c r="J652" s="151">
        <f t="shared" si="9"/>
        <v>0</v>
      </c>
      <c r="K652" s="156"/>
      <c r="L652" s="159"/>
    </row>
    <row r="653" spans="1:12">
      <c r="A653" s="206"/>
      <c r="B653" s="285" t="s">
        <v>810</v>
      </c>
      <c r="C653" s="283"/>
      <c r="D653" s="283"/>
      <c r="E653" s="284"/>
      <c r="F653" s="151">
        <v>380</v>
      </c>
      <c r="G653" s="151"/>
      <c r="H653" s="151">
        <v>380</v>
      </c>
      <c r="I653" s="151">
        <v>380</v>
      </c>
      <c r="J653" s="151">
        <f t="shared" si="9"/>
        <v>0</v>
      </c>
      <c r="K653" s="156"/>
      <c r="L653" s="159"/>
    </row>
    <row r="654" spans="1:12">
      <c r="A654" s="206"/>
      <c r="B654" s="285" t="s">
        <v>811</v>
      </c>
      <c r="C654" s="283"/>
      <c r="D654" s="283"/>
      <c r="E654" s="284"/>
      <c r="F654" s="151"/>
      <c r="G654" s="151"/>
      <c r="H654" s="151"/>
      <c r="I654" s="151"/>
      <c r="J654" s="151">
        <f t="shared" si="9"/>
        <v>0</v>
      </c>
      <c r="K654" s="156"/>
      <c r="L654" s="159"/>
    </row>
    <row r="655" spans="1:12">
      <c r="A655" s="206"/>
      <c r="B655" s="571" t="s">
        <v>840</v>
      </c>
      <c r="C655" s="569"/>
      <c r="D655" s="569"/>
      <c r="E655" s="570"/>
      <c r="F655" s="151">
        <v>500</v>
      </c>
      <c r="G655" s="151"/>
      <c r="H655" s="151">
        <v>500</v>
      </c>
      <c r="I655" s="151">
        <v>500</v>
      </c>
      <c r="J655" s="151">
        <f t="shared" si="9"/>
        <v>0</v>
      </c>
      <c r="K655" s="156"/>
      <c r="L655" s="159"/>
    </row>
    <row r="656" spans="1:12">
      <c r="A656" s="206"/>
      <c r="B656" s="571" t="s">
        <v>841</v>
      </c>
      <c r="C656" s="569"/>
      <c r="D656" s="569"/>
      <c r="E656" s="570"/>
      <c r="F656" s="151">
        <v>500</v>
      </c>
      <c r="G656" s="151"/>
      <c r="H656" s="151">
        <v>500</v>
      </c>
      <c r="I656" s="151">
        <v>146</v>
      </c>
      <c r="J656" s="151">
        <f t="shared" si="9"/>
        <v>354</v>
      </c>
      <c r="K656" s="156"/>
      <c r="L656" s="159"/>
    </row>
    <row r="657" spans="1:12" ht="15.75" thickBot="1">
      <c r="A657" s="178"/>
      <c r="B657" s="266"/>
      <c r="C657" s="279"/>
      <c r="D657" s="279"/>
      <c r="E657" s="280"/>
      <c r="F657" s="151"/>
      <c r="G657" s="151"/>
      <c r="H657" s="151"/>
      <c r="I657" s="151"/>
      <c r="J657" s="151">
        <f t="shared" si="9"/>
        <v>0</v>
      </c>
      <c r="K657" s="156"/>
      <c r="L657" s="159"/>
    </row>
    <row r="658" spans="1:12" ht="15.75" thickBot="1">
      <c r="A658" s="204" t="s">
        <v>559</v>
      </c>
      <c r="B658" s="283" t="s">
        <v>711</v>
      </c>
      <c r="C658" s="283"/>
      <c r="D658" s="283"/>
      <c r="E658" s="284"/>
      <c r="F658" s="151"/>
      <c r="G658" s="151"/>
      <c r="H658" s="151"/>
      <c r="I658" s="151"/>
      <c r="J658" s="151">
        <f t="shared" si="9"/>
        <v>0</v>
      </c>
      <c r="K658" s="156"/>
      <c r="L658" s="159"/>
    </row>
    <row r="659" spans="1:12" ht="15.75" thickBot="1">
      <c r="A659" s="204" t="s">
        <v>560</v>
      </c>
      <c r="B659" s="283" t="s">
        <v>561</v>
      </c>
      <c r="C659" s="283"/>
      <c r="D659" s="283"/>
      <c r="E659" s="284"/>
      <c r="F659" s="151"/>
      <c r="G659" s="151"/>
      <c r="H659" s="151"/>
      <c r="I659" s="151"/>
      <c r="J659" s="151">
        <f t="shared" si="9"/>
        <v>0</v>
      </c>
      <c r="K659" s="156"/>
      <c r="L659" s="159"/>
    </row>
    <row r="660" spans="1:12">
      <c r="A660" s="207"/>
      <c r="B660" s="283" t="s">
        <v>562</v>
      </c>
      <c r="C660" s="283"/>
      <c r="D660" s="283"/>
      <c r="E660" s="284"/>
      <c r="F660" s="151"/>
      <c r="G660" s="151"/>
      <c r="H660" s="151"/>
      <c r="I660" s="151"/>
      <c r="J660" s="151">
        <f t="shared" si="9"/>
        <v>0</v>
      </c>
      <c r="K660" s="156"/>
      <c r="L660" s="159"/>
    </row>
    <row r="661" spans="1:12">
      <c r="A661" s="207"/>
      <c r="B661" s="274" t="s">
        <v>742</v>
      </c>
      <c r="C661" s="274"/>
      <c r="D661" s="274"/>
      <c r="E661" s="284"/>
      <c r="F661" s="151"/>
      <c r="G661" s="151"/>
      <c r="H661" s="151"/>
      <c r="I661" s="151"/>
      <c r="J661" s="151">
        <f t="shared" si="9"/>
        <v>0</v>
      </c>
      <c r="K661" s="156"/>
      <c r="L661" s="159"/>
    </row>
    <row r="662" spans="1:12" ht="15.75" thickBot="1">
      <c r="A662" s="207"/>
      <c r="B662" s="283"/>
      <c r="C662" s="283"/>
      <c r="D662" s="283"/>
      <c r="E662" s="284"/>
      <c r="F662" s="151"/>
      <c r="G662" s="151"/>
      <c r="H662" s="151"/>
      <c r="I662" s="151"/>
      <c r="J662" s="151">
        <f t="shared" si="9"/>
        <v>0</v>
      </c>
      <c r="K662" s="156"/>
      <c r="L662" s="159"/>
    </row>
    <row r="663" spans="1:12" ht="15.75" thickBot="1">
      <c r="A663" s="183" t="s">
        <v>361</v>
      </c>
      <c r="B663" s="579" t="s">
        <v>739</v>
      </c>
      <c r="C663" s="530"/>
      <c r="D663" s="530"/>
      <c r="E663" s="531"/>
      <c r="F663" s="151"/>
      <c r="G663" s="151"/>
      <c r="H663" s="151"/>
      <c r="I663" s="151"/>
      <c r="J663" s="151">
        <f t="shared" si="9"/>
        <v>0</v>
      </c>
      <c r="K663" s="156"/>
      <c r="L663" s="159"/>
    </row>
    <row r="664" spans="1:12">
      <c r="A664" s="208"/>
      <c r="B664" s="288" t="s">
        <v>362</v>
      </c>
      <c r="C664" s="274"/>
      <c r="D664" s="274"/>
      <c r="E664" s="275"/>
      <c r="F664" s="151"/>
      <c r="G664" s="151"/>
      <c r="H664" s="151"/>
      <c r="I664" s="151"/>
      <c r="J664" s="151">
        <f t="shared" si="9"/>
        <v>0</v>
      </c>
      <c r="K664" s="156"/>
      <c r="L664" s="159"/>
    </row>
    <row r="665" spans="1:12">
      <c r="A665" s="209"/>
      <c r="B665" s="530" t="s">
        <v>740</v>
      </c>
      <c r="C665" s="530"/>
      <c r="D665" s="530"/>
      <c r="E665" s="531"/>
      <c r="F665" s="151"/>
      <c r="G665" s="151"/>
      <c r="H665" s="151"/>
      <c r="I665" s="151"/>
      <c r="J665" s="151">
        <f t="shared" si="9"/>
        <v>0</v>
      </c>
      <c r="K665" s="156"/>
      <c r="L665" s="159"/>
    </row>
    <row r="666" spans="1:12" ht="15.75" thickBot="1">
      <c r="A666" s="209"/>
      <c r="B666" s="274"/>
      <c r="C666" s="274"/>
      <c r="D666" s="274"/>
      <c r="E666" s="275"/>
      <c r="F666" s="151"/>
      <c r="G666" s="151"/>
      <c r="H666" s="151"/>
      <c r="I666" s="151"/>
      <c r="J666" s="151">
        <f t="shared" si="9"/>
        <v>0</v>
      </c>
      <c r="K666" s="156"/>
      <c r="L666" s="159"/>
    </row>
    <row r="667" spans="1:12" ht="15.75" thickBot="1">
      <c r="A667" s="183" t="s">
        <v>405</v>
      </c>
      <c r="B667" s="274" t="s">
        <v>406</v>
      </c>
      <c r="C667" s="274"/>
      <c r="D667" s="274"/>
      <c r="E667" s="275"/>
      <c r="F667" s="151">
        <v>2100</v>
      </c>
      <c r="G667" s="151"/>
      <c r="H667" s="151">
        <v>2100</v>
      </c>
      <c r="I667" s="151">
        <v>1300</v>
      </c>
      <c r="J667" s="151">
        <f t="shared" si="9"/>
        <v>800</v>
      </c>
      <c r="K667" s="156"/>
      <c r="L667" s="159"/>
    </row>
    <row r="668" spans="1:12">
      <c r="A668" s="209"/>
      <c r="B668" s="274" t="s">
        <v>563</v>
      </c>
      <c r="C668" s="274"/>
      <c r="D668" s="274"/>
      <c r="E668" s="275"/>
      <c r="F668" s="151"/>
      <c r="G668" s="151"/>
      <c r="H668" s="151"/>
      <c r="I668" s="151"/>
      <c r="J668" s="151">
        <f t="shared" si="9"/>
        <v>0</v>
      </c>
      <c r="K668" s="156"/>
      <c r="L668" s="159"/>
    </row>
    <row r="669" spans="1:12" ht="15.75" thickBot="1">
      <c r="A669" s="209"/>
      <c r="B669" s="274"/>
      <c r="C669" s="274"/>
      <c r="D669" s="274"/>
      <c r="E669" s="275"/>
      <c r="F669" s="151"/>
      <c r="G669" s="151"/>
      <c r="H669" s="151"/>
      <c r="I669" s="151"/>
      <c r="J669" s="151">
        <f t="shared" si="9"/>
        <v>0</v>
      </c>
      <c r="K669" s="156"/>
      <c r="L669" s="159"/>
    </row>
    <row r="670" spans="1:12">
      <c r="A670" s="210" t="s">
        <v>564</v>
      </c>
      <c r="B670" s="281" t="s">
        <v>780</v>
      </c>
      <c r="C670" s="274"/>
      <c r="D670" s="274"/>
      <c r="E670" s="275"/>
      <c r="F670" s="151"/>
      <c r="G670" s="151"/>
      <c r="H670" s="151"/>
      <c r="I670" s="151"/>
      <c r="J670" s="151">
        <f t="shared" si="9"/>
        <v>0</v>
      </c>
      <c r="K670" s="156"/>
      <c r="L670" s="159"/>
    </row>
    <row r="671" spans="1:12" ht="15.75" thickBot="1">
      <c r="A671" s="211" t="s">
        <v>565</v>
      </c>
      <c r="B671" s="281" t="s">
        <v>781</v>
      </c>
      <c r="C671" s="274"/>
      <c r="D671" s="274"/>
      <c r="E671" s="275"/>
      <c r="F671" s="151"/>
      <c r="G671" s="151"/>
      <c r="H671" s="151"/>
      <c r="I671" s="151"/>
      <c r="J671" s="151">
        <f t="shared" si="9"/>
        <v>0</v>
      </c>
      <c r="K671" s="156"/>
      <c r="L671" s="159"/>
    </row>
    <row r="672" spans="1:12" ht="15.75" thickBot="1">
      <c r="A672" s="209"/>
      <c r="B672" s="274"/>
      <c r="C672" s="274"/>
      <c r="D672" s="274"/>
      <c r="E672" s="275"/>
      <c r="F672" s="151"/>
      <c r="G672" s="151"/>
      <c r="H672" s="151"/>
      <c r="I672" s="151"/>
      <c r="J672" s="151">
        <f t="shared" ref="J672:J737" si="10">(H672-I672)</f>
        <v>0</v>
      </c>
      <c r="K672" s="156"/>
      <c r="L672" s="159"/>
    </row>
    <row r="673" spans="1:12">
      <c r="A673" s="210" t="s">
        <v>363</v>
      </c>
      <c r="B673" s="274" t="s">
        <v>364</v>
      </c>
      <c r="C673" s="274"/>
      <c r="D673" s="274"/>
      <c r="E673" s="275"/>
      <c r="F673" s="151"/>
      <c r="G673" s="151"/>
      <c r="H673" s="151"/>
      <c r="I673" s="151"/>
      <c r="J673" s="151">
        <f t="shared" si="10"/>
        <v>0</v>
      </c>
      <c r="K673" s="156"/>
      <c r="L673" s="159"/>
    </row>
    <row r="674" spans="1:12" ht="15.75" thickBot="1">
      <c r="A674" s="211" t="s">
        <v>365</v>
      </c>
      <c r="B674" s="274" t="s">
        <v>366</v>
      </c>
      <c r="C674" s="274"/>
      <c r="D674" s="274"/>
      <c r="E674" s="275"/>
      <c r="F674" s="151"/>
      <c r="G674" s="151"/>
      <c r="H674" s="151"/>
      <c r="I674" s="151"/>
      <c r="J674" s="151">
        <f t="shared" si="10"/>
        <v>0</v>
      </c>
      <c r="K674" s="156"/>
      <c r="L674" s="159"/>
    </row>
    <row r="675" spans="1:12">
      <c r="A675" s="209"/>
      <c r="B675" s="274" t="s">
        <v>566</v>
      </c>
      <c r="C675" s="274"/>
      <c r="D675" s="274"/>
      <c r="E675" s="275"/>
      <c r="F675" s="151"/>
      <c r="G675" s="151"/>
      <c r="H675" s="151"/>
      <c r="I675" s="151"/>
      <c r="J675" s="151">
        <f t="shared" si="10"/>
        <v>0</v>
      </c>
      <c r="K675" s="156"/>
      <c r="L675" s="159"/>
    </row>
    <row r="676" spans="1:12">
      <c r="A676" s="209"/>
      <c r="B676" s="274" t="s">
        <v>367</v>
      </c>
      <c r="C676" s="274"/>
      <c r="D676" s="274"/>
      <c r="E676" s="275"/>
      <c r="F676" s="151"/>
      <c r="G676" s="151"/>
      <c r="H676" s="151"/>
      <c r="I676" s="151"/>
      <c r="J676" s="151">
        <f t="shared" si="10"/>
        <v>0</v>
      </c>
      <c r="K676" s="156"/>
      <c r="L676" s="159"/>
    </row>
    <row r="677" spans="1:12">
      <c r="A677" s="209"/>
      <c r="B677" s="274" t="s">
        <v>567</v>
      </c>
      <c r="C677" s="274"/>
      <c r="D677" s="274"/>
      <c r="E677" s="275"/>
      <c r="F677" s="151"/>
      <c r="G677" s="151"/>
      <c r="H677" s="151"/>
      <c r="I677" s="151"/>
      <c r="J677" s="151">
        <f t="shared" si="10"/>
        <v>0</v>
      </c>
      <c r="K677" s="155"/>
      <c r="L677" s="159"/>
    </row>
    <row r="678" spans="1:12" ht="15.75" thickBot="1">
      <c r="A678" s="209"/>
      <c r="B678" s="274"/>
      <c r="C678" s="274"/>
      <c r="D678" s="274"/>
      <c r="E678" s="275"/>
      <c r="F678" s="151"/>
      <c r="G678" s="151"/>
      <c r="H678" s="151"/>
      <c r="I678" s="151"/>
      <c r="J678" s="151">
        <f t="shared" si="10"/>
        <v>0</v>
      </c>
      <c r="K678" s="156"/>
      <c r="L678" s="159"/>
    </row>
    <row r="679" spans="1:12" ht="15.75" thickBot="1">
      <c r="A679" s="183" t="s">
        <v>368</v>
      </c>
      <c r="B679" s="274" t="s">
        <v>369</v>
      </c>
      <c r="C679" s="274"/>
      <c r="D679" s="274"/>
      <c r="E679" s="275"/>
      <c r="F679" s="151">
        <v>33000</v>
      </c>
      <c r="G679" s="151"/>
      <c r="H679" s="151">
        <v>33000</v>
      </c>
      <c r="I679" s="151">
        <v>33000</v>
      </c>
      <c r="J679" s="151">
        <f t="shared" si="10"/>
        <v>0</v>
      </c>
      <c r="K679" s="156"/>
      <c r="L679" s="159"/>
    </row>
    <row r="680" spans="1:12">
      <c r="A680" s="209"/>
      <c r="B680" s="274" t="s">
        <v>370</v>
      </c>
      <c r="C680" s="274"/>
      <c r="D680" s="274"/>
      <c r="E680" s="275"/>
      <c r="F680" s="151"/>
      <c r="G680" s="151"/>
      <c r="H680" s="151"/>
      <c r="I680" s="151"/>
      <c r="J680" s="151">
        <f t="shared" si="10"/>
        <v>0</v>
      </c>
      <c r="K680" s="156"/>
      <c r="L680" s="159"/>
    </row>
    <row r="681" spans="1:12">
      <c r="A681" s="209"/>
      <c r="B681" s="274" t="s">
        <v>371</v>
      </c>
      <c r="C681" s="274"/>
      <c r="D681" s="274"/>
      <c r="E681" s="275"/>
      <c r="F681" s="151"/>
      <c r="G681" s="151"/>
      <c r="H681" s="151"/>
      <c r="I681" s="151"/>
      <c r="J681" s="151">
        <f t="shared" si="10"/>
        <v>0</v>
      </c>
      <c r="K681" s="155"/>
      <c r="L681" s="159"/>
    </row>
    <row r="682" spans="1:12">
      <c r="A682" s="209"/>
      <c r="B682" s="273" t="s">
        <v>631</v>
      </c>
      <c r="C682" s="274"/>
      <c r="D682" s="274"/>
      <c r="E682" s="275"/>
      <c r="F682" s="151"/>
      <c r="G682" s="151"/>
      <c r="H682" s="151"/>
      <c r="I682" s="151"/>
      <c r="J682" s="151">
        <f t="shared" si="10"/>
        <v>0</v>
      </c>
      <c r="K682" s="156"/>
      <c r="L682" s="159"/>
    </row>
    <row r="683" spans="1:12">
      <c r="A683" s="209"/>
      <c r="B683" s="273" t="s">
        <v>585</v>
      </c>
      <c r="C683" s="274"/>
      <c r="D683" s="274"/>
      <c r="E683" s="275"/>
      <c r="F683" s="151"/>
      <c r="G683" s="151"/>
      <c r="H683" s="151"/>
      <c r="I683" s="151"/>
      <c r="J683" s="151">
        <f t="shared" si="10"/>
        <v>0</v>
      </c>
      <c r="K683" s="156"/>
      <c r="L683" s="159"/>
    </row>
    <row r="684" spans="1:12">
      <c r="A684" s="209"/>
      <c r="B684" s="281" t="s">
        <v>802</v>
      </c>
      <c r="C684" s="274"/>
      <c r="D684" s="274"/>
      <c r="E684" s="275"/>
      <c r="F684" s="151"/>
      <c r="G684" s="151"/>
      <c r="H684" s="151"/>
      <c r="I684" s="151"/>
      <c r="J684" s="151">
        <f t="shared" si="10"/>
        <v>0</v>
      </c>
      <c r="K684" s="156"/>
      <c r="L684" s="159"/>
    </row>
    <row r="685" spans="1:12">
      <c r="A685" s="209"/>
      <c r="B685" s="281" t="s">
        <v>803</v>
      </c>
      <c r="C685" s="274"/>
      <c r="D685" s="274"/>
      <c r="E685" s="275"/>
      <c r="F685" s="151"/>
      <c r="G685" s="151"/>
      <c r="H685" s="151"/>
      <c r="I685" s="151"/>
      <c r="J685" s="151">
        <f t="shared" si="10"/>
        <v>0</v>
      </c>
      <c r="K685" s="156"/>
      <c r="L685" s="159"/>
    </row>
    <row r="686" spans="1:12" ht="15.75" thickBot="1">
      <c r="A686" s="209"/>
      <c r="B686" s="274"/>
      <c r="C686" s="274"/>
      <c r="D686" s="274"/>
      <c r="E686" s="275"/>
      <c r="F686" s="151"/>
      <c r="G686" s="151"/>
      <c r="H686" s="151"/>
      <c r="I686" s="151"/>
      <c r="J686" s="151">
        <f t="shared" si="10"/>
        <v>0</v>
      </c>
      <c r="K686" s="156"/>
      <c r="L686" s="159"/>
    </row>
    <row r="687" spans="1:12" ht="15.75" thickBot="1">
      <c r="A687" s="212" t="s">
        <v>568</v>
      </c>
      <c r="B687" s="274" t="s">
        <v>569</v>
      </c>
      <c r="C687" s="274"/>
      <c r="D687" s="274"/>
      <c r="E687" s="275"/>
      <c r="F687" s="151">
        <v>4000</v>
      </c>
      <c r="G687" s="151"/>
      <c r="H687" s="151">
        <v>4000</v>
      </c>
      <c r="I687" s="151"/>
      <c r="J687" s="151">
        <f t="shared" si="10"/>
        <v>4000</v>
      </c>
      <c r="K687" s="156"/>
      <c r="L687" s="159"/>
    </row>
    <row r="688" spans="1:12">
      <c r="A688" s="300"/>
      <c r="B688" s="277" t="s">
        <v>898</v>
      </c>
      <c r="C688" s="274"/>
      <c r="D688" s="274"/>
      <c r="E688" s="275"/>
      <c r="F688" s="151"/>
      <c r="G688" s="151"/>
      <c r="H688" s="151"/>
      <c r="I688" s="151"/>
      <c r="J688" s="151">
        <f t="shared" si="10"/>
        <v>0</v>
      </c>
      <c r="K688" s="155"/>
      <c r="L688" s="159"/>
    </row>
    <row r="689" spans="1:12">
      <c r="A689" s="300"/>
      <c r="B689" s="277" t="s">
        <v>899</v>
      </c>
      <c r="C689" s="274"/>
      <c r="D689" s="274"/>
      <c r="E689" s="275"/>
      <c r="F689" s="151"/>
      <c r="G689" s="151"/>
      <c r="H689" s="151"/>
      <c r="I689" s="151"/>
      <c r="J689" s="151">
        <f t="shared" si="10"/>
        <v>0</v>
      </c>
      <c r="K689" s="156"/>
      <c r="L689" s="159"/>
    </row>
    <row r="690" spans="1:12" ht="15.75" thickBot="1">
      <c r="A690" s="209"/>
      <c r="B690" s="274"/>
      <c r="C690" s="274"/>
      <c r="D690" s="274"/>
      <c r="E690" s="275"/>
      <c r="F690" s="151"/>
      <c r="G690" s="151"/>
      <c r="H690" s="151"/>
      <c r="I690" s="151"/>
      <c r="J690" s="151">
        <f t="shared" si="10"/>
        <v>0</v>
      </c>
      <c r="K690" s="156"/>
      <c r="L690" s="159"/>
    </row>
    <row r="691" spans="1:12" ht="15.75" thickBot="1">
      <c r="A691" s="204" t="s">
        <v>372</v>
      </c>
      <c r="B691" s="281" t="s">
        <v>928</v>
      </c>
      <c r="C691" s="274"/>
      <c r="D691" s="274"/>
      <c r="E691" s="275"/>
      <c r="F691" s="151">
        <v>8000</v>
      </c>
      <c r="G691" s="151"/>
      <c r="H691" s="151">
        <v>8000</v>
      </c>
      <c r="I691" s="151">
        <v>8000</v>
      </c>
      <c r="J691" s="151">
        <f t="shared" si="10"/>
        <v>0</v>
      </c>
      <c r="K691" s="156"/>
      <c r="L691" s="159"/>
    </row>
    <row r="692" spans="1:12">
      <c r="A692" s="201"/>
      <c r="B692" s="273" t="s">
        <v>374</v>
      </c>
      <c r="C692" s="274"/>
      <c r="D692" s="274"/>
      <c r="E692" s="275"/>
      <c r="F692" s="151"/>
      <c r="G692" s="151"/>
      <c r="H692" s="151"/>
      <c r="I692" s="151"/>
      <c r="J692" s="151">
        <f t="shared" si="10"/>
        <v>0</v>
      </c>
      <c r="K692" s="156"/>
      <c r="L692" s="159"/>
    </row>
    <row r="693" spans="1:12">
      <c r="A693" s="201"/>
      <c r="B693" s="551" t="s">
        <v>667</v>
      </c>
      <c r="C693" s="530"/>
      <c r="D693" s="530"/>
      <c r="E693" s="531"/>
      <c r="F693" s="151">
        <v>8000</v>
      </c>
      <c r="G693" s="151"/>
      <c r="H693" s="151">
        <v>8000</v>
      </c>
      <c r="I693" s="151">
        <v>8000</v>
      </c>
      <c r="J693" s="151">
        <f t="shared" si="10"/>
        <v>0</v>
      </c>
      <c r="K693" s="156"/>
      <c r="L693" s="159"/>
    </row>
    <row r="694" spans="1:12">
      <c r="A694" s="201"/>
      <c r="B694" s="551" t="s">
        <v>668</v>
      </c>
      <c r="C694" s="530"/>
      <c r="D694" s="530"/>
      <c r="E694" s="531"/>
      <c r="F694" s="151">
        <v>4000</v>
      </c>
      <c r="G694" s="151"/>
      <c r="H694" s="151">
        <v>4000</v>
      </c>
      <c r="I694" s="151">
        <v>4000</v>
      </c>
      <c r="J694" s="151">
        <f t="shared" si="10"/>
        <v>0</v>
      </c>
      <c r="K694" s="156"/>
      <c r="L694" s="171"/>
    </row>
    <row r="695" spans="1:12">
      <c r="A695" s="201"/>
      <c r="B695" s="551" t="s">
        <v>669</v>
      </c>
      <c r="C695" s="530"/>
      <c r="D695" s="530"/>
      <c r="E695" s="531"/>
      <c r="F695" s="151">
        <v>4000</v>
      </c>
      <c r="G695" s="151"/>
      <c r="H695" s="151">
        <v>4000</v>
      </c>
      <c r="I695" s="151">
        <v>4000</v>
      </c>
      <c r="J695" s="151">
        <f t="shared" si="10"/>
        <v>0</v>
      </c>
      <c r="K695" s="156"/>
      <c r="L695" s="159"/>
    </row>
    <row r="696" spans="1:12">
      <c r="A696" s="201"/>
      <c r="B696" s="277" t="s">
        <v>943</v>
      </c>
      <c r="C696" s="274"/>
      <c r="D696" s="274"/>
      <c r="E696" s="275"/>
      <c r="F696" s="151"/>
      <c r="G696" s="151"/>
      <c r="H696" s="151"/>
      <c r="I696" s="151"/>
      <c r="J696" s="151">
        <f t="shared" si="10"/>
        <v>0</v>
      </c>
      <c r="K696" s="156"/>
      <c r="L696" s="159"/>
    </row>
    <row r="697" spans="1:12">
      <c r="A697" s="201"/>
      <c r="B697" s="277" t="s">
        <v>964</v>
      </c>
      <c r="C697" s="274"/>
      <c r="D697" s="274"/>
      <c r="E697" s="275"/>
      <c r="F697" s="151">
        <v>4000</v>
      </c>
      <c r="G697" s="151"/>
      <c r="H697" s="151">
        <v>4000</v>
      </c>
      <c r="I697" s="151"/>
      <c r="J697" s="151">
        <f t="shared" si="10"/>
        <v>4000</v>
      </c>
      <c r="K697" s="156"/>
      <c r="L697" s="159"/>
    </row>
    <row r="698" spans="1:12" ht="15.75" thickBot="1">
      <c r="A698" s="201"/>
      <c r="B698" s="273"/>
      <c r="C698" s="274"/>
      <c r="D698" s="274"/>
      <c r="E698" s="275"/>
      <c r="F698" s="151"/>
      <c r="G698" s="151"/>
      <c r="H698" s="151"/>
      <c r="I698" s="151"/>
      <c r="J698" s="151">
        <f t="shared" si="10"/>
        <v>0</v>
      </c>
      <c r="K698" s="155"/>
      <c r="L698" s="159"/>
    </row>
    <row r="699" spans="1:12" ht="15.75" thickBot="1">
      <c r="A699" s="204" t="s">
        <v>984</v>
      </c>
      <c r="B699" s="595" t="s">
        <v>956</v>
      </c>
      <c r="C699" s="530"/>
      <c r="D699" s="530"/>
      <c r="E699" s="531"/>
      <c r="F699" s="151">
        <v>9700</v>
      </c>
      <c r="G699" s="151"/>
      <c r="H699" s="151">
        <v>9700</v>
      </c>
      <c r="I699" s="151">
        <v>9700</v>
      </c>
      <c r="J699" s="151">
        <f t="shared" si="10"/>
        <v>0</v>
      </c>
      <c r="K699" s="156"/>
      <c r="L699" s="159"/>
    </row>
    <row r="700" spans="1:12">
      <c r="A700" s="178"/>
      <c r="B700" s="277"/>
      <c r="C700" s="274"/>
      <c r="D700" s="274"/>
      <c r="E700" s="275"/>
      <c r="F700" s="151"/>
      <c r="G700" s="151"/>
      <c r="H700" s="151"/>
      <c r="I700" s="151"/>
      <c r="J700" s="151">
        <f t="shared" si="10"/>
        <v>0</v>
      </c>
      <c r="K700" s="156"/>
      <c r="L700" s="159"/>
    </row>
    <row r="701" spans="1:12">
      <c r="A701" s="209"/>
      <c r="B701" s="274"/>
      <c r="C701" s="274"/>
      <c r="D701" s="274"/>
      <c r="E701" s="275"/>
      <c r="F701" s="151"/>
      <c r="G701" s="151"/>
      <c r="H701" s="151"/>
      <c r="I701" s="151"/>
      <c r="J701" s="151">
        <f t="shared" si="10"/>
        <v>0</v>
      </c>
      <c r="K701" s="156"/>
      <c r="L701" s="159"/>
    </row>
    <row r="702" spans="1:12">
      <c r="A702" s="213" t="s">
        <v>572</v>
      </c>
      <c r="B702" s="289" t="s">
        <v>965</v>
      </c>
      <c r="C702" s="274"/>
      <c r="D702" s="274"/>
      <c r="E702" s="275"/>
      <c r="F702" s="151">
        <v>200</v>
      </c>
      <c r="G702" s="151"/>
      <c r="H702" s="151">
        <v>200</v>
      </c>
      <c r="I702" s="151"/>
      <c r="J702" s="151">
        <f t="shared" si="10"/>
        <v>200</v>
      </c>
      <c r="K702" s="156"/>
      <c r="L702" s="159"/>
    </row>
    <row r="703" spans="1:12">
      <c r="A703" s="209"/>
      <c r="B703" s="289" t="s">
        <v>966</v>
      </c>
      <c r="C703" s="281"/>
      <c r="D703" s="274"/>
      <c r="E703" s="275"/>
      <c r="F703" s="151">
        <v>30</v>
      </c>
      <c r="G703" s="151"/>
      <c r="H703" s="151">
        <v>30</v>
      </c>
      <c r="I703" s="151"/>
      <c r="J703" s="151">
        <f t="shared" si="10"/>
        <v>30</v>
      </c>
      <c r="K703" s="156"/>
      <c r="L703" s="159"/>
    </row>
    <row r="704" spans="1:12">
      <c r="A704" s="209"/>
      <c r="B704" s="289" t="s">
        <v>967</v>
      </c>
      <c r="C704" s="274"/>
      <c r="D704" s="274"/>
      <c r="E704" s="275"/>
      <c r="F704" s="151">
        <v>1500</v>
      </c>
      <c r="G704" s="151"/>
      <c r="H704" s="151">
        <v>1500</v>
      </c>
      <c r="I704" s="151"/>
      <c r="J704" s="151">
        <f t="shared" si="10"/>
        <v>1500</v>
      </c>
      <c r="K704" s="156"/>
      <c r="L704" s="159"/>
    </row>
    <row r="705" spans="1:12">
      <c r="A705" s="209"/>
      <c r="B705" s="289"/>
      <c r="C705" s="274"/>
      <c r="D705" s="274"/>
      <c r="E705" s="275"/>
      <c r="F705" s="151"/>
      <c r="G705" s="151"/>
      <c r="H705" s="151"/>
      <c r="I705" s="151"/>
      <c r="J705" s="151">
        <f t="shared" si="10"/>
        <v>0</v>
      </c>
      <c r="K705" s="156"/>
      <c r="L705" s="159"/>
    </row>
    <row r="706" spans="1:12">
      <c r="A706" s="209"/>
      <c r="B706" s="289"/>
      <c r="C706" s="274"/>
      <c r="D706" s="274"/>
      <c r="E706" s="275"/>
      <c r="F706" s="151"/>
      <c r="G706" s="151"/>
      <c r="H706" s="151"/>
      <c r="I706" s="151"/>
      <c r="J706" s="151">
        <f t="shared" si="10"/>
        <v>0</v>
      </c>
      <c r="K706" s="155"/>
      <c r="L706" s="159"/>
    </row>
    <row r="707" spans="1:12" ht="15.75" thickBot="1">
      <c r="A707" s="209"/>
      <c r="B707" s="289"/>
      <c r="C707" s="274"/>
      <c r="D707" s="274"/>
      <c r="E707" s="275"/>
      <c r="F707" s="151"/>
      <c r="G707" s="151"/>
      <c r="H707" s="151"/>
      <c r="I707" s="151"/>
      <c r="J707" s="151">
        <f t="shared" si="10"/>
        <v>0</v>
      </c>
      <c r="K707" s="156"/>
      <c r="L707" s="159"/>
    </row>
    <row r="708" spans="1:12" ht="15.75" thickBot="1">
      <c r="A708" s="204" t="s">
        <v>689</v>
      </c>
      <c r="B708" s="596" t="s">
        <v>743</v>
      </c>
      <c r="C708" s="597"/>
      <c r="D708" s="597"/>
      <c r="E708" s="598"/>
      <c r="F708" s="151"/>
      <c r="G708" s="151"/>
      <c r="H708" s="151"/>
      <c r="I708" s="151"/>
      <c r="J708" s="151">
        <f t="shared" si="10"/>
        <v>0</v>
      </c>
      <c r="K708" s="156"/>
      <c r="L708" s="159"/>
    </row>
    <row r="709" spans="1:12">
      <c r="A709" s="209"/>
      <c r="B709" s="289" t="s">
        <v>773</v>
      </c>
      <c r="C709" s="289"/>
      <c r="D709" s="289"/>
      <c r="E709" s="290"/>
      <c r="F709" s="151"/>
      <c r="G709" s="151"/>
      <c r="H709" s="151"/>
      <c r="I709" s="151"/>
      <c r="J709" s="151">
        <f t="shared" si="10"/>
        <v>0</v>
      </c>
      <c r="K709" s="156"/>
      <c r="L709" s="159"/>
    </row>
    <row r="710" spans="1:12" ht="15.75" thickBot="1">
      <c r="A710" s="209"/>
      <c r="B710" s="215"/>
      <c r="C710" s="216"/>
      <c r="D710" s="216"/>
      <c r="E710" s="217"/>
      <c r="F710" s="151"/>
      <c r="G710" s="151"/>
      <c r="H710" s="151"/>
      <c r="I710" s="151"/>
      <c r="J710" s="151">
        <f t="shared" si="10"/>
        <v>0</v>
      </c>
      <c r="K710" s="156"/>
      <c r="L710" s="159"/>
    </row>
    <row r="711" spans="1:12" ht="15.75" thickBot="1">
      <c r="A711" s="204" t="s">
        <v>608</v>
      </c>
      <c r="B711" s="215" t="s">
        <v>632</v>
      </c>
      <c r="C711" s="216"/>
      <c r="D711" s="216"/>
      <c r="E711" s="217"/>
      <c r="F711" s="151"/>
      <c r="G711" s="151"/>
      <c r="H711" s="151"/>
      <c r="I711" s="151"/>
      <c r="J711" s="151">
        <f t="shared" si="10"/>
        <v>0</v>
      </c>
      <c r="K711" s="156"/>
      <c r="L711" s="159"/>
    </row>
    <row r="712" spans="1:12">
      <c r="A712" s="209"/>
      <c r="B712" s="215" t="s">
        <v>640</v>
      </c>
      <c r="C712" s="216"/>
      <c r="D712" s="216"/>
      <c r="E712" s="217"/>
      <c r="F712" s="151"/>
      <c r="G712" s="151"/>
      <c r="H712" s="151"/>
      <c r="I712" s="151"/>
      <c r="J712" s="151">
        <f t="shared" si="10"/>
        <v>0</v>
      </c>
      <c r="K712" s="156"/>
      <c r="L712" s="159"/>
    </row>
    <row r="713" spans="1:12">
      <c r="A713" s="209"/>
      <c r="B713" s="215" t="s">
        <v>947</v>
      </c>
      <c r="C713" s="216"/>
      <c r="D713" s="216"/>
      <c r="E713" s="217"/>
      <c r="F713" s="151">
        <v>8500</v>
      </c>
      <c r="G713" s="151"/>
      <c r="H713" s="151">
        <v>8500</v>
      </c>
      <c r="I713" s="151">
        <v>8500</v>
      </c>
      <c r="J713" s="151">
        <f t="shared" si="10"/>
        <v>0</v>
      </c>
      <c r="K713" s="156"/>
      <c r="L713" s="159"/>
    </row>
    <row r="714" spans="1:12">
      <c r="A714" s="209"/>
      <c r="B714" s="588" t="s">
        <v>782</v>
      </c>
      <c r="C714" s="586"/>
      <c r="D714" s="586"/>
      <c r="E714" s="587"/>
      <c r="F714" s="151">
        <v>3500</v>
      </c>
      <c r="G714" s="151"/>
      <c r="H714" s="151">
        <v>3500</v>
      </c>
      <c r="I714" s="151">
        <v>875</v>
      </c>
      <c r="J714" s="151">
        <f t="shared" si="10"/>
        <v>2625</v>
      </c>
      <c r="K714" s="156"/>
      <c r="L714" s="159"/>
    </row>
    <row r="715" spans="1:12">
      <c r="A715" s="209"/>
      <c r="B715" s="588" t="s">
        <v>783</v>
      </c>
      <c r="C715" s="586"/>
      <c r="D715" s="586"/>
      <c r="E715" s="587"/>
      <c r="F715" s="151">
        <v>4500</v>
      </c>
      <c r="G715" s="151"/>
      <c r="H715" s="151">
        <v>4500</v>
      </c>
      <c r="I715" s="151">
        <v>4500</v>
      </c>
      <c r="J715" s="151">
        <f t="shared" si="10"/>
        <v>0</v>
      </c>
      <c r="K715" s="156"/>
      <c r="L715" s="159"/>
    </row>
    <row r="716" spans="1:12">
      <c r="A716" s="209"/>
      <c r="B716" s="215" t="s">
        <v>910</v>
      </c>
      <c r="C716" s="216"/>
      <c r="D716" s="216"/>
      <c r="E716" s="217"/>
      <c r="F716" s="151"/>
      <c r="G716" s="151"/>
      <c r="H716" s="151"/>
      <c r="I716" s="151"/>
      <c r="J716" s="151">
        <f t="shared" si="10"/>
        <v>0</v>
      </c>
      <c r="K716" s="156"/>
      <c r="L716" s="159"/>
    </row>
    <row r="717" spans="1:12" ht="15.75" thickBot="1">
      <c r="A717" s="209"/>
      <c r="B717" s="215"/>
      <c r="C717" s="216"/>
      <c r="D717" s="216"/>
      <c r="E717" s="217"/>
      <c r="F717" s="151"/>
      <c r="G717" s="151"/>
      <c r="H717" s="151"/>
      <c r="I717" s="151"/>
      <c r="J717" s="151">
        <f t="shared" si="10"/>
        <v>0</v>
      </c>
      <c r="K717" s="156"/>
      <c r="L717" s="159"/>
    </row>
    <row r="718" spans="1:12" ht="15.75" thickBot="1">
      <c r="A718" s="204" t="s">
        <v>573</v>
      </c>
      <c r="B718" s="215" t="s">
        <v>574</v>
      </c>
      <c r="C718" s="216"/>
      <c r="D718" s="216"/>
      <c r="E718" s="217"/>
      <c r="F718" s="151"/>
      <c r="G718" s="151"/>
      <c r="H718" s="151"/>
      <c r="I718" s="151"/>
      <c r="J718" s="151">
        <f t="shared" si="10"/>
        <v>0</v>
      </c>
      <c r="K718" s="156"/>
      <c r="L718" s="159"/>
    </row>
    <row r="719" spans="1:12">
      <c r="A719" s="178"/>
      <c r="B719" s="588" t="s">
        <v>575</v>
      </c>
      <c r="C719" s="586"/>
      <c r="D719" s="586"/>
      <c r="E719" s="587"/>
      <c r="F719" s="151"/>
      <c r="G719" s="151"/>
      <c r="H719" s="151"/>
      <c r="I719" s="151"/>
      <c r="J719" s="151">
        <f t="shared" si="10"/>
        <v>0</v>
      </c>
      <c r="K719" s="155"/>
      <c r="L719" s="159"/>
    </row>
    <row r="720" spans="1:12">
      <c r="A720" s="178"/>
      <c r="B720" s="588" t="s">
        <v>641</v>
      </c>
      <c r="C720" s="586"/>
      <c r="D720" s="586"/>
      <c r="E720" s="587"/>
      <c r="F720" s="151"/>
      <c r="G720" s="151"/>
      <c r="H720" s="151"/>
      <c r="I720" s="151"/>
      <c r="J720" s="151">
        <f t="shared" si="10"/>
        <v>0</v>
      </c>
      <c r="K720" s="155"/>
      <c r="L720" s="159"/>
    </row>
    <row r="721" spans="1:12" ht="15.75" thickBot="1">
      <c r="A721" s="178"/>
      <c r="B721" s="215"/>
      <c r="C721" s="216"/>
      <c r="D721" s="216"/>
      <c r="E721" s="217"/>
      <c r="F721" s="151"/>
      <c r="G721" s="151"/>
      <c r="H721" s="151"/>
      <c r="I721" s="151"/>
      <c r="J721" s="151">
        <f t="shared" si="10"/>
        <v>0</v>
      </c>
      <c r="K721" s="156"/>
      <c r="L721" s="159"/>
    </row>
    <row r="722" spans="1:12" ht="15.75" thickBot="1">
      <c r="A722" s="204" t="s">
        <v>576</v>
      </c>
      <c r="B722" s="215" t="s">
        <v>577</v>
      </c>
      <c r="C722" s="216"/>
      <c r="D722" s="216"/>
      <c r="E722" s="217"/>
      <c r="F722" s="151"/>
      <c r="G722" s="151"/>
      <c r="H722" s="151"/>
      <c r="I722" s="151"/>
      <c r="J722" s="151">
        <f t="shared" si="10"/>
        <v>0</v>
      </c>
      <c r="K722" s="155"/>
      <c r="L722" s="159"/>
    </row>
    <row r="723" spans="1:12">
      <c r="A723" s="178"/>
      <c r="B723" s="215" t="s">
        <v>911</v>
      </c>
      <c r="C723" s="216"/>
      <c r="D723" s="216"/>
      <c r="E723" s="217"/>
      <c r="F723" s="151">
        <v>10000</v>
      </c>
      <c r="G723" s="151"/>
      <c r="H723" s="151">
        <v>10000</v>
      </c>
      <c r="I723" s="151"/>
      <c r="J723" s="151">
        <f t="shared" si="10"/>
        <v>10000</v>
      </c>
      <c r="K723" s="156"/>
      <c r="L723" s="159"/>
    </row>
    <row r="724" spans="1:12">
      <c r="A724" s="178"/>
      <c r="B724" s="215" t="s">
        <v>642</v>
      </c>
      <c r="C724" s="216"/>
      <c r="D724" s="216"/>
      <c r="E724" s="217"/>
      <c r="F724" s="151"/>
      <c r="G724" s="151"/>
      <c r="H724" s="151"/>
      <c r="I724" s="151"/>
      <c r="J724" s="151">
        <f t="shared" si="10"/>
        <v>0</v>
      </c>
      <c r="K724" s="156"/>
      <c r="L724" s="159"/>
    </row>
    <row r="725" spans="1:12">
      <c r="A725" s="178"/>
      <c r="B725" s="215" t="s">
        <v>933</v>
      </c>
      <c r="C725" s="216"/>
      <c r="D725" s="216"/>
      <c r="E725" s="217"/>
      <c r="F725" s="151"/>
      <c r="G725" s="151"/>
      <c r="H725" s="151"/>
      <c r="I725" s="151"/>
      <c r="J725" s="151">
        <f t="shared" si="10"/>
        <v>0</v>
      </c>
      <c r="K725" s="156"/>
      <c r="L725" s="159"/>
    </row>
    <row r="726" spans="1:12">
      <c r="A726" s="178"/>
      <c r="B726" s="215" t="s">
        <v>712</v>
      </c>
      <c r="C726" s="216"/>
      <c r="D726" s="216"/>
      <c r="E726" s="217"/>
      <c r="F726" s="151"/>
      <c r="G726" s="151"/>
      <c r="H726" s="151"/>
      <c r="I726" s="151"/>
      <c r="J726" s="151">
        <f t="shared" si="10"/>
        <v>0</v>
      </c>
      <c r="K726" s="156"/>
      <c r="L726" s="159"/>
    </row>
    <row r="727" spans="1:12">
      <c r="A727" s="178"/>
      <c r="B727" s="215" t="s">
        <v>778</v>
      </c>
      <c r="C727" s="216"/>
      <c r="D727" s="216"/>
      <c r="E727" s="217"/>
      <c r="F727" s="151"/>
      <c r="G727" s="151"/>
      <c r="H727" s="151"/>
      <c r="I727" s="151"/>
      <c r="J727" s="151">
        <f t="shared" si="10"/>
        <v>0</v>
      </c>
      <c r="K727" s="156"/>
      <c r="L727" s="159"/>
    </row>
    <row r="728" spans="1:12">
      <c r="A728" s="178"/>
      <c r="B728" s="215" t="s">
        <v>784</v>
      </c>
      <c r="C728" s="216"/>
      <c r="D728" s="216"/>
      <c r="E728" s="217"/>
      <c r="F728" s="151"/>
      <c r="G728" s="151"/>
      <c r="H728" s="151"/>
      <c r="I728" s="151"/>
      <c r="J728" s="151">
        <f t="shared" si="10"/>
        <v>0</v>
      </c>
      <c r="K728" s="156"/>
      <c r="L728" s="159"/>
    </row>
    <row r="729" spans="1:12" ht="15.75" thickBot="1">
      <c r="A729" s="209"/>
      <c r="B729" s="583"/>
      <c r="C729" s="584"/>
      <c r="D729" s="584"/>
      <c r="E729" s="290"/>
      <c r="F729" s="151"/>
      <c r="G729" s="151"/>
      <c r="H729" s="151"/>
      <c r="I729" s="151"/>
      <c r="J729" s="151">
        <f t="shared" si="10"/>
        <v>0</v>
      </c>
      <c r="K729" s="156"/>
      <c r="L729" s="159"/>
    </row>
    <row r="730" spans="1:12" ht="15.75" thickBot="1">
      <c r="A730" s="212" t="s">
        <v>691</v>
      </c>
      <c r="B730" s="585" t="s">
        <v>693</v>
      </c>
      <c r="C730" s="586"/>
      <c r="D730" s="586"/>
      <c r="E730" s="587"/>
      <c r="F730" s="151"/>
      <c r="G730" s="151"/>
      <c r="H730" s="151"/>
      <c r="I730" s="151"/>
      <c r="J730" s="151">
        <f t="shared" si="10"/>
        <v>0</v>
      </c>
      <c r="K730" s="156"/>
      <c r="L730" s="159"/>
    </row>
    <row r="731" spans="1:12">
      <c r="A731" s="218" t="s">
        <v>692</v>
      </c>
      <c r="B731" s="588" t="s">
        <v>694</v>
      </c>
      <c r="C731" s="586"/>
      <c r="D731" s="586"/>
      <c r="E731" s="587"/>
      <c r="F731" s="151"/>
      <c r="G731" s="151"/>
      <c r="H731" s="151"/>
      <c r="I731" s="151"/>
      <c r="J731" s="151">
        <f t="shared" si="10"/>
        <v>0</v>
      </c>
      <c r="K731" s="155"/>
      <c r="L731" s="159"/>
    </row>
    <row r="732" spans="1:12">
      <c r="A732" s="209"/>
      <c r="B732" s="588" t="s">
        <v>695</v>
      </c>
      <c r="C732" s="586"/>
      <c r="D732" s="586"/>
      <c r="E732" s="587"/>
      <c r="F732" s="151">
        <v>1140</v>
      </c>
      <c r="G732" s="151"/>
      <c r="H732" s="151">
        <v>1140</v>
      </c>
      <c r="I732" s="151">
        <v>1140</v>
      </c>
      <c r="J732" s="151">
        <f t="shared" si="10"/>
        <v>0</v>
      </c>
      <c r="K732" s="156"/>
      <c r="L732" s="159"/>
    </row>
    <row r="733" spans="1:12">
      <c r="A733" s="209"/>
      <c r="B733" s="289" t="s">
        <v>804</v>
      </c>
      <c r="C733" s="289"/>
      <c r="D733" s="289"/>
      <c r="E733" s="290"/>
      <c r="F733" s="151"/>
      <c r="G733" s="151"/>
      <c r="H733" s="151"/>
      <c r="I733" s="151"/>
      <c r="J733" s="151">
        <f t="shared" si="10"/>
        <v>0</v>
      </c>
      <c r="K733" s="156"/>
      <c r="L733" s="159"/>
    </row>
    <row r="734" spans="1:12">
      <c r="A734" s="209"/>
      <c r="B734" s="289" t="s">
        <v>805</v>
      </c>
      <c r="C734" s="289"/>
      <c r="D734" s="289"/>
      <c r="E734" s="290"/>
      <c r="F734" s="151"/>
      <c r="G734" s="151"/>
      <c r="H734" s="151"/>
      <c r="I734" s="151"/>
      <c r="J734" s="151">
        <f t="shared" si="10"/>
        <v>0</v>
      </c>
      <c r="K734" s="156"/>
      <c r="L734" s="159"/>
    </row>
    <row r="735" spans="1:12">
      <c r="A735" s="209"/>
      <c r="B735" s="289" t="s">
        <v>824</v>
      </c>
      <c r="C735" s="289"/>
      <c r="D735" s="289"/>
      <c r="E735" s="290"/>
      <c r="F735" s="151"/>
      <c r="G735" s="151"/>
      <c r="H735" s="151"/>
      <c r="I735" s="151"/>
      <c r="J735" s="151">
        <f t="shared" si="10"/>
        <v>0</v>
      </c>
      <c r="K735" s="156"/>
      <c r="L735" s="159"/>
    </row>
    <row r="736" spans="1:12" ht="15.75" thickBot="1">
      <c r="A736" s="214"/>
      <c r="B736" s="295"/>
      <c r="C736" s="295"/>
      <c r="D736" s="295"/>
      <c r="E736" s="290"/>
      <c r="F736" s="151"/>
      <c r="G736" s="151"/>
      <c r="H736" s="151"/>
      <c r="I736" s="151"/>
      <c r="J736" s="151">
        <f t="shared" si="10"/>
        <v>0</v>
      </c>
      <c r="K736" s="156"/>
      <c r="L736" s="159"/>
    </row>
    <row r="737" spans="1:12" ht="15.75" thickBot="1">
      <c r="A737" s="204" t="s">
        <v>578</v>
      </c>
      <c r="B737" s="589" t="s">
        <v>327</v>
      </c>
      <c r="C737" s="590"/>
      <c r="D737" s="590"/>
      <c r="E737" s="591"/>
      <c r="F737" s="151">
        <v>1000</v>
      </c>
      <c r="G737" s="151"/>
      <c r="H737" s="151">
        <v>1000</v>
      </c>
      <c r="I737" s="151">
        <v>1000</v>
      </c>
      <c r="J737" s="151">
        <f t="shared" si="10"/>
        <v>0</v>
      </c>
      <c r="K737" s="156"/>
      <c r="L737" s="159"/>
    </row>
    <row r="738" spans="1:12" ht="15.75" thickBot="1">
      <c r="A738" s="209"/>
      <c r="B738" s="274"/>
      <c r="C738" s="274"/>
      <c r="D738" s="274"/>
      <c r="E738" s="275"/>
      <c r="F738" s="151"/>
      <c r="G738" s="151"/>
      <c r="H738" s="151"/>
      <c r="I738" s="151"/>
      <c r="J738" s="151">
        <f t="shared" ref="J738:J810" si="11">(H738-I738)</f>
        <v>0</v>
      </c>
      <c r="K738" s="155"/>
      <c r="L738" s="159"/>
    </row>
    <row r="739" spans="1:12" ht="15.75" thickBot="1">
      <c r="A739" s="204" t="s">
        <v>579</v>
      </c>
      <c r="B739" s="592" t="s">
        <v>580</v>
      </c>
      <c r="C739" s="593"/>
      <c r="D739" s="593"/>
      <c r="E739" s="594"/>
      <c r="F739" s="151"/>
      <c r="G739" s="151"/>
      <c r="H739" s="151"/>
      <c r="I739" s="151"/>
      <c r="J739" s="151">
        <f t="shared" si="11"/>
        <v>0</v>
      </c>
      <c r="K739" s="156"/>
      <c r="L739" s="159"/>
    </row>
    <row r="740" spans="1:12" ht="15.75" thickBot="1">
      <c r="A740" s="219"/>
      <c r="B740" s="292"/>
      <c r="C740" s="292"/>
      <c r="D740" s="292"/>
      <c r="E740" s="293"/>
      <c r="F740" s="151"/>
      <c r="G740" s="151"/>
      <c r="H740" s="151"/>
      <c r="I740" s="151"/>
      <c r="J740" s="151">
        <f t="shared" si="11"/>
        <v>0</v>
      </c>
      <c r="K740" s="156"/>
      <c r="L740" s="159"/>
    </row>
    <row r="741" spans="1:12" ht="15.75" thickBot="1">
      <c r="A741" s="204" t="s">
        <v>678</v>
      </c>
      <c r="B741" s="592" t="s">
        <v>698</v>
      </c>
      <c r="C741" s="593"/>
      <c r="D741" s="593"/>
      <c r="E741" s="594"/>
      <c r="F741" s="151"/>
      <c r="G741" s="151"/>
      <c r="H741" s="151"/>
      <c r="I741" s="151"/>
      <c r="J741" s="151">
        <f t="shared" si="11"/>
        <v>0</v>
      </c>
      <c r="K741" s="156"/>
      <c r="L741" s="159"/>
    </row>
    <row r="742" spans="1:12">
      <c r="A742" s="220" t="s">
        <v>679</v>
      </c>
      <c r="B742" s="292" t="s">
        <v>681</v>
      </c>
      <c r="C742" s="292"/>
      <c r="D742" s="292"/>
      <c r="E742" s="293"/>
      <c r="F742" s="151"/>
      <c r="G742" s="151"/>
      <c r="H742" s="151"/>
      <c r="I742" s="151"/>
      <c r="J742" s="151">
        <f t="shared" si="11"/>
        <v>0</v>
      </c>
      <c r="K742" s="156"/>
      <c r="L742" s="159"/>
    </row>
    <row r="743" spans="1:12">
      <c r="A743" s="179"/>
      <c r="B743" s="292" t="s">
        <v>682</v>
      </c>
      <c r="C743" s="292"/>
      <c r="D743" s="292"/>
      <c r="E743" s="293"/>
      <c r="F743" s="151"/>
      <c r="G743" s="151"/>
      <c r="H743" s="151"/>
      <c r="I743" s="151"/>
      <c r="J743" s="151">
        <f t="shared" si="11"/>
        <v>0</v>
      </c>
      <c r="K743" s="156"/>
      <c r="L743" s="159"/>
    </row>
    <row r="744" spans="1:12">
      <c r="A744" s="179"/>
      <c r="B744" s="599" t="s">
        <v>699</v>
      </c>
      <c r="C744" s="593"/>
      <c r="D744" s="593"/>
      <c r="E744" s="594"/>
      <c r="F744" s="151"/>
      <c r="G744" s="151"/>
      <c r="H744" s="151"/>
      <c r="I744" s="151"/>
      <c r="J744" s="151">
        <f t="shared" si="11"/>
        <v>0</v>
      </c>
      <c r="K744" s="155"/>
      <c r="L744" s="159"/>
    </row>
    <row r="745" spans="1:12">
      <c r="A745" s="179"/>
      <c r="B745" s="292" t="s">
        <v>680</v>
      </c>
      <c r="C745" s="292"/>
      <c r="D745" s="292"/>
      <c r="E745" s="293"/>
      <c r="F745" s="151"/>
      <c r="G745" s="151"/>
      <c r="H745" s="151"/>
      <c r="I745" s="151"/>
      <c r="J745" s="151">
        <f t="shared" si="11"/>
        <v>0</v>
      </c>
      <c r="K745" s="156"/>
      <c r="L745" s="159"/>
    </row>
    <row r="746" spans="1:12">
      <c r="A746" s="221"/>
      <c r="B746" s="292" t="s">
        <v>727</v>
      </c>
      <c r="C746" s="292"/>
      <c r="D746" s="292"/>
      <c r="E746" s="293"/>
      <c r="F746" s="151"/>
      <c r="G746" s="151"/>
      <c r="H746" s="151"/>
      <c r="I746" s="151"/>
      <c r="J746" s="151">
        <f t="shared" si="11"/>
        <v>0</v>
      </c>
      <c r="K746" s="156"/>
      <c r="L746" s="159"/>
    </row>
    <row r="747" spans="1:12">
      <c r="A747" s="221"/>
      <c r="B747" s="292" t="s">
        <v>729</v>
      </c>
      <c r="C747" s="292"/>
      <c r="D747" s="292"/>
      <c r="E747" s="293"/>
      <c r="F747" s="151"/>
      <c r="G747" s="151"/>
      <c r="H747" s="151"/>
      <c r="I747" s="151"/>
      <c r="J747" s="151">
        <f t="shared" si="11"/>
        <v>0</v>
      </c>
      <c r="K747" s="156"/>
      <c r="L747" s="159"/>
    </row>
    <row r="748" spans="1:12">
      <c r="A748" s="221"/>
      <c r="B748" s="292" t="s">
        <v>728</v>
      </c>
      <c r="C748" s="292"/>
      <c r="D748" s="292"/>
      <c r="E748" s="293"/>
      <c r="F748" s="151"/>
      <c r="G748" s="151"/>
      <c r="H748" s="151"/>
      <c r="I748" s="151"/>
      <c r="J748" s="151">
        <f t="shared" si="11"/>
        <v>0</v>
      </c>
      <c r="K748" s="156"/>
      <c r="L748" s="159"/>
    </row>
    <row r="749" spans="1:12">
      <c r="A749" s="221"/>
      <c r="B749" s="233" t="s">
        <v>765</v>
      </c>
      <c r="C749" s="292"/>
      <c r="D749" s="292"/>
      <c r="E749" s="293"/>
      <c r="F749" s="151"/>
      <c r="G749" s="151"/>
      <c r="H749" s="151"/>
      <c r="I749" s="151"/>
      <c r="J749" s="151">
        <f t="shared" si="11"/>
        <v>0</v>
      </c>
      <c r="K749" s="156"/>
      <c r="L749" s="159"/>
    </row>
    <row r="750" spans="1:12">
      <c r="A750" s="221"/>
      <c r="B750" s="233" t="s">
        <v>774</v>
      </c>
      <c r="C750" s="292"/>
      <c r="D750" s="292"/>
      <c r="E750" s="293"/>
      <c r="F750" s="151"/>
      <c r="G750" s="151"/>
      <c r="H750" s="151"/>
      <c r="I750" s="151"/>
      <c r="J750" s="151">
        <f t="shared" si="11"/>
        <v>0</v>
      </c>
      <c r="K750" s="156"/>
      <c r="L750" s="159"/>
    </row>
    <row r="751" spans="1:12">
      <c r="A751" s="221"/>
      <c r="B751" s="233" t="s">
        <v>775</v>
      </c>
      <c r="C751" s="292"/>
      <c r="D751" s="292"/>
      <c r="E751" s="293"/>
      <c r="F751" s="151"/>
      <c r="G751" s="151"/>
      <c r="H751" s="151"/>
      <c r="I751" s="151"/>
      <c r="J751" s="151">
        <f t="shared" si="11"/>
        <v>0</v>
      </c>
      <c r="K751" s="156"/>
      <c r="L751" s="159"/>
    </row>
    <row r="752" spans="1:12">
      <c r="A752" s="221"/>
      <c r="B752" s="292"/>
      <c r="C752" s="292"/>
      <c r="D752" s="292"/>
      <c r="E752" s="293"/>
      <c r="F752" s="151"/>
      <c r="G752" s="151"/>
      <c r="H752" s="151"/>
      <c r="I752" s="151"/>
      <c r="J752" s="151">
        <f t="shared" si="11"/>
        <v>0</v>
      </c>
      <c r="K752" s="156"/>
      <c r="L752" s="159"/>
    </row>
    <row r="753" spans="1:12" ht="15.75" thickBot="1">
      <c r="A753" s="222"/>
      <c r="B753" s="292"/>
      <c r="C753" s="292"/>
      <c r="D753" s="292"/>
      <c r="E753" s="293"/>
      <c r="F753" s="151"/>
      <c r="G753" s="151"/>
      <c r="H753" s="151"/>
      <c r="I753" s="151"/>
      <c r="J753" s="151">
        <f t="shared" si="11"/>
        <v>0</v>
      </c>
      <c r="K753" s="156"/>
      <c r="L753" s="159"/>
    </row>
    <row r="754" spans="1:12" ht="15.75" thickBot="1">
      <c r="A754" s="204" t="s">
        <v>603</v>
      </c>
      <c r="B754" s="292" t="s">
        <v>643</v>
      </c>
      <c r="C754" s="292"/>
      <c r="D754" s="292"/>
      <c r="E754" s="293"/>
      <c r="F754" s="151"/>
      <c r="G754" s="151"/>
      <c r="H754" s="151"/>
      <c r="I754" s="151"/>
      <c r="J754" s="151">
        <f t="shared" si="11"/>
        <v>0</v>
      </c>
      <c r="K754" s="156"/>
      <c r="L754" s="159"/>
    </row>
    <row r="755" spans="1:12" ht="15.75" thickBot="1">
      <c r="A755" s="223"/>
      <c r="B755" s="292"/>
      <c r="C755" s="292"/>
      <c r="D755" s="292"/>
      <c r="E755" s="293"/>
      <c r="F755" s="151"/>
      <c r="G755" s="151"/>
      <c r="H755" s="151"/>
      <c r="I755" s="151"/>
      <c r="J755" s="151">
        <f t="shared" si="11"/>
        <v>0</v>
      </c>
      <c r="K755" s="156"/>
      <c r="L755" s="159"/>
    </row>
    <row r="756" spans="1:12" ht="15.75" thickBot="1">
      <c r="A756" s="204" t="s">
        <v>605</v>
      </c>
      <c r="B756" s="292" t="s">
        <v>606</v>
      </c>
      <c r="C756" s="292"/>
      <c r="D756" s="292"/>
      <c r="E756" s="293"/>
      <c r="F756" s="151"/>
      <c r="G756" s="151"/>
      <c r="H756" s="151"/>
      <c r="I756" s="151"/>
      <c r="J756" s="151">
        <f t="shared" si="11"/>
        <v>0</v>
      </c>
      <c r="K756" s="156"/>
      <c r="L756" s="159"/>
    </row>
    <row r="757" spans="1:12" ht="15.75" thickBot="1">
      <c r="A757" s="219"/>
      <c r="B757" s="292"/>
      <c r="C757" s="292"/>
      <c r="D757" s="292"/>
      <c r="E757" s="293"/>
      <c r="F757" s="151"/>
      <c r="G757" s="151"/>
      <c r="H757" s="151"/>
      <c r="I757" s="151"/>
      <c r="J757" s="151">
        <f t="shared" si="11"/>
        <v>0</v>
      </c>
      <c r="K757" s="156"/>
      <c r="L757" s="159"/>
    </row>
    <row r="758" spans="1:12" ht="15.75" thickBot="1">
      <c r="A758" s="204" t="s">
        <v>644</v>
      </c>
      <c r="B758" s="292" t="s">
        <v>645</v>
      </c>
      <c r="C758" s="292"/>
      <c r="D758" s="292"/>
      <c r="E758" s="293"/>
      <c r="F758" s="151"/>
      <c r="G758" s="151"/>
      <c r="H758" s="151"/>
      <c r="I758" s="151"/>
      <c r="J758" s="151">
        <f t="shared" si="11"/>
        <v>0</v>
      </c>
      <c r="K758" s="156"/>
      <c r="L758" s="159"/>
    </row>
    <row r="759" spans="1:12" ht="15.75" thickBot="1">
      <c r="A759" s="224"/>
      <c r="B759" s="292"/>
      <c r="C759" s="292"/>
      <c r="D759" s="292"/>
      <c r="E759" s="293"/>
      <c r="F759" s="151"/>
      <c r="G759" s="151"/>
      <c r="H759" s="151"/>
      <c r="I759" s="151"/>
      <c r="J759" s="151">
        <f t="shared" si="11"/>
        <v>0</v>
      </c>
      <c r="K759" s="156"/>
      <c r="L759" s="159"/>
    </row>
    <row r="760" spans="1:12" ht="15.75" thickBot="1">
      <c r="A760" s="204" t="s">
        <v>586</v>
      </c>
      <c r="B760" s="292" t="s">
        <v>652</v>
      </c>
      <c r="C760" s="292"/>
      <c r="D760" s="292"/>
      <c r="E760" s="293"/>
      <c r="F760" s="151"/>
      <c r="G760" s="151"/>
      <c r="H760" s="151"/>
      <c r="I760" s="151"/>
      <c r="J760" s="151">
        <f t="shared" si="11"/>
        <v>0</v>
      </c>
      <c r="K760" s="156"/>
      <c r="L760" s="159"/>
    </row>
    <row r="761" spans="1:12">
      <c r="A761" s="207"/>
      <c r="B761" s="292" t="s">
        <v>713</v>
      </c>
      <c r="C761" s="292"/>
      <c r="D761" s="292"/>
      <c r="E761" s="293"/>
      <c r="F761" s="151"/>
      <c r="G761" s="151"/>
      <c r="H761" s="151"/>
      <c r="I761" s="151"/>
      <c r="J761" s="151">
        <f t="shared" si="11"/>
        <v>0</v>
      </c>
      <c r="K761" s="156"/>
      <c r="L761" s="159"/>
    </row>
    <row r="762" spans="1:12">
      <c r="A762" s="207"/>
      <c r="B762" s="292" t="s">
        <v>714</v>
      </c>
      <c r="C762" s="292"/>
      <c r="D762" s="292"/>
      <c r="E762" s="293"/>
      <c r="F762" s="151"/>
      <c r="G762" s="151"/>
      <c r="H762" s="151"/>
      <c r="I762" s="151"/>
      <c r="J762" s="151">
        <f t="shared" si="11"/>
        <v>0</v>
      </c>
      <c r="K762" s="156"/>
      <c r="L762" s="159"/>
    </row>
    <row r="763" spans="1:12">
      <c r="A763" s="207"/>
      <c r="B763" s="292" t="s">
        <v>785</v>
      </c>
      <c r="C763" s="292"/>
      <c r="D763" s="292"/>
      <c r="E763" s="293"/>
      <c r="F763" s="151"/>
      <c r="G763" s="151"/>
      <c r="H763" s="151"/>
      <c r="I763" s="151"/>
      <c r="J763" s="151">
        <f t="shared" si="11"/>
        <v>0</v>
      </c>
      <c r="K763" s="156"/>
      <c r="L763" s="159"/>
    </row>
    <row r="764" spans="1:12" ht="15.75" thickBot="1">
      <c r="A764" s="207"/>
      <c r="B764" s="292"/>
      <c r="C764" s="292"/>
      <c r="D764" s="292"/>
      <c r="E764" s="293"/>
      <c r="F764" s="151"/>
      <c r="G764" s="151"/>
      <c r="H764" s="151"/>
      <c r="I764" s="151"/>
      <c r="J764" s="151">
        <f t="shared" si="11"/>
        <v>0</v>
      </c>
      <c r="K764" s="156"/>
      <c r="L764" s="159"/>
    </row>
    <row r="765" spans="1:12" ht="15.75" thickBot="1">
      <c r="A765" s="204" t="s">
        <v>683</v>
      </c>
      <c r="B765" s="292" t="s">
        <v>684</v>
      </c>
      <c r="C765" s="292"/>
      <c r="D765" s="292"/>
      <c r="E765" s="293"/>
      <c r="F765" s="151"/>
      <c r="G765" s="151"/>
      <c r="H765" s="151"/>
      <c r="I765" s="151"/>
      <c r="J765" s="151">
        <f t="shared" si="11"/>
        <v>0</v>
      </c>
      <c r="K765" s="156"/>
      <c r="L765" s="159"/>
    </row>
    <row r="766" spans="1:12">
      <c r="A766" s="178"/>
      <c r="B766" s="294" t="s">
        <v>685</v>
      </c>
      <c r="C766" s="292"/>
      <c r="D766" s="292"/>
      <c r="E766" s="293"/>
      <c r="F766" s="151"/>
      <c r="G766" s="151"/>
      <c r="H766" s="151"/>
      <c r="I766" s="151"/>
      <c r="J766" s="151">
        <f t="shared" si="11"/>
        <v>0</v>
      </c>
      <c r="K766" s="156"/>
      <c r="L766" s="159"/>
    </row>
    <row r="767" spans="1:12">
      <c r="A767" s="178"/>
      <c r="B767" s="165" t="s">
        <v>686</v>
      </c>
      <c r="C767" s="166"/>
      <c r="D767" s="166"/>
      <c r="E767" s="167"/>
      <c r="F767" s="151"/>
      <c r="G767" s="151"/>
      <c r="H767" s="151"/>
      <c r="I767" s="151"/>
      <c r="J767" s="151">
        <f t="shared" si="11"/>
        <v>0</v>
      </c>
      <c r="K767" s="156"/>
      <c r="L767" s="159"/>
    </row>
    <row r="768" spans="1:12">
      <c r="A768" s="178"/>
      <c r="B768" s="165" t="s">
        <v>687</v>
      </c>
      <c r="C768" s="166"/>
      <c r="D768" s="166"/>
      <c r="E768" s="167"/>
      <c r="F768" s="151"/>
      <c r="G768" s="151"/>
      <c r="H768" s="151"/>
      <c r="I768" s="151"/>
      <c r="J768" s="151">
        <f t="shared" si="11"/>
        <v>0</v>
      </c>
      <c r="K768" s="156"/>
      <c r="L768" s="159"/>
    </row>
    <row r="769" spans="1:12" ht="15.75" thickBot="1">
      <c r="A769" s="225"/>
      <c r="B769" s="600"/>
      <c r="C769" s="601"/>
      <c r="D769" s="601"/>
      <c r="E769" s="602"/>
      <c r="F769" s="151"/>
      <c r="G769" s="151"/>
      <c r="H769" s="151"/>
      <c r="I769" s="151"/>
      <c r="J769" s="151">
        <f t="shared" si="11"/>
        <v>0</v>
      </c>
      <c r="K769" s="156"/>
      <c r="L769" s="159"/>
    </row>
    <row r="770" spans="1:12" ht="15.75" thickBot="1">
      <c r="A770" s="204" t="s">
        <v>696</v>
      </c>
      <c r="B770" s="592" t="s">
        <v>663</v>
      </c>
      <c r="C770" s="593"/>
      <c r="D770" s="593"/>
      <c r="E770" s="594"/>
      <c r="F770" s="151"/>
      <c r="G770" s="151"/>
      <c r="H770" s="151"/>
      <c r="I770" s="151"/>
      <c r="J770" s="151">
        <f t="shared" si="11"/>
        <v>0</v>
      </c>
      <c r="K770" s="156"/>
      <c r="L770" s="159"/>
    </row>
    <row r="771" spans="1:12" ht="15.75" thickBot="1">
      <c r="A771" s="224"/>
      <c r="B771" s="296"/>
      <c r="C771" s="296"/>
      <c r="D771" s="296"/>
      <c r="E771" s="297"/>
      <c r="F771" s="151"/>
      <c r="G771" s="151"/>
      <c r="H771" s="151"/>
      <c r="I771" s="151"/>
      <c r="J771" s="151">
        <f t="shared" si="11"/>
        <v>0</v>
      </c>
      <c r="K771" s="156"/>
      <c r="L771" s="159"/>
    </row>
    <row r="772" spans="1:12" ht="15.75" thickBot="1">
      <c r="A772" s="204" t="s">
        <v>842</v>
      </c>
      <c r="B772" s="592" t="s">
        <v>843</v>
      </c>
      <c r="C772" s="593"/>
      <c r="D772" s="593"/>
      <c r="E772" s="594"/>
      <c r="F772" s="151"/>
      <c r="G772" s="151"/>
      <c r="H772" s="151"/>
      <c r="I772" s="151"/>
      <c r="J772" s="151">
        <f t="shared" si="11"/>
        <v>0</v>
      </c>
      <c r="K772" s="156"/>
      <c r="L772" s="159"/>
    </row>
    <row r="773" spans="1:12">
      <c r="A773" s="207" t="s">
        <v>565</v>
      </c>
      <c r="B773" s="599" t="s">
        <v>844</v>
      </c>
      <c r="C773" s="593"/>
      <c r="D773" s="593"/>
      <c r="E773" s="594"/>
      <c r="F773" s="151"/>
      <c r="G773" s="151"/>
      <c r="H773" s="151"/>
      <c r="I773" s="151"/>
      <c r="J773" s="151">
        <f t="shared" si="11"/>
        <v>0</v>
      </c>
      <c r="K773" s="156"/>
      <c r="L773" s="159"/>
    </row>
    <row r="774" spans="1:12">
      <c r="A774" s="207"/>
      <c r="B774" s="599" t="s">
        <v>845</v>
      </c>
      <c r="C774" s="593"/>
      <c r="D774" s="593"/>
      <c r="E774" s="594"/>
      <c r="F774" s="151"/>
      <c r="G774" s="151"/>
      <c r="H774" s="151"/>
      <c r="I774" s="151"/>
      <c r="J774" s="151">
        <f t="shared" si="11"/>
        <v>0</v>
      </c>
      <c r="K774" s="156"/>
      <c r="L774" s="159"/>
    </row>
    <row r="775" spans="1:12" ht="15.75" thickBot="1">
      <c r="A775" s="207"/>
      <c r="B775" s="292"/>
      <c r="C775" s="292"/>
      <c r="D775" s="292"/>
      <c r="E775" s="293"/>
      <c r="F775" s="151"/>
      <c r="G775" s="151"/>
      <c r="H775" s="151"/>
      <c r="I775" s="151"/>
      <c r="J775" s="151">
        <f t="shared" si="11"/>
        <v>0</v>
      </c>
      <c r="K775" s="155"/>
      <c r="L775" s="159"/>
    </row>
    <row r="776" spans="1:12" ht="15.75" thickBot="1">
      <c r="A776" s="204" t="s">
        <v>934</v>
      </c>
      <c r="B776" s="592" t="s">
        <v>935</v>
      </c>
      <c r="C776" s="593"/>
      <c r="D776" s="593"/>
      <c r="E776" s="594"/>
      <c r="F776" s="151">
        <v>600</v>
      </c>
      <c r="G776" s="151"/>
      <c r="H776" s="151">
        <v>600</v>
      </c>
      <c r="I776" s="151">
        <v>600</v>
      </c>
      <c r="J776" s="151">
        <f t="shared" si="11"/>
        <v>0</v>
      </c>
      <c r="K776" s="156"/>
      <c r="L776" s="159"/>
    </row>
    <row r="777" spans="1:12">
      <c r="A777" s="207"/>
      <c r="B777" s="292"/>
      <c r="C777" s="292"/>
      <c r="D777" s="292"/>
      <c r="E777" s="293"/>
      <c r="F777" s="151"/>
      <c r="G777" s="151"/>
      <c r="H777" s="151"/>
      <c r="I777" s="151"/>
      <c r="J777" s="151">
        <f t="shared" si="11"/>
        <v>0</v>
      </c>
      <c r="K777" s="156"/>
      <c r="L777" s="159"/>
    </row>
    <row r="778" spans="1:12" ht="15.75" thickBot="1">
      <c r="A778" s="207"/>
      <c r="B778" s="292"/>
      <c r="C778" s="292"/>
      <c r="D778" s="292"/>
      <c r="E778" s="293"/>
      <c r="F778" s="151"/>
      <c r="G778" s="151"/>
      <c r="H778" s="151"/>
      <c r="I778" s="151"/>
      <c r="J778" s="151">
        <f t="shared" si="11"/>
        <v>0</v>
      </c>
      <c r="K778" s="156"/>
      <c r="L778" s="159"/>
    </row>
    <row r="779" spans="1:12" ht="15.75" thickBot="1">
      <c r="A779" s="204" t="s">
        <v>794</v>
      </c>
      <c r="B779" s="292" t="s">
        <v>795</v>
      </c>
      <c r="C779" s="292"/>
      <c r="D779" s="292"/>
      <c r="E779" s="293"/>
      <c r="F779" s="151">
        <v>2000</v>
      </c>
      <c r="G779" s="151"/>
      <c r="H779" s="151">
        <v>2000</v>
      </c>
      <c r="I779" s="151"/>
      <c r="J779" s="151">
        <f t="shared" si="11"/>
        <v>2000</v>
      </c>
      <c r="K779" s="156"/>
      <c r="L779" s="159"/>
    </row>
    <row r="780" spans="1:12">
      <c r="A780" s="207"/>
      <c r="B780" s="292" t="s">
        <v>796</v>
      </c>
      <c r="C780" s="292"/>
      <c r="D780" s="292"/>
      <c r="E780" s="293"/>
      <c r="F780" s="151">
        <v>10000</v>
      </c>
      <c r="G780" s="151"/>
      <c r="H780" s="151">
        <v>10000</v>
      </c>
      <c r="I780" s="151"/>
      <c r="J780" s="151">
        <f t="shared" si="11"/>
        <v>10000</v>
      </c>
      <c r="K780" s="156"/>
      <c r="L780" s="159"/>
    </row>
    <row r="781" spans="1:12" ht="15.75" thickBot="1">
      <c r="A781" s="207"/>
      <c r="B781" s="292"/>
      <c r="C781" s="292"/>
      <c r="D781" s="292"/>
      <c r="E781" s="293"/>
      <c r="F781" s="151"/>
      <c r="G781" s="151"/>
      <c r="H781" s="151"/>
      <c r="I781" s="151"/>
      <c r="J781" s="151">
        <f t="shared" si="11"/>
        <v>0</v>
      </c>
      <c r="K781" s="155"/>
      <c r="L781" s="159"/>
    </row>
    <row r="782" spans="1:12" ht="15.75" thickBot="1">
      <c r="A782" s="204" t="s">
        <v>762</v>
      </c>
      <c r="B782" s="292" t="s">
        <v>763</v>
      </c>
      <c r="C782" s="292"/>
      <c r="D782" s="292"/>
      <c r="E782" s="293"/>
      <c r="F782" s="151">
        <v>42241</v>
      </c>
      <c r="G782" s="151"/>
      <c r="H782" s="151">
        <v>42241</v>
      </c>
      <c r="I782" s="151">
        <v>42241</v>
      </c>
      <c r="J782" s="151">
        <f t="shared" si="11"/>
        <v>0</v>
      </c>
      <c r="K782" s="156"/>
      <c r="L782" s="159"/>
    </row>
    <row r="783" spans="1:12">
      <c r="A783" s="207"/>
      <c r="B783" s="292" t="s">
        <v>764</v>
      </c>
      <c r="C783" s="292"/>
      <c r="D783" s="292"/>
      <c r="E783" s="293"/>
      <c r="F783" s="330">
        <v>31808</v>
      </c>
      <c r="G783" s="151"/>
      <c r="H783" s="151">
        <v>31808</v>
      </c>
      <c r="I783" s="151">
        <v>31808</v>
      </c>
      <c r="J783" s="151">
        <f t="shared" si="11"/>
        <v>0</v>
      </c>
      <c r="K783" s="156"/>
      <c r="L783" s="159"/>
    </row>
    <row r="784" spans="1:12">
      <c r="A784" s="178"/>
      <c r="B784" s="294" t="s">
        <v>812</v>
      </c>
      <c r="C784" s="292"/>
      <c r="D784" s="292"/>
      <c r="E784" s="293"/>
      <c r="F784" s="151"/>
      <c r="G784" s="151"/>
      <c r="H784" s="151"/>
      <c r="I784" s="151"/>
      <c r="J784" s="151">
        <f t="shared" si="11"/>
        <v>0</v>
      </c>
      <c r="K784" s="156"/>
      <c r="L784" s="159"/>
    </row>
    <row r="785" spans="1:12">
      <c r="A785" s="178"/>
      <c r="B785" s="294" t="s">
        <v>813</v>
      </c>
      <c r="C785" s="292"/>
      <c r="D785" s="292"/>
      <c r="E785" s="293"/>
      <c r="F785" s="151">
        <v>1102000</v>
      </c>
      <c r="G785" s="151"/>
      <c r="H785" s="151">
        <v>1102000</v>
      </c>
      <c r="I785" s="151">
        <v>1102000</v>
      </c>
      <c r="J785" s="151">
        <f t="shared" si="11"/>
        <v>0</v>
      </c>
      <c r="K785" s="156"/>
      <c r="L785" s="159"/>
    </row>
    <row r="786" spans="1:12">
      <c r="A786" s="178"/>
      <c r="B786" s="294" t="s">
        <v>814</v>
      </c>
      <c r="C786" s="292"/>
      <c r="D786" s="292"/>
      <c r="E786" s="293"/>
      <c r="F786" s="151">
        <v>280000</v>
      </c>
      <c r="G786" s="151"/>
      <c r="H786" s="151">
        <v>280000</v>
      </c>
      <c r="I786" s="151">
        <v>280000</v>
      </c>
      <c r="J786" s="151">
        <f t="shared" si="11"/>
        <v>0</v>
      </c>
      <c r="K786" s="156"/>
      <c r="L786" s="159"/>
    </row>
    <row r="787" spans="1:12">
      <c r="A787" s="178"/>
      <c r="B787" s="294" t="s">
        <v>912</v>
      </c>
      <c r="C787" s="292"/>
      <c r="D787" s="292"/>
      <c r="E787" s="293"/>
      <c r="F787" s="151"/>
      <c r="G787" s="151"/>
      <c r="H787" s="151"/>
      <c r="I787" s="151"/>
      <c r="J787" s="151">
        <f t="shared" si="11"/>
        <v>0</v>
      </c>
      <c r="K787" s="156"/>
      <c r="L787" s="159"/>
    </row>
    <row r="788" spans="1:12">
      <c r="A788" s="178"/>
      <c r="B788" s="294" t="s">
        <v>825</v>
      </c>
      <c r="C788" s="292"/>
      <c r="D788" s="292"/>
      <c r="E788" s="293"/>
      <c r="F788" s="151">
        <v>1050000</v>
      </c>
      <c r="G788" s="151"/>
      <c r="H788" s="151">
        <v>1050000</v>
      </c>
      <c r="I788" s="151">
        <v>977500</v>
      </c>
      <c r="J788" s="151">
        <f t="shared" si="11"/>
        <v>72500</v>
      </c>
      <c r="K788" s="156"/>
      <c r="L788" s="159"/>
    </row>
    <row r="789" spans="1:12">
      <c r="A789" s="178"/>
      <c r="B789" s="294" t="s">
        <v>826</v>
      </c>
      <c r="C789" s="292"/>
      <c r="D789" s="292"/>
      <c r="E789" s="293"/>
      <c r="F789" s="151">
        <v>210000</v>
      </c>
      <c r="G789" s="151"/>
      <c r="H789" s="151">
        <v>210000</v>
      </c>
      <c r="I789" s="151">
        <v>210000</v>
      </c>
      <c r="J789" s="151">
        <f t="shared" si="11"/>
        <v>0</v>
      </c>
      <c r="K789" s="156"/>
      <c r="L789" s="159"/>
    </row>
    <row r="790" spans="1:12">
      <c r="A790" s="207"/>
      <c r="B790" s="292" t="s">
        <v>913</v>
      </c>
      <c r="C790" s="292"/>
      <c r="D790" s="292"/>
      <c r="E790" s="293"/>
      <c r="F790" s="151">
        <v>1800</v>
      </c>
      <c r="G790" s="151"/>
      <c r="H790" s="151">
        <v>1800</v>
      </c>
      <c r="I790" s="151">
        <v>1480</v>
      </c>
      <c r="J790" s="151">
        <f t="shared" si="11"/>
        <v>320</v>
      </c>
      <c r="K790" s="156"/>
      <c r="L790" s="159"/>
    </row>
    <row r="791" spans="1:12">
      <c r="A791" s="207"/>
      <c r="B791" s="599" t="s">
        <v>914</v>
      </c>
      <c r="C791" s="593"/>
      <c r="D791" s="593"/>
      <c r="E791" s="594"/>
      <c r="F791" s="151"/>
      <c r="G791" s="151"/>
      <c r="H791" s="151"/>
      <c r="I791" s="151"/>
      <c r="J791" s="151">
        <f t="shared" si="11"/>
        <v>0</v>
      </c>
      <c r="K791" s="155"/>
      <c r="L791" s="159"/>
    </row>
    <row r="792" spans="1:12">
      <c r="A792" s="207"/>
      <c r="B792" s="599" t="s">
        <v>915</v>
      </c>
      <c r="C792" s="593"/>
      <c r="D792" s="593"/>
      <c r="E792" s="594"/>
      <c r="F792" s="151">
        <v>9480</v>
      </c>
      <c r="G792" s="151"/>
      <c r="H792" s="151">
        <v>9480</v>
      </c>
      <c r="I792" s="151">
        <v>9480</v>
      </c>
      <c r="J792" s="151">
        <f t="shared" si="11"/>
        <v>0</v>
      </c>
      <c r="K792" s="156"/>
      <c r="L792" s="159"/>
    </row>
    <row r="793" spans="1:12">
      <c r="A793" s="178"/>
      <c r="B793" s="294" t="s">
        <v>916</v>
      </c>
      <c r="C793" s="292"/>
      <c r="D793" s="292"/>
      <c r="E793" s="293"/>
      <c r="F793" s="151"/>
      <c r="G793" s="151"/>
      <c r="H793" s="151"/>
      <c r="I793" s="151"/>
      <c r="J793" s="151">
        <f t="shared" si="11"/>
        <v>0</v>
      </c>
      <c r="K793" s="156"/>
      <c r="L793" s="159"/>
    </row>
    <row r="794" spans="1:12">
      <c r="A794" s="178"/>
      <c r="B794" s="294"/>
      <c r="C794" s="292"/>
      <c r="D794" s="292"/>
      <c r="E794" s="293"/>
      <c r="F794" s="151"/>
      <c r="G794" s="151"/>
      <c r="H794" s="151"/>
      <c r="I794" s="151"/>
      <c r="J794" s="151">
        <f t="shared" si="11"/>
        <v>0</v>
      </c>
      <c r="K794" s="156"/>
      <c r="L794" s="159"/>
    </row>
    <row r="795" spans="1:12" ht="15.75" thickBot="1">
      <c r="A795" s="238" t="s">
        <v>771</v>
      </c>
      <c r="B795" s="292" t="s">
        <v>772</v>
      </c>
      <c r="C795" s="292"/>
      <c r="D795" s="292"/>
      <c r="E795" s="293"/>
      <c r="F795" s="151"/>
      <c r="G795" s="151"/>
      <c r="H795" s="151"/>
      <c r="I795" s="151"/>
      <c r="J795" s="151">
        <f t="shared" si="11"/>
        <v>0</v>
      </c>
      <c r="K795" s="156"/>
      <c r="L795" s="159"/>
    </row>
    <row r="796" spans="1:12" ht="15.75" thickBot="1">
      <c r="A796" s="239"/>
      <c r="B796" s="292"/>
      <c r="C796" s="292"/>
      <c r="D796" s="292"/>
      <c r="E796" s="293"/>
      <c r="F796" s="151"/>
      <c r="G796" s="151"/>
      <c r="H796" s="151"/>
      <c r="I796" s="151"/>
      <c r="J796" s="151">
        <f t="shared" si="11"/>
        <v>0</v>
      </c>
      <c r="K796" s="156"/>
      <c r="L796" s="159"/>
    </row>
    <row r="797" spans="1:12" ht="15.75" thickBot="1">
      <c r="A797" s="204" t="s">
        <v>786</v>
      </c>
      <c r="B797" s="292" t="s">
        <v>787</v>
      </c>
      <c r="C797" s="292"/>
      <c r="D797" s="292"/>
      <c r="E797" s="293"/>
      <c r="F797" s="151">
        <v>7000</v>
      </c>
      <c r="G797" s="151"/>
      <c r="H797" s="151">
        <v>7000</v>
      </c>
      <c r="I797" s="151">
        <v>7000</v>
      </c>
      <c r="J797" s="151">
        <f t="shared" si="11"/>
        <v>0</v>
      </c>
      <c r="K797" s="156"/>
      <c r="L797" s="159"/>
    </row>
    <row r="798" spans="1:12">
      <c r="A798" s="220"/>
      <c r="B798" s="567" t="s">
        <v>466</v>
      </c>
      <c r="C798" s="530"/>
      <c r="D798" s="530"/>
      <c r="E798" s="531"/>
      <c r="F798" s="151">
        <v>7000</v>
      </c>
      <c r="G798" s="151"/>
      <c r="H798" s="151">
        <v>7000</v>
      </c>
      <c r="I798" s="151">
        <v>7000</v>
      </c>
      <c r="J798" s="151">
        <f t="shared" si="11"/>
        <v>0</v>
      </c>
      <c r="K798" s="156"/>
      <c r="L798" s="159"/>
    </row>
    <row r="799" spans="1:12">
      <c r="A799" s="220"/>
      <c r="B799" s="292" t="s">
        <v>948</v>
      </c>
      <c r="C799" s="292"/>
      <c r="D799" s="292"/>
      <c r="E799" s="293"/>
      <c r="F799" s="151"/>
      <c r="G799" s="151"/>
      <c r="H799" s="151"/>
      <c r="I799" s="151"/>
      <c r="J799" s="151">
        <f t="shared" si="11"/>
        <v>0</v>
      </c>
      <c r="K799" s="156"/>
      <c r="L799" s="159"/>
    </row>
    <row r="800" spans="1:12">
      <c r="A800" s="220"/>
      <c r="B800" s="567" t="s">
        <v>949</v>
      </c>
      <c r="C800" s="530"/>
      <c r="D800" s="530"/>
      <c r="E800" s="531"/>
      <c r="F800" s="151"/>
      <c r="G800" s="151"/>
      <c r="H800" s="151"/>
      <c r="I800" s="151"/>
      <c r="J800" s="151">
        <f t="shared" si="11"/>
        <v>0</v>
      </c>
      <c r="K800" s="156"/>
      <c r="L800" s="159"/>
    </row>
    <row r="801" spans="1:12" ht="15.75" thickBot="1">
      <c r="A801" s="220"/>
      <c r="B801" s="281"/>
      <c r="C801" s="274"/>
      <c r="D801" s="274"/>
      <c r="E801" s="275"/>
      <c r="F801" s="151"/>
      <c r="G801" s="151"/>
      <c r="H801" s="151"/>
      <c r="I801" s="151"/>
      <c r="J801" s="151">
        <f t="shared" si="11"/>
        <v>0</v>
      </c>
      <c r="K801" s="156"/>
      <c r="L801" s="159"/>
    </row>
    <row r="802" spans="1:12" ht="15.75" thickBot="1">
      <c r="A802" s="204" t="s">
        <v>917</v>
      </c>
      <c r="B802" s="281" t="s">
        <v>155</v>
      </c>
      <c r="C802" s="274"/>
      <c r="D802" s="274"/>
      <c r="E802" s="275"/>
      <c r="F802" s="151">
        <v>20000</v>
      </c>
      <c r="G802" s="151"/>
      <c r="H802" s="151">
        <v>20000</v>
      </c>
      <c r="I802" s="151">
        <v>20000</v>
      </c>
      <c r="J802" s="151">
        <f t="shared" si="11"/>
        <v>0</v>
      </c>
      <c r="K802" s="156"/>
      <c r="L802" s="159"/>
    </row>
    <row r="803" spans="1:12" ht="15.75" thickBot="1">
      <c r="A803" s="224"/>
      <c r="B803" s="281"/>
      <c r="C803" s="274"/>
      <c r="D803" s="274"/>
      <c r="E803" s="275"/>
      <c r="F803" s="151"/>
      <c r="G803" s="151"/>
      <c r="H803" s="151"/>
      <c r="I803" s="151"/>
      <c r="J803" s="151">
        <f t="shared" si="11"/>
        <v>0</v>
      </c>
      <c r="K803" s="156"/>
      <c r="L803" s="159"/>
    </row>
    <row r="804" spans="1:12" ht="15.75" thickBot="1">
      <c r="A804" s="204" t="s">
        <v>918</v>
      </c>
      <c r="B804" s="281" t="s">
        <v>919</v>
      </c>
      <c r="C804" s="274"/>
      <c r="D804" s="274"/>
      <c r="E804" s="275"/>
      <c r="F804" s="151"/>
      <c r="G804" s="151"/>
      <c r="H804" s="151"/>
      <c r="I804" s="151"/>
      <c r="J804" s="151">
        <f t="shared" si="11"/>
        <v>0</v>
      </c>
      <c r="K804" s="156"/>
      <c r="L804" s="159"/>
    </row>
    <row r="805" spans="1:12">
      <c r="A805" s="207"/>
      <c r="B805" s="281" t="s">
        <v>920</v>
      </c>
      <c r="C805" s="274"/>
      <c r="D805" s="274"/>
      <c r="E805" s="275"/>
      <c r="F805" s="151"/>
      <c r="G805" s="151"/>
      <c r="H805" s="151"/>
      <c r="I805" s="151"/>
      <c r="J805" s="151">
        <f t="shared" si="11"/>
        <v>0</v>
      </c>
      <c r="K805" s="156"/>
      <c r="L805" s="159"/>
    </row>
    <row r="806" spans="1:12">
      <c r="A806" s="207"/>
      <c r="B806" s="281" t="s">
        <v>921</v>
      </c>
      <c r="C806" s="274"/>
      <c r="D806" s="274"/>
      <c r="E806" s="275"/>
      <c r="F806" s="151"/>
      <c r="G806" s="151"/>
      <c r="H806" s="151"/>
      <c r="I806" s="151"/>
      <c r="J806" s="151">
        <f t="shared" si="11"/>
        <v>0</v>
      </c>
      <c r="K806" s="156"/>
      <c r="L806" s="159"/>
    </row>
    <row r="807" spans="1:12">
      <c r="A807" s="207"/>
      <c r="B807" s="281" t="s">
        <v>936</v>
      </c>
      <c r="C807" s="274"/>
      <c r="D807" s="274"/>
      <c r="E807" s="275"/>
      <c r="F807" s="151"/>
      <c r="G807" s="151"/>
      <c r="H807" s="151"/>
      <c r="I807" s="151"/>
      <c r="J807" s="151">
        <f t="shared" si="11"/>
        <v>0</v>
      </c>
      <c r="K807" s="156"/>
      <c r="L807" s="159"/>
    </row>
    <row r="808" spans="1:12">
      <c r="A808" s="207"/>
      <c r="B808" s="281"/>
      <c r="C808" s="274"/>
      <c r="D808" s="274"/>
      <c r="E808" s="275"/>
      <c r="F808" s="151"/>
      <c r="G808" s="151"/>
      <c r="H808" s="151"/>
      <c r="I808" s="151"/>
      <c r="J808" s="151">
        <f t="shared" si="11"/>
        <v>0</v>
      </c>
      <c r="K808" s="156"/>
      <c r="L808" s="159"/>
    </row>
    <row r="809" spans="1:12">
      <c r="A809" s="207"/>
      <c r="B809" s="281"/>
      <c r="C809" s="274"/>
      <c r="D809" s="274"/>
      <c r="E809" s="275"/>
      <c r="F809" s="151"/>
      <c r="G809" s="151"/>
      <c r="H809" s="151"/>
      <c r="I809" s="151"/>
      <c r="J809" s="151">
        <f t="shared" si="11"/>
        <v>0</v>
      </c>
      <c r="K809" s="156"/>
      <c r="L809" s="159"/>
    </row>
    <row r="810" spans="1:12" ht="15.75" thickBot="1">
      <c r="A810" s="220"/>
      <c r="B810" s="281"/>
      <c r="C810" s="274"/>
      <c r="D810" s="274"/>
      <c r="E810" s="275"/>
      <c r="F810" s="151"/>
      <c r="G810" s="151"/>
      <c r="H810" s="151"/>
      <c r="I810" s="151"/>
      <c r="J810" s="151">
        <f t="shared" si="11"/>
        <v>0</v>
      </c>
      <c r="K810" s="303"/>
      <c r="L810" s="304"/>
    </row>
    <row r="811" spans="1:12">
      <c r="A811" s="220"/>
      <c r="B811" s="567"/>
      <c r="C811" s="530"/>
      <c r="D811" s="530"/>
      <c r="E811" s="531"/>
      <c r="F811" s="151"/>
      <c r="G811" s="151"/>
      <c r="H811" s="151"/>
      <c r="I811" s="151"/>
      <c r="J811" s="151">
        <f t="shared" ref="J811" si="12">(H811-I811)</f>
        <v>0</v>
      </c>
      <c r="K811" s="318"/>
      <c r="L811" s="319"/>
    </row>
    <row r="812" spans="1:12">
      <c r="A812" s="173"/>
      <c r="B812" s="276"/>
      <c r="C812" s="276"/>
      <c r="D812" s="276"/>
      <c r="E812" s="276"/>
      <c r="F812" s="226">
        <f>SUM(F14:F811)</f>
        <v>4902821</v>
      </c>
      <c r="G812" s="226">
        <f>SUM(G14:G811)</f>
        <v>0</v>
      </c>
      <c r="H812" s="226">
        <f>SUM(H14:H811)</f>
        <v>4902821</v>
      </c>
      <c r="I812" s="226">
        <f>SUM(I14:I811)</f>
        <v>4485390</v>
      </c>
      <c r="J812" s="240">
        <f>SUM(J14:J811)</f>
        <v>417431</v>
      </c>
      <c r="K812" s="241"/>
      <c r="L812" s="320"/>
    </row>
    <row r="813" spans="1:12">
      <c r="A813" s="173"/>
      <c r="B813" s="613"/>
      <c r="C813" s="613"/>
      <c r="D813" s="613"/>
      <c r="E813" s="613"/>
      <c r="F813" s="227"/>
      <c r="G813" s="228" t="s">
        <v>609</v>
      </c>
      <c r="H813" s="228" t="s">
        <v>610</v>
      </c>
      <c r="I813" s="614" t="s">
        <v>611</v>
      </c>
      <c r="J813" s="614"/>
      <c r="K813" s="241"/>
      <c r="L813" s="320"/>
    </row>
    <row r="814" spans="1:12">
      <c r="A814" s="173"/>
      <c r="B814" s="613"/>
      <c r="C814" s="613"/>
      <c r="D814" s="613"/>
      <c r="E814" s="613"/>
      <c r="F814" s="229"/>
      <c r="G814" s="615"/>
      <c r="H814" s="615"/>
      <c r="I814" s="612"/>
      <c r="J814" s="612"/>
      <c r="K814" s="241"/>
      <c r="L814" s="320"/>
    </row>
    <row r="815" spans="1:12">
      <c r="A815" s="173"/>
      <c r="B815" s="298"/>
      <c r="C815" s="298"/>
      <c r="D815" s="298"/>
      <c r="E815" s="298"/>
      <c r="F815" s="229"/>
      <c r="G815" s="623"/>
      <c r="H815" s="623"/>
      <c r="I815" s="612"/>
      <c r="J815" s="612"/>
      <c r="K815" s="241"/>
      <c r="L815" s="320"/>
    </row>
    <row r="816" spans="1:12">
      <c r="A816" s="173"/>
      <c r="B816" s="613"/>
      <c r="C816" s="613"/>
      <c r="D816" s="613"/>
      <c r="E816" s="613"/>
      <c r="F816" s="229"/>
      <c r="G816" s="616"/>
      <c r="H816" s="616"/>
      <c r="I816" s="612"/>
      <c r="J816" s="612"/>
      <c r="K816" s="241"/>
      <c r="L816" s="320"/>
    </row>
    <row r="817" spans="1:12" ht="15.75" thickBot="1">
      <c r="A817" s="230"/>
      <c r="B817" s="610"/>
      <c r="C817" s="610"/>
      <c r="D817" s="610"/>
      <c r="E817" s="610"/>
      <c r="F817" s="231"/>
      <c r="G817" s="309" t="s">
        <v>922</v>
      </c>
      <c r="H817" s="309" t="s">
        <v>923</v>
      </c>
      <c r="I817" s="611" t="s">
        <v>924</v>
      </c>
      <c r="J817" s="612"/>
      <c r="K817" s="242"/>
      <c r="L817" s="321"/>
    </row>
  </sheetData>
  <mergeCells count="550">
    <mergeCell ref="A12:A13"/>
    <mergeCell ref="B12:E13"/>
    <mergeCell ref="F12:G12"/>
    <mergeCell ref="J12:J13"/>
    <mergeCell ref="K12:L12"/>
    <mergeCell ref="B14:E14"/>
    <mergeCell ref="B15:E15"/>
    <mergeCell ref="B16:E16"/>
    <mergeCell ref="B17:E17"/>
    <mergeCell ref="B18:E18"/>
    <mergeCell ref="B19:E19"/>
    <mergeCell ref="H1:I2"/>
    <mergeCell ref="J1:L2"/>
    <mergeCell ref="H3:L3"/>
    <mergeCell ref="H4:L4"/>
    <mergeCell ref="B26:E26"/>
    <mergeCell ref="B27:E27"/>
    <mergeCell ref="B28:E28"/>
    <mergeCell ref="B29:E29"/>
    <mergeCell ref="B30:E30"/>
    <mergeCell ref="B31:E31"/>
    <mergeCell ref="B20:E20"/>
    <mergeCell ref="B21:E21"/>
    <mergeCell ref="B22:E22"/>
    <mergeCell ref="B23:E23"/>
    <mergeCell ref="B24:E24"/>
    <mergeCell ref="B25:E25"/>
    <mergeCell ref="B39:E39"/>
    <mergeCell ref="B40:E40"/>
    <mergeCell ref="B41:E41"/>
    <mergeCell ref="B42:E42"/>
    <mergeCell ref="B43:E43"/>
    <mergeCell ref="B44:E44"/>
    <mergeCell ref="B32:E32"/>
    <mergeCell ref="B33:E33"/>
    <mergeCell ref="B34:E34"/>
    <mergeCell ref="B35:E35"/>
    <mergeCell ref="B36:E36"/>
    <mergeCell ref="B38:E38"/>
    <mergeCell ref="B53:E53"/>
    <mergeCell ref="B54:E54"/>
    <mergeCell ref="B55:E55"/>
    <mergeCell ref="B56:E56"/>
    <mergeCell ref="B57:E57"/>
    <mergeCell ref="B58:E58"/>
    <mergeCell ref="B45:E45"/>
    <mergeCell ref="B46:E46"/>
    <mergeCell ref="B49:E49"/>
    <mergeCell ref="B50:E50"/>
    <mergeCell ref="B51:E51"/>
    <mergeCell ref="B52:E52"/>
    <mergeCell ref="B65:E65"/>
    <mergeCell ref="B66:E66"/>
    <mergeCell ref="B67:E67"/>
    <mergeCell ref="B68:E68"/>
    <mergeCell ref="B69:E69"/>
    <mergeCell ref="B71:E71"/>
    <mergeCell ref="B59:E59"/>
    <mergeCell ref="B60:E60"/>
    <mergeCell ref="B61:E61"/>
    <mergeCell ref="B62:E62"/>
    <mergeCell ref="B63:E63"/>
    <mergeCell ref="B64:E64"/>
    <mergeCell ref="B91:E91"/>
    <mergeCell ref="B92:E92"/>
    <mergeCell ref="B93:E93"/>
    <mergeCell ref="B94:E94"/>
    <mergeCell ref="B95:E95"/>
    <mergeCell ref="B96:E96"/>
    <mergeCell ref="B72:E72"/>
    <mergeCell ref="B73:E73"/>
    <mergeCell ref="B74:E74"/>
    <mergeCell ref="B75:E75"/>
    <mergeCell ref="B89:E89"/>
    <mergeCell ref="B90:E90"/>
    <mergeCell ref="B103:E103"/>
    <mergeCell ref="B104:E104"/>
    <mergeCell ref="B105:E105"/>
    <mergeCell ref="B106:E106"/>
    <mergeCell ref="B107:E107"/>
    <mergeCell ref="B108:E108"/>
    <mergeCell ref="B97:E97"/>
    <mergeCell ref="B98:E98"/>
    <mergeCell ref="B99:E99"/>
    <mergeCell ref="B100:E100"/>
    <mergeCell ref="B101:E101"/>
    <mergeCell ref="B102:E102"/>
    <mergeCell ref="B115:E115"/>
    <mergeCell ref="B116:E116"/>
    <mergeCell ref="B117:E117"/>
    <mergeCell ref="B118:E118"/>
    <mergeCell ref="B119:E119"/>
    <mergeCell ref="B120:E120"/>
    <mergeCell ref="B109:E109"/>
    <mergeCell ref="B110:E110"/>
    <mergeCell ref="B111:E111"/>
    <mergeCell ref="B112:E112"/>
    <mergeCell ref="B113:E113"/>
    <mergeCell ref="B114:E114"/>
    <mergeCell ref="B127:E127"/>
    <mergeCell ref="B128:E128"/>
    <mergeCell ref="B129:E129"/>
    <mergeCell ref="B130:E130"/>
    <mergeCell ref="B131:E131"/>
    <mergeCell ref="B132:E132"/>
    <mergeCell ref="B121:E121"/>
    <mergeCell ref="B122:E122"/>
    <mergeCell ref="B123:E123"/>
    <mergeCell ref="B124:E124"/>
    <mergeCell ref="B125:E125"/>
    <mergeCell ref="B126:E126"/>
    <mergeCell ref="B133:E133"/>
    <mergeCell ref="B134:E134"/>
    <mergeCell ref="B135:E135"/>
    <mergeCell ref="B136:E136"/>
    <mergeCell ref="B137:E137"/>
    <mergeCell ref="B142:E142"/>
    <mergeCell ref="B138:E138"/>
    <mergeCell ref="B139:E139"/>
    <mergeCell ref="B140:E140"/>
    <mergeCell ref="B141:E141"/>
    <mergeCell ref="B151:E151"/>
    <mergeCell ref="B152:E152"/>
    <mergeCell ref="B153:E153"/>
    <mergeCell ref="B159:E159"/>
    <mergeCell ref="B161:E161"/>
    <mergeCell ref="B162:E162"/>
    <mergeCell ref="B143:E143"/>
    <mergeCell ref="B144:E144"/>
    <mergeCell ref="B145:E145"/>
    <mergeCell ref="B148:E148"/>
    <mergeCell ref="B149:E149"/>
    <mergeCell ref="B150:E150"/>
    <mergeCell ref="B169:E169"/>
    <mergeCell ref="B170:E170"/>
    <mergeCell ref="B171:E171"/>
    <mergeCell ref="B172:E172"/>
    <mergeCell ref="B173:E173"/>
    <mergeCell ref="B174:E174"/>
    <mergeCell ref="B163:E163"/>
    <mergeCell ref="B164:E164"/>
    <mergeCell ref="B165:E165"/>
    <mergeCell ref="B166:E166"/>
    <mergeCell ref="B167:E167"/>
    <mergeCell ref="B168:E168"/>
    <mergeCell ref="B182:E182"/>
    <mergeCell ref="B183:E183"/>
    <mergeCell ref="B184:E184"/>
    <mergeCell ref="B185:E185"/>
    <mergeCell ref="B186:E186"/>
    <mergeCell ref="B187:E187"/>
    <mergeCell ref="B175:E175"/>
    <mergeCell ref="B176:E176"/>
    <mergeCell ref="B177:E177"/>
    <mergeCell ref="B179:E179"/>
    <mergeCell ref="B180:E180"/>
    <mergeCell ref="B181:E181"/>
    <mergeCell ref="B194:E194"/>
    <mergeCell ref="B195:E195"/>
    <mergeCell ref="B196:E196"/>
    <mergeCell ref="B197:E197"/>
    <mergeCell ref="B198:E198"/>
    <mergeCell ref="B199:E199"/>
    <mergeCell ref="B188:E188"/>
    <mergeCell ref="B189:E189"/>
    <mergeCell ref="B190:E190"/>
    <mergeCell ref="B191:E191"/>
    <mergeCell ref="B192:E192"/>
    <mergeCell ref="B193:E193"/>
    <mergeCell ref="B206:E206"/>
    <mergeCell ref="B207:E207"/>
    <mergeCell ref="B208:E208"/>
    <mergeCell ref="B209:E209"/>
    <mergeCell ref="B210:E210"/>
    <mergeCell ref="B211:E211"/>
    <mergeCell ref="B200:E200"/>
    <mergeCell ref="B201:E201"/>
    <mergeCell ref="B202:E202"/>
    <mergeCell ref="B203:E203"/>
    <mergeCell ref="B204:E204"/>
    <mergeCell ref="B205:E205"/>
    <mergeCell ref="B218:E218"/>
    <mergeCell ref="B219:E219"/>
    <mergeCell ref="B220:E220"/>
    <mergeCell ref="B221:E221"/>
    <mergeCell ref="B222:E222"/>
    <mergeCell ref="B223:E223"/>
    <mergeCell ref="B212:E212"/>
    <mergeCell ref="B213:E213"/>
    <mergeCell ref="B214:E214"/>
    <mergeCell ref="B215:E215"/>
    <mergeCell ref="B216:E216"/>
    <mergeCell ref="B217:E217"/>
    <mergeCell ref="B230:E230"/>
    <mergeCell ref="B231:E231"/>
    <mergeCell ref="B232:E232"/>
    <mergeCell ref="B233:E233"/>
    <mergeCell ref="B234:E234"/>
    <mergeCell ref="B235:E235"/>
    <mergeCell ref="B224:E224"/>
    <mergeCell ref="B225:E225"/>
    <mergeCell ref="B226:E226"/>
    <mergeCell ref="B227:E227"/>
    <mergeCell ref="B228:E228"/>
    <mergeCell ref="B229:E229"/>
    <mergeCell ref="B242:E242"/>
    <mergeCell ref="B243:E243"/>
    <mergeCell ref="B244:E244"/>
    <mergeCell ref="B245:E245"/>
    <mergeCell ref="B246:E246"/>
    <mergeCell ref="B247:E247"/>
    <mergeCell ref="B236:E236"/>
    <mergeCell ref="B237:E237"/>
    <mergeCell ref="B238:E238"/>
    <mergeCell ref="B239:E239"/>
    <mergeCell ref="B240:E240"/>
    <mergeCell ref="B241:E241"/>
    <mergeCell ref="B269:E269"/>
    <mergeCell ref="B270:E270"/>
    <mergeCell ref="B271:E271"/>
    <mergeCell ref="B285:E285"/>
    <mergeCell ref="B286:E286"/>
    <mergeCell ref="B288:E288"/>
    <mergeCell ref="B248:E248"/>
    <mergeCell ref="B250:E250"/>
    <mergeCell ref="B251:E251"/>
    <mergeCell ref="B255:E255"/>
    <mergeCell ref="B267:E267"/>
    <mergeCell ref="B268:E268"/>
    <mergeCell ref="B295:E295"/>
    <mergeCell ref="B296:E296"/>
    <mergeCell ref="B297:E297"/>
    <mergeCell ref="B298:E298"/>
    <mergeCell ref="B299:E299"/>
    <mergeCell ref="B300:E300"/>
    <mergeCell ref="B289:E289"/>
    <mergeCell ref="B290:E290"/>
    <mergeCell ref="B291:E291"/>
    <mergeCell ref="B292:E292"/>
    <mergeCell ref="B293:E293"/>
    <mergeCell ref="B294:E294"/>
    <mergeCell ref="B307:E307"/>
    <mergeCell ref="B308:E308"/>
    <mergeCell ref="B309:E309"/>
    <mergeCell ref="B310:E310"/>
    <mergeCell ref="B311:E311"/>
    <mergeCell ref="B312:E312"/>
    <mergeCell ref="B301:E301"/>
    <mergeCell ref="B302:E302"/>
    <mergeCell ref="B303:E303"/>
    <mergeCell ref="B304:E304"/>
    <mergeCell ref="B305:E305"/>
    <mergeCell ref="B306:E306"/>
    <mergeCell ref="B319:E319"/>
    <mergeCell ref="B323:E323"/>
    <mergeCell ref="B324:E324"/>
    <mergeCell ref="B325:E325"/>
    <mergeCell ref="B326:E326"/>
    <mergeCell ref="B327:E327"/>
    <mergeCell ref="B313:E313"/>
    <mergeCell ref="B314:E314"/>
    <mergeCell ref="B315:E315"/>
    <mergeCell ref="B316:E316"/>
    <mergeCell ref="B317:E317"/>
    <mergeCell ref="B318:E318"/>
    <mergeCell ref="B334:E334"/>
    <mergeCell ref="B335:E335"/>
    <mergeCell ref="B336:E336"/>
    <mergeCell ref="B337:E337"/>
    <mergeCell ref="B338:E338"/>
    <mergeCell ref="B339:E339"/>
    <mergeCell ref="B328:E328"/>
    <mergeCell ref="B329:E329"/>
    <mergeCell ref="B330:E330"/>
    <mergeCell ref="B331:E331"/>
    <mergeCell ref="B332:E332"/>
    <mergeCell ref="B333:E333"/>
    <mergeCell ref="B346:E346"/>
    <mergeCell ref="B347:E347"/>
    <mergeCell ref="B348:E348"/>
    <mergeCell ref="B349:E349"/>
    <mergeCell ref="B350:E350"/>
    <mergeCell ref="B353:E353"/>
    <mergeCell ref="B340:E340"/>
    <mergeCell ref="B341:E341"/>
    <mergeCell ref="B342:E342"/>
    <mergeCell ref="B343:E343"/>
    <mergeCell ref="B344:E344"/>
    <mergeCell ref="B345:E345"/>
    <mergeCell ref="B360:E360"/>
    <mergeCell ref="B361:E361"/>
    <mergeCell ref="B365:E365"/>
    <mergeCell ref="B369:E369"/>
    <mergeCell ref="B370:E370"/>
    <mergeCell ref="B371:E371"/>
    <mergeCell ref="B354:E354"/>
    <mergeCell ref="B355:E355"/>
    <mergeCell ref="B356:E356"/>
    <mergeCell ref="B357:E357"/>
    <mergeCell ref="B358:E358"/>
    <mergeCell ref="B359:E359"/>
    <mergeCell ref="B378:E378"/>
    <mergeCell ref="B379:E379"/>
    <mergeCell ref="B380:E380"/>
    <mergeCell ref="B381:E381"/>
    <mergeCell ref="B382:E382"/>
    <mergeCell ref="B383:E383"/>
    <mergeCell ref="B372:E372"/>
    <mergeCell ref="B373:E373"/>
    <mergeCell ref="B374:E374"/>
    <mergeCell ref="B375:E375"/>
    <mergeCell ref="B376:E376"/>
    <mergeCell ref="B377:E377"/>
    <mergeCell ref="B393:E393"/>
    <mergeCell ref="B394:E394"/>
    <mergeCell ref="B395:E395"/>
    <mergeCell ref="B396:E396"/>
    <mergeCell ref="B397:E397"/>
    <mergeCell ref="B398:E398"/>
    <mergeCell ref="B384:E384"/>
    <mergeCell ref="B385:E385"/>
    <mergeCell ref="B386:E386"/>
    <mergeCell ref="B387:E387"/>
    <mergeCell ref="B391:E391"/>
    <mergeCell ref="B392:E392"/>
    <mergeCell ref="B405:E405"/>
    <mergeCell ref="B406:E406"/>
    <mergeCell ref="B407:E407"/>
    <mergeCell ref="B408:E408"/>
    <mergeCell ref="B409:E409"/>
    <mergeCell ref="B410:E410"/>
    <mergeCell ref="B399:E399"/>
    <mergeCell ref="B400:E400"/>
    <mergeCell ref="B401:E401"/>
    <mergeCell ref="B402:E402"/>
    <mergeCell ref="B403:E403"/>
    <mergeCell ref="B404:E404"/>
    <mergeCell ref="B417:E417"/>
    <mergeCell ref="B418:E418"/>
    <mergeCell ref="B419:E419"/>
    <mergeCell ref="B420:E420"/>
    <mergeCell ref="B421:E421"/>
    <mergeCell ref="B422:E422"/>
    <mergeCell ref="B411:E411"/>
    <mergeCell ref="B412:E412"/>
    <mergeCell ref="B413:E413"/>
    <mergeCell ref="B414:E414"/>
    <mergeCell ref="B415:E415"/>
    <mergeCell ref="B416:E416"/>
    <mergeCell ref="B429:E429"/>
    <mergeCell ref="B430:E430"/>
    <mergeCell ref="B431:E431"/>
    <mergeCell ref="B432:E432"/>
    <mergeCell ref="B437:E437"/>
    <mergeCell ref="B438:E438"/>
    <mergeCell ref="B423:E423"/>
    <mergeCell ref="B424:E424"/>
    <mergeCell ref="B425:E425"/>
    <mergeCell ref="B426:E426"/>
    <mergeCell ref="B427:E427"/>
    <mergeCell ref="B428:E428"/>
    <mergeCell ref="B446:E446"/>
    <mergeCell ref="B447:E447"/>
    <mergeCell ref="B448:E448"/>
    <mergeCell ref="B449:E449"/>
    <mergeCell ref="B459:E459"/>
    <mergeCell ref="B460:E460"/>
    <mergeCell ref="B439:E439"/>
    <mergeCell ref="B440:E440"/>
    <mergeCell ref="B441:E441"/>
    <mergeCell ref="B443:E443"/>
    <mergeCell ref="B444:E444"/>
    <mergeCell ref="B445:E445"/>
    <mergeCell ref="B467:E467"/>
    <mergeCell ref="B468:E468"/>
    <mergeCell ref="B470:E470"/>
    <mergeCell ref="B471:E471"/>
    <mergeCell ref="B472:E472"/>
    <mergeCell ref="B473:E473"/>
    <mergeCell ref="B461:E461"/>
    <mergeCell ref="B462:E462"/>
    <mergeCell ref="B463:E463"/>
    <mergeCell ref="B464:E464"/>
    <mergeCell ref="B465:E465"/>
    <mergeCell ref="B466:E466"/>
    <mergeCell ref="B480:E480"/>
    <mergeCell ref="B481:E481"/>
    <mergeCell ref="B482:E482"/>
    <mergeCell ref="B485:E485"/>
    <mergeCell ref="B486:E486"/>
    <mergeCell ref="B487:E487"/>
    <mergeCell ref="B474:E474"/>
    <mergeCell ref="B475:E475"/>
    <mergeCell ref="B476:E476"/>
    <mergeCell ref="B477:E477"/>
    <mergeCell ref="B478:E478"/>
    <mergeCell ref="B479:E479"/>
    <mergeCell ref="B501:E501"/>
    <mergeCell ref="B502:E502"/>
    <mergeCell ref="B503:E503"/>
    <mergeCell ref="B504:E504"/>
    <mergeCell ref="B505:E505"/>
    <mergeCell ref="B506:E506"/>
    <mergeCell ref="B488:E488"/>
    <mergeCell ref="B489:E489"/>
    <mergeCell ref="B490:E490"/>
    <mergeCell ref="B498:E498"/>
    <mergeCell ref="B499:E499"/>
    <mergeCell ref="B500:E500"/>
    <mergeCell ref="B513:E513"/>
    <mergeCell ref="B514:E514"/>
    <mergeCell ref="B515:E515"/>
    <mergeCell ref="B516:E516"/>
    <mergeCell ref="B517:E517"/>
    <mergeCell ref="B518:E518"/>
    <mergeCell ref="B507:E507"/>
    <mergeCell ref="B508:E508"/>
    <mergeCell ref="B509:E509"/>
    <mergeCell ref="B510:E510"/>
    <mergeCell ref="B511:E511"/>
    <mergeCell ref="B512:E512"/>
    <mergeCell ref="B528:E528"/>
    <mergeCell ref="B529:E529"/>
    <mergeCell ref="B530:E530"/>
    <mergeCell ref="B531:E531"/>
    <mergeCell ref="B532:E532"/>
    <mergeCell ref="B533:E533"/>
    <mergeCell ref="B519:E519"/>
    <mergeCell ref="B522:E522"/>
    <mergeCell ref="B523:E523"/>
    <mergeCell ref="B524:E524"/>
    <mergeCell ref="B525:E525"/>
    <mergeCell ref="B527:E527"/>
    <mergeCell ref="B540:E540"/>
    <mergeCell ref="B541:E541"/>
    <mergeCell ref="B542:E542"/>
    <mergeCell ref="B543:E543"/>
    <mergeCell ref="B544:E544"/>
    <mergeCell ref="B546:E546"/>
    <mergeCell ref="B534:E534"/>
    <mergeCell ref="B535:E535"/>
    <mergeCell ref="B536:E536"/>
    <mergeCell ref="B537:E537"/>
    <mergeCell ref="B538:E538"/>
    <mergeCell ref="B539:E539"/>
    <mergeCell ref="B553:E553"/>
    <mergeCell ref="B554:E554"/>
    <mergeCell ref="B555:E555"/>
    <mergeCell ref="B556:E556"/>
    <mergeCell ref="B557:E557"/>
    <mergeCell ref="B558:E558"/>
    <mergeCell ref="B547:E547"/>
    <mergeCell ref="B548:E548"/>
    <mergeCell ref="B549:E549"/>
    <mergeCell ref="B550:E550"/>
    <mergeCell ref="B551:E551"/>
    <mergeCell ref="B552:E552"/>
    <mergeCell ref="B565:E565"/>
    <mergeCell ref="B566:E566"/>
    <mergeCell ref="B567:E567"/>
    <mergeCell ref="B569:E569"/>
    <mergeCell ref="B571:E571"/>
    <mergeCell ref="B572:E572"/>
    <mergeCell ref="B559:E559"/>
    <mergeCell ref="B560:E560"/>
    <mergeCell ref="B561:E561"/>
    <mergeCell ref="B562:E562"/>
    <mergeCell ref="B563:E563"/>
    <mergeCell ref="B564:E564"/>
    <mergeCell ref="B579:E579"/>
    <mergeCell ref="B580:E580"/>
    <mergeCell ref="B581:E581"/>
    <mergeCell ref="B583:E583"/>
    <mergeCell ref="B584:E584"/>
    <mergeCell ref="B585:E585"/>
    <mergeCell ref="B573:E573"/>
    <mergeCell ref="B574:E574"/>
    <mergeCell ref="B575:E575"/>
    <mergeCell ref="B576:E576"/>
    <mergeCell ref="B577:E577"/>
    <mergeCell ref="B578:E578"/>
    <mergeCell ref="B594:E594"/>
    <mergeCell ref="B596:E596"/>
    <mergeCell ref="B597:E597"/>
    <mergeCell ref="B598:E598"/>
    <mergeCell ref="B599:E599"/>
    <mergeCell ref="B601:E601"/>
    <mergeCell ref="B586:E586"/>
    <mergeCell ref="B587:E587"/>
    <mergeCell ref="B588:E588"/>
    <mergeCell ref="B589:E589"/>
    <mergeCell ref="B592:E592"/>
    <mergeCell ref="B593:E593"/>
    <mergeCell ref="B610:E610"/>
    <mergeCell ref="B611:E611"/>
    <mergeCell ref="B612:E612"/>
    <mergeCell ref="B613:E613"/>
    <mergeCell ref="B621:E621"/>
    <mergeCell ref="B623:E623"/>
    <mergeCell ref="B602:E602"/>
    <mergeCell ref="B603:E603"/>
    <mergeCell ref="B604:E604"/>
    <mergeCell ref="B605:E605"/>
    <mergeCell ref="B606:E606"/>
    <mergeCell ref="B609:E609"/>
    <mergeCell ref="B663:E663"/>
    <mergeCell ref="B665:E665"/>
    <mergeCell ref="B693:E693"/>
    <mergeCell ref="B694:E694"/>
    <mergeCell ref="B695:E695"/>
    <mergeCell ref="B624:E624"/>
    <mergeCell ref="B625:E625"/>
    <mergeCell ref="B634:E634"/>
    <mergeCell ref="B640:E640"/>
    <mergeCell ref="B655:E655"/>
    <mergeCell ref="B656:E656"/>
    <mergeCell ref="B699:E699"/>
    <mergeCell ref="B708:E708"/>
    <mergeCell ref="B715:E715"/>
    <mergeCell ref="B720:E720"/>
    <mergeCell ref="B729:D729"/>
    <mergeCell ref="B732:E732"/>
    <mergeCell ref="B737:E737"/>
    <mergeCell ref="B739:E739"/>
    <mergeCell ref="B813:E813"/>
    <mergeCell ref="B791:E791"/>
    <mergeCell ref="B798:E798"/>
    <mergeCell ref="B800:E800"/>
    <mergeCell ref="B769:E769"/>
    <mergeCell ref="B772:E772"/>
    <mergeCell ref="B773:E773"/>
    <mergeCell ref="B730:E730"/>
    <mergeCell ref="B731:E731"/>
    <mergeCell ref="B714:E714"/>
    <mergeCell ref="B719:E719"/>
    <mergeCell ref="B811:E811"/>
    <mergeCell ref="I813:J813"/>
    <mergeCell ref="G814:G816"/>
    <mergeCell ref="H814:H816"/>
    <mergeCell ref="I814:J816"/>
    <mergeCell ref="B817:E817"/>
    <mergeCell ref="I817:J817"/>
    <mergeCell ref="B741:E741"/>
    <mergeCell ref="B744:E744"/>
    <mergeCell ref="B770:E770"/>
    <mergeCell ref="B774:E774"/>
    <mergeCell ref="B776:E776"/>
    <mergeCell ref="B792:E792"/>
    <mergeCell ref="B816:E816"/>
    <mergeCell ref="B814:E814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2"/>
  <sheetViews>
    <sheetView workbookViewId="0">
      <selection activeCell="F812" sqref="F812"/>
    </sheetView>
  </sheetViews>
  <sheetFormatPr defaultRowHeight="15"/>
  <cols>
    <col min="1" max="1" width="20.5703125" style="138" customWidth="1"/>
    <col min="2" max="4" width="9.140625" style="138"/>
    <col min="5" max="5" width="17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29.425781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532" t="s">
        <v>730</v>
      </c>
      <c r="I1" s="532"/>
      <c r="J1" s="532" t="s">
        <v>87</v>
      </c>
      <c r="K1" s="532"/>
      <c r="L1" s="532"/>
    </row>
    <row r="2" spans="1:12">
      <c r="A2" s="139"/>
      <c r="B2" s="140" t="s">
        <v>88</v>
      </c>
      <c r="C2" s="141"/>
      <c r="D2" s="142"/>
      <c r="E2" s="142"/>
      <c r="F2" s="142"/>
      <c r="G2" s="142"/>
      <c r="H2" s="532"/>
      <c r="I2" s="532"/>
      <c r="J2" s="532"/>
      <c r="K2" s="532"/>
      <c r="L2" s="532"/>
    </row>
    <row r="3" spans="1:12">
      <c r="A3" s="139"/>
      <c r="B3" s="140" t="s">
        <v>89</v>
      </c>
      <c r="C3" s="141"/>
      <c r="D3" s="142"/>
      <c r="E3" s="142"/>
      <c r="F3" s="142"/>
      <c r="G3" s="142"/>
      <c r="H3" s="533" t="s">
        <v>731</v>
      </c>
      <c r="I3" s="534"/>
      <c r="J3" s="534"/>
      <c r="K3" s="534"/>
      <c r="L3" s="535"/>
    </row>
    <row r="4" spans="1:12">
      <c r="A4" s="143"/>
      <c r="B4" s="144" t="s">
        <v>90</v>
      </c>
      <c r="C4" s="145"/>
      <c r="D4" s="142"/>
      <c r="E4" s="142"/>
      <c r="F4" s="142"/>
      <c r="G4" s="142"/>
      <c r="H4" s="536" t="s">
        <v>732</v>
      </c>
      <c r="I4" s="537"/>
      <c r="J4" s="537"/>
      <c r="K4" s="537"/>
      <c r="L4" s="538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168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69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69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69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69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69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70"/>
    </row>
    <row r="12" spans="1:12">
      <c r="A12" s="539" t="s">
        <v>91</v>
      </c>
      <c r="B12" s="541" t="s">
        <v>92</v>
      </c>
      <c r="C12" s="542"/>
      <c r="D12" s="542"/>
      <c r="E12" s="543"/>
      <c r="F12" s="547" t="s">
        <v>93</v>
      </c>
      <c r="G12" s="547"/>
      <c r="H12" s="149" t="s">
        <v>94</v>
      </c>
      <c r="I12" s="270" t="s">
        <v>95</v>
      </c>
      <c r="J12" s="548" t="s">
        <v>40</v>
      </c>
      <c r="K12" s="549" t="s">
        <v>411</v>
      </c>
      <c r="L12" s="550"/>
    </row>
    <row r="13" spans="1:12" ht="30">
      <c r="A13" s="540"/>
      <c r="B13" s="544"/>
      <c r="C13" s="545"/>
      <c r="D13" s="545"/>
      <c r="E13" s="546"/>
      <c r="F13" s="269" t="s">
        <v>85</v>
      </c>
      <c r="G13" s="149" t="s">
        <v>96</v>
      </c>
      <c r="H13" s="149" t="s">
        <v>85</v>
      </c>
      <c r="I13" s="270" t="s">
        <v>97</v>
      </c>
      <c r="J13" s="548"/>
      <c r="K13" s="154" t="s">
        <v>408</v>
      </c>
      <c r="L13" s="153" t="s">
        <v>409</v>
      </c>
    </row>
    <row r="14" spans="1:12">
      <c r="A14" s="172" t="s">
        <v>98</v>
      </c>
      <c r="B14" s="552" t="s">
        <v>99</v>
      </c>
      <c r="C14" s="553"/>
      <c r="D14" s="553"/>
      <c r="E14" s="554"/>
      <c r="F14" s="151">
        <v>14000</v>
      </c>
      <c r="G14" s="151"/>
      <c r="H14" s="160">
        <v>14000</v>
      </c>
      <c r="I14" s="151">
        <v>10799</v>
      </c>
      <c r="J14" s="151">
        <f>(H14-I14)</f>
        <v>3201</v>
      </c>
      <c r="K14" s="155"/>
      <c r="L14" s="159"/>
    </row>
    <row r="15" spans="1:12">
      <c r="A15" s="173"/>
      <c r="B15" s="551" t="s">
        <v>100</v>
      </c>
      <c r="C15" s="530"/>
      <c r="D15" s="530"/>
      <c r="E15" s="531"/>
      <c r="F15" s="151"/>
      <c r="G15" s="151"/>
      <c r="H15" s="160"/>
      <c r="I15" s="151"/>
      <c r="J15" s="151">
        <f t="shared" ref="J15:J78" si="0">(H15-I15)</f>
        <v>0</v>
      </c>
      <c r="K15" s="155"/>
      <c r="L15" s="159"/>
    </row>
    <row r="16" spans="1:12">
      <c r="A16" s="173"/>
      <c r="B16" s="529" t="s">
        <v>101</v>
      </c>
      <c r="C16" s="530"/>
      <c r="D16" s="530"/>
      <c r="E16" s="531"/>
      <c r="F16" s="151"/>
      <c r="G16" s="151"/>
      <c r="H16" s="160"/>
      <c r="I16" s="151"/>
      <c r="J16" s="151">
        <f t="shared" si="0"/>
        <v>0</v>
      </c>
      <c r="K16" s="156"/>
      <c r="L16" s="159"/>
    </row>
    <row r="17" spans="1:12">
      <c r="A17" s="173"/>
      <c r="B17" s="551" t="s">
        <v>102</v>
      </c>
      <c r="C17" s="530"/>
      <c r="D17" s="530"/>
      <c r="E17" s="531"/>
      <c r="F17" s="151"/>
      <c r="G17" s="151"/>
      <c r="H17" s="160"/>
      <c r="I17" s="151"/>
      <c r="J17" s="151">
        <f t="shared" si="0"/>
        <v>0</v>
      </c>
      <c r="K17" s="155"/>
      <c r="L17" s="159"/>
    </row>
    <row r="18" spans="1:12">
      <c r="A18" s="173"/>
      <c r="B18" s="551" t="s">
        <v>103</v>
      </c>
      <c r="C18" s="530"/>
      <c r="D18" s="530"/>
      <c r="E18" s="531"/>
      <c r="F18" s="151">
        <v>1000</v>
      </c>
      <c r="G18" s="151"/>
      <c r="H18" s="160">
        <v>1000</v>
      </c>
      <c r="I18" s="151">
        <v>1000</v>
      </c>
      <c r="J18" s="151">
        <f t="shared" si="0"/>
        <v>0</v>
      </c>
      <c r="K18" s="156"/>
      <c r="L18" s="159"/>
    </row>
    <row r="19" spans="1:12">
      <c r="A19" s="173"/>
      <c r="B19" s="555" t="s">
        <v>104</v>
      </c>
      <c r="C19" s="556"/>
      <c r="D19" s="556"/>
      <c r="E19" s="557"/>
      <c r="F19" s="151">
        <v>1500</v>
      </c>
      <c r="G19" s="151"/>
      <c r="H19" s="160">
        <v>1500</v>
      </c>
      <c r="I19" s="151">
        <v>1500</v>
      </c>
      <c r="J19" s="151">
        <f t="shared" si="0"/>
        <v>0</v>
      </c>
      <c r="K19" s="156"/>
      <c r="L19" s="159"/>
    </row>
    <row r="20" spans="1:12">
      <c r="A20" s="173"/>
      <c r="B20" s="551" t="s">
        <v>105</v>
      </c>
      <c r="C20" s="530"/>
      <c r="D20" s="530"/>
      <c r="E20" s="531"/>
      <c r="F20" s="151"/>
      <c r="G20" s="151"/>
      <c r="H20" s="160"/>
      <c r="I20" s="151"/>
      <c r="J20" s="151">
        <f t="shared" si="0"/>
        <v>0</v>
      </c>
      <c r="K20" s="156"/>
      <c r="L20" s="159"/>
    </row>
    <row r="21" spans="1:12">
      <c r="A21" s="173"/>
      <c r="B21" s="551" t="s">
        <v>106</v>
      </c>
      <c r="C21" s="530"/>
      <c r="D21" s="530"/>
      <c r="E21" s="531"/>
      <c r="F21" s="151">
        <v>10000</v>
      </c>
      <c r="G21" s="151"/>
      <c r="H21" s="160">
        <v>10000</v>
      </c>
      <c r="I21" s="151">
        <v>3000</v>
      </c>
      <c r="J21" s="151">
        <f t="shared" si="0"/>
        <v>7000</v>
      </c>
      <c r="K21" s="155"/>
      <c r="L21" s="159"/>
    </row>
    <row r="22" spans="1:12">
      <c r="A22" s="173"/>
      <c r="B22" s="551" t="s">
        <v>107</v>
      </c>
      <c r="C22" s="530"/>
      <c r="D22" s="530"/>
      <c r="E22" s="531"/>
      <c r="F22" s="151">
        <v>100</v>
      </c>
      <c r="G22" s="151"/>
      <c r="H22" s="160">
        <v>100</v>
      </c>
      <c r="I22" s="151">
        <v>100</v>
      </c>
      <c r="J22" s="151">
        <f t="shared" si="0"/>
        <v>0</v>
      </c>
      <c r="K22" s="156"/>
      <c r="L22" s="159"/>
    </row>
    <row r="23" spans="1:12">
      <c r="A23" s="173"/>
      <c r="B23" s="529" t="s">
        <v>846</v>
      </c>
      <c r="C23" s="530"/>
      <c r="D23" s="530"/>
      <c r="E23" s="531"/>
      <c r="F23" s="151"/>
      <c r="G23" s="151"/>
      <c r="H23" s="160"/>
      <c r="I23" s="151"/>
      <c r="J23" s="151">
        <f t="shared" si="0"/>
        <v>0</v>
      </c>
      <c r="K23" s="156"/>
      <c r="L23" s="159"/>
    </row>
    <row r="24" spans="1:12">
      <c r="A24" s="173"/>
      <c r="B24" s="551" t="s">
        <v>108</v>
      </c>
      <c r="C24" s="530"/>
      <c r="D24" s="530"/>
      <c r="E24" s="531"/>
      <c r="F24" s="151"/>
      <c r="G24" s="151"/>
      <c r="H24" s="160"/>
      <c r="I24" s="151"/>
      <c r="J24" s="151">
        <f t="shared" si="0"/>
        <v>0</v>
      </c>
      <c r="K24" s="156"/>
      <c r="L24" s="159"/>
    </row>
    <row r="25" spans="1:12">
      <c r="A25" s="173"/>
      <c r="B25" s="551" t="s">
        <v>109</v>
      </c>
      <c r="C25" s="530"/>
      <c r="D25" s="530"/>
      <c r="E25" s="531"/>
      <c r="F25" s="151"/>
      <c r="G25" s="151"/>
      <c r="H25" s="160"/>
      <c r="I25" s="151"/>
      <c r="J25" s="151">
        <f t="shared" si="0"/>
        <v>0</v>
      </c>
      <c r="K25" s="156"/>
      <c r="L25" s="159"/>
    </row>
    <row r="26" spans="1:12">
      <c r="A26" s="173"/>
      <c r="B26" s="551" t="s">
        <v>110</v>
      </c>
      <c r="C26" s="530"/>
      <c r="D26" s="530"/>
      <c r="E26" s="531"/>
      <c r="F26" s="151"/>
      <c r="G26" s="151"/>
      <c r="H26" s="160"/>
      <c r="I26" s="151"/>
      <c r="J26" s="151">
        <f t="shared" si="0"/>
        <v>0</v>
      </c>
      <c r="K26" s="156"/>
      <c r="L26" s="159"/>
    </row>
    <row r="27" spans="1:12">
      <c r="A27" s="173"/>
      <c r="B27" s="551" t="s">
        <v>697</v>
      </c>
      <c r="C27" s="530"/>
      <c r="D27" s="530"/>
      <c r="E27" s="531"/>
      <c r="F27" s="151">
        <v>30000</v>
      </c>
      <c r="G27" s="151"/>
      <c r="H27" s="160">
        <v>30000</v>
      </c>
      <c r="I27" s="151">
        <v>30000</v>
      </c>
      <c r="J27" s="151">
        <f t="shared" si="0"/>
        <v>0</v>
      </c>
      <c r="K27" s="156"/>
      <c r="L27" s="159"/>
    </row>
    <row r="28" spans="1:12">
      <c r="A28" s="173"/>
      <c r="B28" s="551" t="s">
        <v>719</v>
      </c>
      <c r="C28" s="530"/>
      <c r="D28" s="530"/>
      <c r="E28" s="531"/>
      <c r="F28" s="151">
        <v>25000</v>
      </c>
      <c r="G28" s="151"/>
      <c r="H28" s="160">
        <v>25000</v>
      </c>
      <c r="I28" s="151">
        <v>25000</v>
      </c>
      <c r="J28" s="151">
        <f t="shared" si="0"/>
        <v>0</v>
      </c>
      <c r="K28" s="155"/>
      <c r="L28" s="159"/>
    </row>
    <row r="29" spans="1:12">
      <c r="A29" s="173"/>
      <c r="B29" s="551" t="s">
        <v>111</v>
      </c>
      <c r="C29" s="530"/>
      <c r="D29" s="530"/>
      <c r="E29" s="531"/>
      <c r="F29" s="151">
        <v>3000</v>
      </c>
      <c r="G29" s="151"/>
      <c r="H29" s="160">
        <v>3000</v>
      </c>
      <c r="I29" s="151">
        <v>3000</v>
      </c>
      <c r="J29" s="151">
        <f t="shared" si="0"/>
        <v>0</v>
      </c>
      <c r="K29" s="155"/>
      <c r="L29" s="159"/>
    </row>
    <row r="30" spans="1:12">
      <c r="A30" s="173"/>
      <c r="B30" s="551" t="s">
        <v>112</v>
      </c>
      <c r="C30" s="530"/>
      <c r="D30" s="530"/>
      <c r="E30" s="531"/>
      <c r="F30" s="151">
        <v>3000</v>
      </c>
      <c r="G30" s="151"/>
      <c r="H30" s="160">
        <v>3000</v>
      </c>
      <c r="I30" s="151">
        <v>3000</v>
      </c>
      <c r="J30" s="151">
        <f t="shared" si="0"/>
        <v>0</v>
      </c>
      <c r="K30" s="155"/>
      <c r="L30" s="159"/>
    </row>
    <row r="31" spans="1:12">
      <c r="A31" s="173"/>
      <c r="B31" s="558" t="s">
        <v>113</v>
      </c>
      <c r="C31" s="559"/>
      <c r="D31" s="559"/>
      <c r="E31" s="560"/>
      <c r="F31" s="151">
        <v>4300</v>
      </c>
      <c r="G31" s="151"/>
      <c r="H31" s="160">
        <v>4300</v>
      </c>
      <c r="I31" s="151">
        <v>4300</v>
      </c>
      <c r="J31" s="151">
        <f t="shared" si="0"/>
        <v>0</v>
      </c>
      <c r="K31" s="156"/>
      <c r="L31" s="159"/>
    </row>
    <row r="32" spans="1:12">
      <c r="A32" s="173"/>
      <c r="B32" s="558" t="s">
        <v>114</v>
      </c>
      <c r="C32" s="559"/>
      <c r="D32" s="559"/>
      <c r="E32" s="560"/>
      <c r="F32" s="151"/>
      <c r="G32" s="151"/>
      <c r="H32" s="160"/>
      <c r="I32" s="151"/>
      <c r="J32" s="151">
        <f t="shared" si="0"/>
        <v>0</v>
      </c>
      <c r="K32" s="156"/>
      <c r="L32" s="159"/>
    </row>
    <row r="33" spans="1:12">
      <c r="A33" s="173"/>
      <c r="B33" s="551" t="s">
        <v>115</v>
      </c>
      <c r="C33" s="530"/>
      <c r="D33" s="530"/>
      <c r="E33" s="531"/>
      <c r="F33" s="151"/>
      <c r="G33" s="151"/>
      <c r="H33" s="160"/>
      <c r="I33" s="151"/>
      <c r="J33" s="151">
        <f t="shared" si="0"/>
        <v>0</v>
      </c>
      <c r="K33" s="156"/>
      <c r="L33" s="159"/>
    </row>
    <row r="34" spans="1:12">
      <c r="A34" s="173"/>
      <c r="B34" s="551" t="s">
        <v>116</v>
      </c>
      <c r="C34" s="530"/>
      <c r="D34" s="530"/>
      <c r="E34" s="531"/>
      <c r="F34" s="151">
        <v>500</v>
      </c>
      <c r="G34" s="151"/>
      <c r="H34" s="160">
        <v>500</v>
      </c>
      <c r="I34" s="151">
        <v>500</v>
      </c>
      <c r="J34" s="151">
        <f t="shared" si="0"/>
        <v>0</v>
      </c>
      <c r="K34" s="156"/>
      <c r="L34" s="159"/>
    </row>
    <row r="35" spans="1:12">
      <c r="A35" s="173"/>
      <c r="B35" s="551" t="s">
        <v>117</v>
      </c>
      <c r="C35" s="530"/>
      <c r="D35" s="530"/>
      <c r="E35" s="531"/>
      <c r="F35" s="151">
        <v>2000</v>
      </c>
      <c r="G35" s="151"/>
      <c r="H35" s="160">
        <v>2000</v>
      </c>
      <c r="I35" s="151">
        <v>2000</v>
      </c>
      <c r="J35" s="151">
        <f t="shared" si="0"/>
        <v>0</v>
      </c>
      <c r="K35" s="156"/>
      <c r="L35" s="159"/>
    </row>
    <row r="36" spans="1:12">
      <c r="A36" s="173"/>
      <c r="B36" s="551" t="s">
        <v>118</v>
      </c>
      <c r="C36" s="530"/>
      <c r="D36" s="530"/>
      <c r="E36" s="531"/>
      <c r="F36" s="151">
        <v>2000</v>
      </c>
      <c r="G36" s="151"/>
      <c r="H36" s="160">
        <v>2000</v>
      </c>
      <c r="I36" s="151">
        <v>2000</v>
      </c>
      <c r="J36" s="151">
        <f t="shared" si="0"/>
        <v>0</v>
      </c>
      <c r="K36" s="156"/>
      <c r="L36" s="159"/>
    </row>
    <row r="37" spans="1:12">
      <c r="A37" s="173"/>
      <c r="B37" s="253" t="s">
        <v>119</v>
      </c>
      <c r="C37" s="244"/>
      <c r="D37" s="244"/>
      <c r="E37" s="245"/>
      <c r="F37" s="151">
        <v>2000</v>
      </c>
      <c r="G37" s="151"/>
      <c r="H37" s="160">
        <v>2000</v>
      </c>
      <c r="I37" s="151">
        <v>2000</v>
      </c>
      <c r="J37" s="151">
        <f t="shared" si="0"/>
        <v>0</v>
      </c>
      <c r="K37" s="155"/>
      <c r="L37" s="159"/>
    </row>
    <row r="38" spans="1:12">
      <c r="A38" s="173"/>
      <c r="B38" s="551" t="s">
        <v>120</v>
      </c>
      <c r="C38" s="530"/>
      <c r="D38" s="530"/>
      <c r="E38" s="531"/>
      <c r="F38" s="151">
        <v>15000</v>
      </c>
      <c r="G38" s="151"/>
      <c r="H38" s="160">
        <v>15000</v>
      </c>
      <c r="I38" s="151">
        <v>8000</v>
      </c>
      <c r="J38" s="151">
        <f t="shared" si="0"/>
        <v>7000</v>
      </c>
      <c r="K38" s="156"/>
      <c r="L38" s="159"/>
    </row>
    <row r="39" spans="1:12">
      <c r="A39" s="173"/>
      <c r="B39" s="551" t="s">
        <v>121</v>
      </c>
      <c r="C39" s="530"/>
      <c r="D39" s="530"/>
      <c r="E39" s="531"/>
      <c r="F39" s="151">
        <v>4000</v>
      </c>
      <c r="G39" s="151"/>
      <c r="H39" s="160">
        <v>4000</v>
      </c>
      <c r="I39" s="151">
        <v>2796</v>
      </c>
      <c r="J39" s="151">
        <f t="shared" si="0"/>
        <v>1204</v>
      </c>
      <c r="K39" s="156"/>
      <c r="L39" s="159"/>
    </row>
    <row r="40" spans="1:12">
      <c r="A40" s="173"/>
      <c r="B40" s="551" t="s">
        <v>122</v>
      </c>
      <c r="C40" s="530"/>
      <c r="D40" s="530"/>
      <c r="E40" s="531"/>
      <c r="F40" s="151">
        <v>15000</v>
      </c>
      <c r="G40" s="151"/>
      <c r="H40" s="160">
        <v>15000</v>
      </c>
      <c r="I40" s="151">
        <v>15000</v>
      </c>
      <c r="J40" s="151">
        <f t="shared" si="0"/>
        <v>0</v>
      </c>
      <c r="K40" s="156"/>
      <c r="L40" s="159"/>
    </row>
    <row r="41" spans="1:12">
      <c r="A41" s="173"/>
      <c r="B41" s="551" t="s">
        <v>123</v>
      </c>
      <c r="C41" s="530"/>
      <c r="D41" s="530"/>
      <c r="E41" s="531"/>
      <c r="F41" s="151"/>
      <c r="G41" s="151"/>
      <c r="H41" s="160"/>
      <c r="I41" s="151"/>
      <c r="J41" s="151">
        <f t="shared" si="0"/>
        <v>0</v>
      </c>
      <c r="K41" s="156"/>
      <c r="L41" s="159"/>
    </row>
    <row r="42" spans="1:12">
      <c r="A42" s="173"/>
      <c r="B42" s="551" t="s">
        <v>124</v>
      </c>
      <c r="C42" s="530"/>
      <c r="D42" s="530"/>
      <c r="E42" s="531"/>
      <c r="F42" s="151"/>
      <c r="G42" s="151"/>
      <c r="H42" s="160"/>
      <c r="I42" s="151"/>
      <c r="J42" s="151">
        <f t="shared" si="0"/>
        <v>0</v>
      </c>
      <c r="K42" s="156"/>
      <c r="L42" s="159"/>
    </row>
    <row r="43" spans="1:12">
      <c r="A43" s="173"/>
      <c r="B43" s="551" t="s">
        <v>125</v>
      </c>
      <c r="C43" s="530"/>
      <c r="D43" s="530"/>
      <c r="E43" s="531"/>
      <c r="F43" s="151"/>
      <c r="G43" s="151"/>
      <c r="H43" s="160"/>
      <c r="I43" s="151"/>
      <c r="J43" s="151">
        <f t="shared" si="0"/>
        <v>0</v>
      </c>
      <c r="K43" s="156"/>
      <c r="L43" s="159"/>
    </row>
    <row r="44" spans="1:12">
      <c r="A44" s="173"/>
      <c r="B44" s="551" t="s">
        <v>126</v>
      </c>
      <c r="C44" s="530"/>
      <c r="D44" s="530"/>
      <c r="E44" s="531"/>
      <c r="F44" s="151"/>
      <c r="G44" s="151"/>
      <c r="H44" s="160"/>
      <c r="I44" s="151"/>
      <c r="J44" s="151">
        <f t="shared" si="0"/>
        <v>0</v>
      </c>
      <c r="K44" s="156"/>
      <c r="L44" s="159"/>
    </row>
    <row r="45" spans="1:12">
      <c r="A45" s="173"/>
      <c r="B45" s="551" t="s">
        <v>127</v>
      </c>
      <c r="C45" s="530"/>
      <c r="D45" s="530"/>
      <c r="E45" s="531"/>
      <c r="F45" s="151">
        <v>1500</v>
      </c>
      <c r="G45" s="151"/>
      <c r="H45" s="160">
        <v>1500</v>
      </c>
      <c r="I45" s="151">
        <v>1500</v>
      </c>
      <c r="J45" s="151">
        <f t="shared" si="0"/>
        <v>0</v>
      </c>
      <c r="K45" s="156"/>
      <c r="L45" s="159"/>
    </row>
    <row r="46" spans="1:12">
      <c r="A46" s="173"/>
      <c r="B46" s="551" t="s">
        <v>128</v>
      </c>
      <c r="C46" s="530"/>
      <c r="D46" s="530"/>
      <c r="E46" s="531"/>
      <c r="F46" s="151"/>
      <c r="G46" s="151"/>
      <c r="H46" s="160"/>
      <c r="I46" s="151"/>
      <c r="J46" s="151">
        <f t="shared" si="0"/>
        <v>0</v>
      </c>
      <c r="K46" s="156"/>
      <c r="L46" s="159"/>
    </row>
    <row r="47" spans="1:12">
      <c r="A47" s="173"/>
      <c r="B47" s="253" t="s">
        <v>633</v>
      </c>
      <c r="C47" s="244"/>
      <c r="D47" s="244"/>
      <c r="E47" s="245"/>
      <c r="F47" s="151"/>
      <c r="G47" s="151"/>
      <c r="H47" s="160"/>
      <c r="I47" s="151"/>
      <c r="J47" s="151">
        <f t="shared" si="0"/>
        <v>0</v>
      </c>
      <c r="K47" s="156"/>
      <c r="L47" s="159"/>
    </row>
    <row r="48" spans="1:12">
      <c r="A48" s="173"/>
      <c r="B48" s="253" t="s">
        <v>670</v>
      </c>
      <c r="C48" s="244"/>
      <c r="D48" s="244"/>
      <c r="E48" s="245"/>
      <c r="F48" s="151"/>
      <c r="G48" s="151"/>
      <c r="H48" s="160"/>
      <c r="I48" s="151"/>
      <c r="J48" s="151">
        <f t="shared" si="0"/>
        <v>0</v>
      </c>
      <c r="K48" s="156"/>
      <c r="L48" s="159"/>
    </row>
    <row r="49" spans="1:12">
      <c r="A49" s="173"/>
      <c r="B49" s="551" t="s">
        <v>129</v>
      </c>
      <c r="C49" s="530"/>
      <c r="D49" s="530"/>
      <c r="E49" s="531"/>
      <c r="F49" s="151"/>
      <c r="G49" s="151"/>
      <c r="H49" s="160"/>
      <c r="I49" s="151"/>
      <c r="J49" s="151">
        <f t="shared" si="0"/>
        <v>0</v>
      </c>
      <c r="K49" s="156"/>
      <c r="L49" s="159"/>
    </row>
    <row r="50" spans="1:12">
      <c r="A50" s="173"/>
      <c r="B50" s="551" t="s">
        <v>130</v>
      </c>
      <c r="C50" s="530"/>
      <c r="D50" s="530"/>
      <c r="E50" s="531"/>
      <c r="F50" s="151">
        <v>8000</v>
      </c>
      <c r="G50" s="151"/>
      <c r="H50" s="160">
        <v>8000</v>
      </c>
      <c r="I50" s="151">
        <v>6772</v>
      </c>
      <c r="J50" s="151">
        <f t="shared" si="0"/>
        <v>1228</v>
      </c>
      <c r="K50" s="156"/>
      <c r="L50" s="159"/>
    </row>
    <row r="51" spans="1:12">
      <c r="A51" s="173"/>
      <c r="B51" s="551" t="s">
        <v>131</v>
      </c>
      <c r="C51" s="530"/>
      <c r="D51" s="530"/>
      <c r="E51" s="531"/>
      <c r="F51" s="151"/>
      <c r="G51" s="151"/>
      <c r="H51" s="160"/>
      <c r="I51" s="151"/>
      <c r="J51" s="151">
        <f t="shared" si="0"/>
        <v>0</v>
      </c>
      <c r="K51" s="156"/>
      <c r="L51" s="159"/>
    </row>
    <row r="52" spans="1:12">
      <c r="A52" s="173"/>
      <c r="B52" s="551" t="s">
        <v>132</v>
      </c>
      <c r="C52" s="530"/>
      <c r="D52" s="530"/>
      <c r="E52" s="531"/>
      <c r="F52" s="151">
        <v>100</v>
      </c>
      <c r="G52" s="151"/>
      <c r="H52" s="160">
        <v>100</v>
      </c>
      <c r="I52" s="151">
        <v>100</v>
      </c>
      <c r="J52" s="151">
        <f t="shared" si="0"/>
        <v>0</v>
      </c>
      <c r="K52" s="156"/>
      <c r="L52" s="159"/>
    </row>
    <row r="53" spans="1:12">
      <c r="A53" s="173"/>
      <c r="B53" s="551" t="s">
        <v>133</v>
      </c>
      <c r="C53" s="530"/>
      <c r="D53" s="530"/>
      <c r="E53" s="531"/>
      <c r="F53" s="151"/>
      <c r="G53" s="151"/>
      <c r="H53" s="160"/>
      <c r="I53" s="151"/>
      <c r="J53" s="151">
        <f t="shared" si="0"/>
        <v>0</v>
      </c>
      <c r="K53" s="156"/>
      <c r="L53" s="159"/>
    </row>
    <row r="54" spans="1:12">
      <c r="A54" s="173"/>
      <c r="B54" s="529" t="s">
        <v>134</v>
      </c>
      <c r="C54" s="530"/>
      <c r="D54" s="530"/>
      <c r="E54" s="531"/>
      <c r="F54" s="151">
        <v>200</v>
      </c>
      <c r="G54" s="151"/>
      <c r="H54" s="160">
        <v>200</v>
      </c>
      <c r="I54" s="151">
        <v>200</v>
      </c>
      <c r="J54" s="151">
        <f t="shared" si="0"/>
        <v>0</v>
      </c>
      <c r="K54" s="156"/>
      <c r="L54" s="159"/>
    </row>
    <row r="55" spans="1:12">
      <c r="A55" s="173"/>
      <c r="B55" s="551" t="s">
        <v>135</v>
      </c>
      <c r="C55" s="530"/>
      <c r="D55" s="530"/>
      <c r="E55" s="531"/>
      <c r="F55" s="151"/>
      <c r="G55" s="151"/>
      <c r="H55" s="160"/>
      <c r="I55" s="151"/>
      <c r="J55" s="151">
        <f t="shared" si="0"/>
        <v>0</v>
      </c>
      <c r="K55" s="156"/>
      <c r="L55" s="159"/>
    </row>
    <row r="56" spans="1:12">
      <c r="A56" s="173"/>
      <c r="B56" s="551" t="s">
        <v>136</v>
      </c>
      <c r="C56" s="530"/>
      <c r="D56" s="530"/>
      <c r="E56" s="531"/>
      <c r="F56" s="151"/>
      <c r="G56" s="151"/>
      <c r="H56" s="160"/>
      <c r="I56" s="151"/>
      <c r="J56" s="151">
        <f t="shared" si="0"/>
        <v>0</v>
      </c>
      <c r="K56" s="156"/>
      <c r="L56" s="159"/>
    </row>
    <row r="57" spans="1:12">
      <c r="A57" s="173"/>
      <c r="B57" s="551" t="s">
        <v>137</v>
      </c>
      <c r="C57" s="530"/>
      <c r="D57" s="530"/>
      <c r="E57" s="531"/>
      <c r="F57" s="151"/>
      <c r="G57" s="151"/>
      <c r="H57" s="160"/>
      <c r="I57" s="151"/>
      <c r="J57" s="151">
        <f t="shared" si="0"/>
        <v>0</v>
      </c>
      <c r="K57" s="156"/>
      <c r="L57" s="159"/>
    </row>
    <row r="58" spans="1:12">
      <c r="A58" s="173"/>
      <c r="B58" s="551" t="s">
        <v>138</v>
      </c>
      <c r="C58" s="530"/>
      <c r="D58" s="530"/>
      <c r="E58" s="531"/>
      <c r="F58" s="151"/>
      <c r="G58" s="151"/>
      <c r="H58" s="160"/>
      <c r="I58" s="151"/>
      <c r="J58" s="151">
        <f t="shared" si="0"/>
        <v>0</v>
      </c>
      <c r="K58" s="156"/>
      <c r="L58" s="159"/>
    </row>
    <row r="59" spans="1:12">
      <c r="A59" s="173"/>
      <c r="B59" s="551" t="s">
        <v>139</v>
      </c>
      <c r="C59" s="530"/>
      <c r="D59" s="530"/>
      <c r="E59" s="531"/>
      <c r="F59" s="151"/>
      <c r="G59" s="151"/>
      <c r="H59" s="160"/>
      <c r="I59" s="151"/>
      <c r="J59" s="151">
        <f t="shared" si="0"/>
        <v>0</v>
      </c>
      <c r="K59" s="156"/>
      <c r="L59" s="159"/>
    </row>
    <row r="60" spans="1:12">
      <c r="A60" s="173"/>
      <c r="B60" s="551" t="s">
        <v>140</v>
      </c>
      <c r="C60" s="530"/>
      <c r="D60" s="530"/>
      <c r="E60" s="531"/>
      <c r="F60" s="151"/>
      <c r="G60" s="151"/>
      <c r="H60" s="160"/>
      <c r="I60" s="151"/>
      <c r="J60" s="151">
        <f t="shared" si="0"/>
        <v>0</v>
      </c>
      <c r="K60" s="156"/>
      <c r="L60" s="159"/>
    </row>
    <row r="61" spans="1:12">
      <c r="A61" s="173"/>
      <c r="B61" s="551" t="s">
        <v>141</v>
      </c>
      <c r="C61" s="530"/>
      <c r="D61" s="530"/>
      <c r="E61" s="531"/>
      <c r="F61" s="151"/>
      <c r="G61" s="151"/>
      <c r="H61" s="160"/>
      <c r="I61" s="151"/>
      <c r="J61" s="151">
        <f t="shared" si="0"/>
        <v>0</v>
      </c>
      <c r="K61" s="156"/>
      <c r="L61" s="159"/>
    </row>
    <row r="62" spans="1:12">
      <c r="A62" s="173"/>
      <c r="B62" s="551" t="s">
        <v>142</v>
      </c>
      <c r="C62" s="530"/>
      <c r="D62" s="530"/>
      <c r="E62" s="531"/>
      <c r="F62" s="151">
        <v>10000</v>
      </c>
      <c r="G62" s="151"/>
      <c r="H62" s="160">
        <v>10000</v>
      </c>
      <c r="I62" s="151">
        <v>10000</v>
      </c>
      <c r="J62" s="151">
        <f t="shared" si="0"/>
        <v>0</v>
      </c>
      <c r="K62" s="156"/>
      <c r="L62" s="159"/>
    </row>
    <row r="63" spans="1:12">
      <c r="A63" s="173"/>
      <c r="B63" s="551" t="s">
        <v>143</v>
      </c>
      <c r="C63" s="530"/>
      <c r="D63" s="530"/>
      <c r="E63" s="531"/>
      <c r="F63" s="151">
        <v>2500</v>
      </c>
      <c r="G63" s="151"/>
      <c r="H63" s="160">
        <v>2500</v>
      </c>
      <c r="I63" s="151">
        <v>2500</v>
      </c>
      <c r="J63" s="151">
        <f t="shared" si="0"/>
        <v>0</v>
      </c>
      <c r="K63" s="156"/>
      <c r="L63" s="159"/>
    </row>
    <row r="64" spans="1:12">
      <c r="A64" s="173"/>
      <c r="B64" s="551" t="s">
        <v>144</v>
      </c>
      <c r="C64" s="530"/>
      <c r="D64" s="530"/>
      <c r="E64" s="531"/>
      <c r="F64" s="151"/>
      <c r="G64" s="151"/>
      <c r="H64" s="160"/>
      <c r="I64" s="151"/>
      <c r="J64" s="151">
        <f t="shared" si="0"/>
        <v>0</v>
      </c>
      <c r="K64" s="156"/>
      <c r="L64" s="159"/>
    </row>
    <row r="65" spans="1:12">
      <c r="A65" s="173"/>
      <c r="B65" s="551" t="s">
        <v>145</v>
      </c>
      <c r="C65" s="530"/>
      <c r="D65" s="530"/>
      <c r="E65" s="531"/>
      <c r="F65" s="151"/>
      <c r="G65" s="151"/>
      <c r="H65" s="160"/>
      <c r="I65" s="151"/>
      <c r="J65" s="151">
        <f t="shared" si="0"/>
        <v>0</v>
      </c>
      <c r="K65" s="156"/>
      <c r="L65" s="159"/>
    </row>
    <row r="66" spans="1:12">
      <c r="A66" s="174"/>
      <c r="B66" s="551" t="s">
        <v>146</v>
      </c>
      <c r="C66" s="530"/>
      <c r="D66" s="530"/>
      <c r="E66" s="531"/>
      <c r="F66" s="151">
        <v>1000</v>
      </c>
      <c r="G66" s="151"/>
      <c r="H66" s="160">
        <v>1000</v>
      </c>
      <c r="I66" s="151">
        <v>100</v>
      </c>
      <c r="J66" s="151">
        <f t="shared" si="0"/>
        <v>900</v>
      </c>
      <c r="K66" s="156"/>
      <c r="L66" s="159"/>
    </row>
    <row r="67" spans="1:12">
      <c r="A67" s="173"/>
      <c r="B67" s="551" t="s">
        <v>147</v>
      </c>
      <c r="C67" s="530"/>
      <c r="D67" s="530"/>
      <c r="E67" s="531"/>
      <c r="F67" s="151"/>
      <c r="G67" s="151"/>
      <c r="H67" s="160"/>
      <c r="I67" s="151"/>
      <c r="J67" s="151">
        <f t="shared" si="0"/>
        <v>0</v>
      </c>
      <c r="K67" s="156"/>
      <c r="L67" s="159"/>
    </row>
    <row r="68" spans="1:12">
      <c r="A68" s="173"/>
      <c r="B68" s="551" t="s">
        <v>148</v>
      </c>
      <c r="C68" s="530"/>
      <c r="D68" s="530"/>
      <c r="E68" s="531"/>
      <c r="F68" s="151">
        <v>100</v>
      </c>
      <c r="G68" s="151"/>
      <c r="H68" s="160">
        <v>100</v>
      </c>
      <c r="I68" s="151">
        <v>100</v>
      </c>
      <c r="J68" s="151">
        <f t="shared" si="0"/>
        <v>0</v>
      </c>
      <c r="K68" s="156"/>
      <c r="L68" s="159"/>
    </row>
    <row r="69" spans="1:12">
      <c r="A69" s="173"/>
      <c r="B69" s="551" t="s">
        <v>149</v>
      </c>
      <c r="C69" s="530"/>
      <c r="D69" s="530"/>
      <c r="E69" s="531"/>
      <c r="F69" s="151">
        <v>100</v>
      </c>
      <c r="G69" s="151"/>
      <c r="H69" s="160">
        <v>100</v>
      </c>
      <c r="I69" s="151">
        <v>100</v>
      </c>
      <c r="J69" s="151">
        <f t="shared" si="0"/>
        <v>0</v>
      </c>
      <c r="K69" s="156"/>
      <c r="L69" s="159"/>
    </row>
    <row r="70" spans="1:12">
      <c r="A70" s="173"/>
      <c r="B70" s="253" t="s">
        <v>412</v>
      </c>
      <c r="C70" s="244"/>
      <c r="D70" s="244"/>
      <c r="E70" s="245"/>
      <c r="F70" s="151"/>
      <c r="G70" s="151"/>
      <c r="H70" s="160"/>
      <c r="I70" s="151"/>
      <c r="J70" s="151">
        <f t="shared" si="0"/>
        <v>0</v>
      </c>
      <c r="K70" s="156"/>
      <c r="L70" s="159"/>
    </row>
    <row r="71" spans="1:12">
      <c r="A71" s="174"/>
      <c r="B71" s="551" t="s">
        <v>150</v>
      </c>
      <c r="C71" s="530"/>
      <c r="D71" s="530"/>
      <c r="E71" s="531"/>
      <c r="F71" s="151"/>
      <c r="G71" s="151"/>
      <c r="H71" s="160"/>
      <c r="I71" s="151"/>
      <c r="J71" s="151">
        <f t="shared" si="0"/>
        <v>0</v>
      </c>
      <c r="K71" s="156"/>
      <c r="L71" s="159"/>
    </row>
    <row r="72" spans="1:12">
      <c r="A72" s="173"/>
      <c r="B72" s="551" t="s">
        <v>151</v>
      </c>
      <c r="C72" s="530"/>
      <c r="D72" s="530"/>
      <c r="E72" s="531"/>
      <c r="F72" s="151"/>
      <c r="G72" s="151"/>
      <c r="H72" s="160"/>
      <c r="I72" s="151"/>
      <c r="J72" s="151">
        <f t="shared" si="0"/>
        <v>0</v>
      </c>
      <c r="K72" s="155"/>
      <c r="L72" s="159"/>
    </row>
    <row r="73" spans="1:12">
      <c r="A73" s="173"/>
      <c r="B73" s="551" t="s">
        <v>152</v>
      </c>
      <c r="C73" s="530"/>
      <c r="D73" s="530"/>
      <c r="E73" s="531"/>
      <c r="F73" s="151"/>
      <c r="G73" s="151"/>
      <c r="H73" s="160"/>
      <c r="I73" s="151"/>
      <c r="J73" s="151">
        <f t="shared" si="0"/>
        <v>0</v>
      </c>
      <c r="K73" s="156"/>
      <c r="L73" s="159"/>
    </row>
    <row r="74" spans="1:12">
      <c r="A74" s="173"/>
      <c r="B74" s="551" t="s">
        <v>615</v>
      </c>
      <c r="C74" s="530"/>
      <c r="D74" s="530"/>
      <c r="E74" s="531"/>
      <c r="F74" s="151">
        <v>500</v>
      </c>
      <c r="G74" s="151"/>
      <c r="H74" s="160">
        <v>500</v>
      </c>
      <c r="I74" s="151"/>
      <c r="J74" s="151">
        <f t="shared" si="0"/>
        <v>500</v>
      </c>
      <c r="K74" s="156"/>
      <c r="L74" s="159"/>
    </row>
    <row r="75" spans="1:12">
      <c r="A75" s="173"/>
      <c r="B75" s="551" t="s">
        <v>153</v>
      </c>
      <c r="C75" s="530"/>
      <c r="D75" s="530"/>
      <c r="E75" s="531"/>
      <c r="F75" s="151"/>
      <c r="G75" s="151"/>
      <c r="H75" s="160"/>
      <c r="I75" s="151"/>
      <c r="J75" s="151">
        <f t="shared" si="0"/>
        <v>0</v>
      </c>
      <c r="K75" s="156"/>
      <c r="L75" s="159"/>
    </row>
    <row r="76" spans="1:12">
      <c r="A76" s="173"/>
      <c r="B76" s="253" t="s">
        <v>715</v>
      </c>
      <c r="C76" s="244"/>
      <c r="D76" s="244"/>
      <c r="E76" s="245"/>
      <c r="F76" s="151"/>
      <c r="G76" s="151"/>
      <c r="H76" s="160"/>
      <c r="I76" s="151"/>
      <c r="J76" s="151">
        <f t="shared" si="0"/>
        <v>0</v>
      </c>
      <c r="K76" s="155"/>
      <c r="L76" s="159"/>
    </row>
    <row r="77" spans="1:12">
      <c r="A77" s="173"/>
      <c r="B77" s="253" t="s">
        <v>413</v>
      </c>
      <c r="C77" s="244"/>
      <c r="D77" s="244"/>
      <c r="E77" s="245"/>
      <c r="F77" s="151"/>
      <c r="G77" s="151"/>
      <c r="H77" s="160"/>
      <c r="I77" s="151"/>
      <c r="J77" s="151">
        <f t="shared" si="0"/>
        <v>0</v>
      </c>
      <c r="K77" s="156"/>
      <c r="L77" s="159"/>
    </row>
    <row r="78" spans="1:12">
      <c r="A78" s="173"/>
      <c r="B78" s="253" t="s">
        <v>616</v>
      </c>
      <c r="C78" s="244"/>
      <c r="D78" s="244"/>
      <c r="E78" s="245"/>
      <c r="F78" s="151"/>
      <c r="G78" s="151"/>
      <c r="H78" s="160"/>
      <c r="I78" s="151"/>
      <c r="J78" s="151">
        <f t="shared" si="0"/>
        <v>0</v>
      </c>
      <c r="K78" s="156"/>
      <c r="L78" s="159"/>
    </row>
    <row r="79" spans="1:12">
      <c r="A79" s="173"/>
      <c r="B79" s="253" t="s">
        <v>617</v>
      </c>
      <c r="C79" s="244"/>
      <c r="D79" s="244"/>
      <c r="E79" s="245"/>
      <c r="F79" s="151">
        <v>300</v>
      </c>
      <c r="G79" s="151"/>
      <c r="H79" s="160">
        <v>300</v>
      </c>
      <c r="I79" s="160">
        <v>117</v>
      </c>
      <c r="J79" s="151">
        <f t="shared" ref="J79:J142" si="1">(H79-I79)</f>
        <v>183</v>
      </c>
      <c r="K79" s="156"/>
      <c r="L79" s="171"/>
    </row>
    <row r="80" spans="1:12">
      <c r="A80" s="173"/>
      <c r="B80" s="253" t="s">
        <v>618</v>
      </c>
      <c r="C80" s="244"/>
      <c r="D80" s="244"/>
      <c r="E80" s="245"/>
      <c r="F80" s="151"/>
      <c r="G80" s="151"/>
      <c r="H80" s="160"/>
      <c r="I80" s="151"/>
      <c r="J80" s="151">
        <f t="shared" si="1"/>
        <v>0</v>
      </c>
      <c r="K80" s="156"/>
      <c r="L80" s="159"/>
    </row>
    <row r="81" spans="1:12">
      <c r="A81" s="173"/>
      <c r="B81" s="253" t="s">
        <v>619</v>
      </c>
      <c r="C81" s="244"/>
      <c r="D81" s="244"/>
      <c r="E81" s="245"/>
      <c r="F81" s="151"/>
      <c r="G81" s="151"/>
      <c r="H81" s="160"/>
      <c r="I81" s="151"/>
      <c r="J81" s="151">
        <f t="shared" si="1"/>
        <v>0</v>
      </c>
      <c r="K81" s="156"/>
      <c r="L81" s="159"/>
    </row>
    <row r="82" spans="1:12">
      <c r="A82" s="173"/>
      <c r="B82" s="253" t="s">
        <v>620</v>
      </c>
      <c r="C82" s="244"/>
      <c r="D82" s="244"/>
      <c r="E82" s="245"/>
      <c r="F82" s="151"/>
      <c r="G82" s="151"/>
      <c r="H82" s="160"/>
      <c r="I82" s="151"/>
      <c r="J82" s="151">
        <f t="shared" si="1"/>
        <v>0</v>
      </c>
      <c r="K82" s="156"/>
      <c r="L82" s="159"/>
    </row>
    <row r="83" spans="1:12">
      <c r="A83" s="173"/>
      <c r="B83" s="253" t="s">
        <v>583</v>
      </c>
      <c r="C83" s="244"/>
      <c r="D83" s="244"/>
      <c r="E83" s="245"/>
      <c r="F83" s="151">
        <v>600</v>
      </c>
      <c r="G83" s="151"/>
      <c r="H83" s="160">
        <v>600</v>
      </c>
      <c r="I83" s="151">
        <v>500</v>
      </c>
      <c r="J83" s="151">
        <f t="shared" si="1"/>
        <v>100</v>
      </c>
      <c r="K83" s="156"/>
      <c r="L83" s="159"/>
    </row>
    <row r="84" spans="1:12">
      <c r="A84" s="173"/>
      <c r="B84" s="262" t="s">
        <v>847</v>
      </c>
      <c r="C84" s="244"/>
      <c r="D84" s="244"/>
      <c r="E84" s="245"/>
      <c r="F84" s="151">
        <v>3100</v>
      </c>
      <c r="G84" s="151"/>
      <c r="H84" s="160">
        <v>3100</v>
      </c>
      <c r="I84" s="151">
        <v>3100</v>
      </c>
      <c r="J84" s="151">
        <f t="shared" si="1"/>
        <v>0</v>
      </c>
      <c r="K84" s="155"/>
      <c r="L84" s="159"/>
    </row>
    <row r="85" spans="1:12">
      <c r="A85" s="173"/>
      <c r="B85" s="262" t="s">
        <v>848</v>
      </c>
      <c r="C85" s="244"/>
      <c r="D85" s="244"/>
      <c r="E85" s="245"/>
      <c r="F85" s="151"/>
      <c r="G85" s="151"/>
      <c r="H85" s="160"/>
      <c r="I85" s="151"/>
      <c r="J85" s="151">
        <f t="shared" si="1"/>
        <v>0</v>
      </c>
      <c r="K85" s="156"/>
      <c r="L85" s="159"/>
    </row>
    <row r="86" spans="1:12">
      <c r="A86" s="173"/>
      <c r="B86" s="262" t="s">
        <v>849</v>
      </c>
      <c r="C86" s="244"/>
      <c r="D86" s="244"/>
      <c r="E86" s="245"/>
      <c r="F86" s="151">
        <v>3000</v>
      </c>
      <c r="G86" s="151"/>
      <c r="H86" s="160">
        <v>3000</v>
      </c>
      <c r="I86" s="151">
        <v>3000</v>
      </c>
      <c r="J86" s="151">
        <f t="shared" si="1"/>
        <v>0</v>
      </c>
      <c r="K86" s="156"/>
      <c r="L86" s="159"/>
    </row>
    <row r="87" spans="1:12">
      <c r="A87" s="173"/>
      <c r="B87" s="262" t="s">
        <v>850</v>
      </c>
      <c r="C87" s="244"/>
      <c r="D87" s="244"/>
      <c r="E87" s="245"/>
      <c r="F87" s="151">
        <v>2100</v>
      </c>
      <c r="G87" s="151"/>
      <c r="H87" s="160">
        <v>2100</v>
      </c>
      <c r="I87" s="151">
        <v>2100</v>
      </c>
      <c r="J87" s="151">
        <f t="shared" si="1"/>
        <v>0</v>
      </c>
      <c r="K87" s="156"/>
      <c r="L87" s="159"/>
    </row>
    <row r="88" spans="1:12">
      <c r="A88" s="173"/>
      <c r="B88" s="262" t="s">
        <v>851</v>
      </c>
      <c r="C88" s="244"/>
      <c r="D88" s="244"/>
      <c r="E88" s="245"/>
      <c r="F88" s="151"/>
      <c r="G88" s="151"/>
      <c r="H88" s="160"/>
      <c r="I88" s="151"/>
      <c r="J88" s="151">
        <f t="shared" si="1"/>
        <v>0</v>
      </c>
      <c r="K88" s="161"/>
      <c r="L88" s="159"/>
    </row>
    <row r="89" spans="1:12">
      <c r="A89" s="173"/>
      <c r="B89" s="561"/>
      <c r="C89" s="562"/>
      <c r="D89" s="562"/>
      <c r="E89" s="563"/>
      <c r="F89" s="151"/>
      <c r="G89" s="151"/>
      <c r="H89" s="160"/>
      <c r="I89" s="151"/>
      <c r="J89" s="151">
        <f t="shared" si="1"/>
        <v>0</v>
      </c>
      <c r="K89" s="156"/>
      <c r="L89" s="159"/>
    </row>
    <row r="90" spans="1:12">
      <c r="A90" s="172" t="s">
        <v>156</v>
      </c>
      <c r="B90" s="551" t="s">
        <v>157</v>
      </c>
      <c r="C90" s="530"/>
      <c r="D90" s="530"/>
      <c r="E90" s="531"/>
      <c r="F90" s="151">
        <v>8000</v>
      </c>
      <c r="G90" s="151"/>
      <c r="H90" s="160">
        <v>8000</v>
      </c>
      <c r="I90" s="151">
        <v>7000</v>
      </c>
      <c r="J90" s="151">
        <f t="shared" si="1"/>
        <v>1000</v>
      </c>
      <c r="K90" s="156"/>
      <c r="L90" s="159"/>
    </row>
    <row r="91" spans="1:12">
      <c r="A91" s="173"/>
      <c r="B91" s="551" t="s">
        <v>158</v>
      </c>
      <c r="C91" s="530"/>
      <c r="D91" s="530"/>
      <c r="E91" s="531"/>
      <c r="F91" s="151">
        <v>8500</v>
      </c>
      <c r="G91" s="151"/>
      <c r="H91" s="160">
        <v>8500</v>
      </c>
      <c r="I91" s="151">
        <v>7900</v>
      </c>
      <c r="J91" s="151">
        <f t="shared" si="1"/>
        <v>600</v>
      </c>
      <c r="K91" s="156"/>
      <c r="L91" s="159"/>
    </row>
    <row r="92" spans="1:12">
      <c r="A92" s="173"/>
      <c r="B92" s="551" t="s">
        <v>159</v>
      </c>
      <c r="C92" s="530"/>
      <c r="D92" s="530"/>
      <c r="E92" s="531"/>
      <c r="F92" s="151">
        <v>1000</v>
      </c>
      <c r="G92" s="151"/>
      <c r="H92" s="160">
        <v>1000</v>
      </c>
      <c r="I92" s="151">
        <v>1000</v>
      </c>
      <c r="J92" s="151">
        <f t="shared" si="1"/>
        <v>0</v>
      </c>
      <c r="K92" s="156"/>
      <c r="L92" s="159"/>
    </row>
    <row r="93" spans="1:12">
      <c r="A93" s="173"/>
      <c r="B93" s="551" t="s">
        <v>160</v>
      </c>
      <c r="C93" s="530"/>
      <c r="D93" s="530"/>
      <c r="E93" s="531"/>
      <c r="F93" s="151"/>
      <c r="G93" s="151"/>
      <c r="H93" s="160"/>
      <c r="I93" s="151"/>
      <c r="J93" s="151">
        <f t="shared" si="1"/>
        <v>0</v>
      </c>
      <c r="K93" s="156"/>
      <c r="L93" s="159"/>
    </row>
    <row r="94" spans="1:12">
      <c r="A94" s="173"/>
      <c r="B94" s="551" t="s">
        <v>161</v>
      </c>
      <c r="C94" s="530"/>
      <c r="D94" s="530"/>
      <c r="E94" s="531"/>
      <c r="F94" s="151"/>
      <c r="G94" s="151"/>
      <c r="H94" s="160"/>
      <c r="I94" s="151"/>
      <c r="J94" s="151">
        <f t="shared" si="1"/>
        <v>0</v>
      </c>
      <c r="K94" s="156"/>
      <c r="L94" s="159"/>
    </row>
    <row r="95" spans="1:12">
      <c r="A95" s="173"/>
      <c r="B95" s="551" t="s">
        <v>162</v>
      </c>
      <c r="C95" s="530"/>
      <c r="D95" s="530"/>
      <c r="E95" s="531"/>
      <c r="F95" s="151">
        <v>11750</v>
      </c>
      <c r="G95" s="151"/>
      <c r="H95" s="160">
        <v>11750</v>
      </c>
      <c r="I95" s="151">
        <v>11750</v>
      </c>
      <c r="J95" s="151">
        <f t="shared" si="1"/>
        <v>0</v>
      </c>
      <c r="K95" s="156"/>
      <c r="L95" s="171"/>
    </row>
    <row r="96" spans="1:12">
      <c r="A96" s="173"/>
      <c r="B96" s="551" t="s">
        <v>163</v>
      </c>
      <c r="C96" s="530"/>
      <c r="D96" s="530"/>
      <c r="E96" s="531"/>
      <c r="F96" s="151">
        <v>704</v>
      </c>
      <c r="G96" s="151"/>
      <c r="H96" s="160">
        <v>704</v>
      </c>
      <c r="I96" s="151">
        <v>500</v>
      </c>
      <c r="J96" s="151">
        <f t="shared" si="1"/>
        <v>204</v>
      </c>
      <c r="K96" s="156"/>
      <c r="L96" s="171"/>
    </row>
    <row r="97" spans="1:12">
      <c r="A97" s="173"/>
      <c r="B97" s="551" t="s">
        <v>164</v>
      </c>
      <c r="C97" s="530"/>
      <c r="D97" s="530"/>
      <c r="E97" s="531"/>
      <c r="F97" s="151">
        <v>22000</v>
      </c>
      <c r="G97" s="151"/>
      <c r="H97" s="160">
        <v>22000</v>
      </c>
      <c r="I97" s="151">
        <v>15000</v>
      </c>
      <c r="J97" s="151">
        <f t="shared" si="1"/>
        <v>7000</v>
      </c>
      <c r="K97" s="155"/>
      <c r="L97" s="171"/>
    </row>
    <row r="98" spans="1:12">
      <c r="A98" s="173"/>
      <c r="B98" s="551" t="s">
        <v>165</v>
      </c>
      <c r="C98" s="530"/>
      <c r="D98" s="530"/>
      <c r="E98" s="531"/>
      <c r="F98" s="151"/>
      <c r="G98" s="151"/>
      <c r="H98" s="160"/>
      <c r="I98" s="151"/>
      <c r="J98" s="151">
        <f t="shared" si="1"/>
        <v>0</v>
      </c>
      <c r="K98" s="156"/>
      <c r="L98" s="171"/>
    </row>
    <row r="99" spans="1:12">
      <c r="A99" s="173"/>
      <c r="B99" s="551" t="s">
        <v>166</v>
      </c>
      <c r="C99" s="530"/>
      <c r="D99" s="530"/>
      <c r="E99" s="531"/>
      <c r="F99" s="151">
        <v>3600</v>
      </c>
      <c r="G99" s="151"/>
      <c r="H99" s="160">
        <v>3600</v>
      </c>
      <c r="I99" s="151">
        <v>3600</v>
      </c>
      <c r="J99" s="151">
        <f t="shared" si="1"/>
        <v>0</v>
      </c>
      <c r="K99" s="156"/>
      <c r="L99" s="171"/>
    </row>
    <row r="100" spans="1:12">
      <c r="A100" s="173"/>
      <c r="B100" s="551" t="s">
        <v>167</v>
      </c>
      <c r="C100" s="530"/>
      <c r="D100" s="530"/>
      <c r="E100" s="531"/>
      <c r="F100" s="151"/>
      <c r="G100" s="151"/>
      <c r="H100" s="160"/>
      <c r="I100" s="151"/>
      <c r="J100" s="151">
        <f t="shared" si="1"/>
        <v>0</v>
      </c>
      <c r="K100" s="156"/>
      <c r="L100" s="171"/>
    </row>
    <row r="101" spans="1:12">
      <c r="A101" s="173"/>
      <c r="B101" s="529" t="s">
        <v>852</v>
      </c>
      <c r="C101" s="530"/>
      <c r="D101" s="530"/>
      <c r="E101" s="531"/>
      <c r="F101" s="151"/>
      <c r="G101" s="151"/>
      <c r="H101" s="160"/>
      <c r="I101" s="151"/>
      <c r="J101" s="151">
        <f t="shared" si="1"/>
        <v>0</v>
      </c>
      <c r="K101" s="156"/>
      <c r="L101" s="171"/>
    </row>
    <row r="102" spans="1:12">
      <c r="A102" s="173"/>
      <c r="B102" s="529" t="s">
        <v>853</v>
      </c>
      <c r="C102" s="530"/>
      <c r="D102" s="530"/>
      <c r="E102" s="531"/>
      <c r="F102" s="151"/>
      <c r="G102" s="151"/>
      <c r="H102" s="160"/>
      <c r="I102" s="151"/>
      <c r="J102" s="151">
        <f t="shared" si="1"/>
        <v>0</v>
      </c>
      <c r="K102" s="156"/>
      <c r="L102" s="171"/>
    </row>
    <row r="103" spans="1:12">
      <c r="A103" s="173"/>
      <c r="B103" s="529" t="s">
        <v>854</v>
      </c>
      <c r="C103" s="530"/>
      <c r="D103" s="530"/>
      <c r="E103" s="531"/>
      <c r="F103" s="151"/>
      <c r="G103" s="151"/>
      <c r="H103" s="160"/>
      <c r="I103" s="151"/>
      <c r="J103" s="151">
        <f t="shared" si="1"/>
        <v>0</v>
      </c>
      <c r="K103" s="156"/>
      <c r="L103" s="171"/>
    </row>
    <row r="104" spans="1:12">
      <c r="A104" s="173"/>
      <c r="B104" s="551" t="s">
        <v>168</v>
      </c>
      <c r="C104" s="530"/>
      <c r="D104" s="530"/>
      <c r="E104" s="531"/>
      <c r="F104" s="151"/>
      <c r="G104" s="151"/>
      <c r="H104" s="160"/>
      <c r="I104" s="151"/>
      <c r="J104" s="151">
        <f t="shared" si="1"/>
        <v>0</v>
      </c>
      <c r="K104" s="156"/>
      <c r="L104" s="171"/>
    </row>
    <row r="105" spans="1:12">
      <c r="A105" s="173"/>
      <c r="B105" s="551" t="s">
        <v>169</v>
      </c>
      <c r="C105" s="530"/>
      <c r="D105" s="530"/>
      <c r="E105" s="531"/>
      <c r="F105" s="151"/>
      <c r="G105" s="151"/>
      <c r="H105" s="160"/>
      <c r="I105" s="151"/>
      <c r="J105" s="151">
        <f t="shared" si="1"/>
        <v>0</v>
      </c>
      <c r="K105" s="156"/>
      <c r="L105" s="171"/>
    </row>
    <row r="106" spans="1:12">
      <c r="A106" s="173"/>
      <c r="B106" s="551" t="s">
        <v>170</v>
      </c>
      <c r="C106" s="530"/>
      <c r="D106" s="530"/>
      <c r="E106" s="531"/>
      <c r="F106" s="151">
        <v>200</v>
      </c>
      <c r="G106" s="151"/>
      <c r="H106" s="160">
        <v>200</v>
      </c>
      <c r="I106" s="151">
        <v>200</v>
      </c>
      <c r="J106" s="151">
        <f t="shared" si="1"/>
        <v>0</v>
      </c>
      <c r="K106" s="156"/>
      <c r="L106" s="171"/>
    </row>
    <row r="107" spans="1:12">
      <c r="A107" s="173"/>
      <c r="B107" s="551" t="s">
        <v>171</v>
      </c>
      <c r="C107" s="530"/>
      <c r="D107" s="530"/>
      <c r="E107" s="531"/>
      <c r="F107" s="151">
        <v>2000</v>
      </c>
      <c r="G107" s="151"/>
      <c r="H107" s="160">
        <v>2000</v>
      </c>
      <c r="I107" s="151">
        <v>2000</v>
      </c>
      <c r="J107" s="151">
        <f t="shared" si="1"/>
        <v>0</v>
      </c>
      <c r="K107" s="156"/>
      <c r="L107" s="171"/>
    </row>
    <row r="108" spans="1:12">
      <c r="A108" s="173"/>
      <c r="B108" s="551" t="s">
        <v>172</v>
      </c>
      <c r="C108" s="530"/>
      <c r="D108" s="530"/>
      <c r="E108" s="531"/>
      <c r="F108" s="151">
        <v>7000</v>
      </c>
      <c r="G108" s="151"/>
      <c r="H108" s="160">
        <v>7000</v>
      </c>
      <c r="I108" s="151">
        <v>5000</v>
      </c>
      <c r="J108" s="151">
        <f t="shared" si="1"/>
        <v>2000</v>
      </c>
      <c r="K108" s="156"/>
      <c r="L108" s="171"/>
    </row>
    <row r="109" spans="1:12">
      <c r="A109" s="173"/>
      <c r="B109" s="551" t="s">
        <v>173</v>
      </c>
      <c r="C109" s="530"/>
      <c r="D109" s="530"/>
      <c r="E109" s="531"/>
      <c r="F109" s="151">
        <v>7000</v>
      </c>
      <c r="G109" s="151"/>
      <c r="H109" s="160">
        <v>7000</v>
      </c>
      <c r="I109" s="151">
        <v>5000</v>
      </c>
      <c r="J109" s="151">
        <f t="shared" si="1"/>
        <v>2000</v>
      </c>
      <c r="K109" s="156"/>
      <c r="L109" s="171"/>
    </row>
    <row r="110" spans="1:12">
      <c r="A110" s="173"/>
      <c r="B110" s="551" t="s">
        <v>174</v>
      </c>
      <c r="C110" s="530"/>
      <c r="D110" s="530"/>
      <c r="E110" s="531"/>
      <c r="F110" s="151">
        <v>10000</v>
      </c>
      <c r="G110" s="151"/>
      <c r="H110" s="160">
        <v>10000</v>
      </c>
      <c r="I110" s="151">
        <v>10000</v>
      </c>
      <c r="J110" s="151">
        <f t="shared" si="1"/>
        <v>0</v>
      </c>
      <c r="K110" s="156"/>
      <c r="L110" s="171"/>
    </row>
    <row r="111" spans="1:12">
      <c r="A111" s="173"/>
      <c r="B111" s="551" t="s">
        <v>175</v>
      </c>
      <c r="C111" s="530"/>
      <c r="D111" s="530"/>
      <c r="E111" s="531"/>
      <c r="F111" s="151"/>
      <c r="G111" s="151"/>
      <c r="H111" s="160"/>
      <c r="I111" s="151"/>
      <c r="J111" s="151">
        <f t="shared" si="1"/>
        <v>0</v>
      </c>
      <c r="K111" s="156"/>
      <c r="L111" s="171"/>
    </row>
    <row r="112" spans="1:12">
      <c r="A112" s="173"/>
      <c r="B112" s="551" t="s">
        <v>176</v>
      </c>
      <c r="C112" s="530"/>
      <c r="D112" s="530"/>
      <c r="E112" s="531"/>
      <c r="F112" s="151"/>
      <c r="G112" s="151"/>
      <c r="H112" s="160"/>
      <c r="I112" s="151"/>
      <c r="J112" s="151">
        <f t="shared" si="1"/>
        <v>0</v>
      </c>
      <c r="K112" s="155"/>
      <c r="L112" s="171"/>
    </row>
    <row r="113" spans="1:12">
      <c r="A113" s="173"/>
      <c r="B113" s="551" t="s">
        <v>177</v>
      </c>
      <c r="C113" s="530"/>
      <c r="D113" s="530"/>
      <c r="E113" s="531"/>
      <c r="F113" s="151">
        <v>66000</v>
      </c>
      <c r="G113" s="151"/>
      <c r="H113" s="160">
        <v>66000</v>
      </c>
      <c r="I113" s="151">
        <v>66000</v>
      </c>
      <c r="J113" s="151">
        <f t="shared" si="1"/>
        <v>0</v>
      </c>
      <c r="K113" s="155"/>
      <c r="L113" s="171"/>
    </row>
    <row r="114" spans="1:12">
      <c r="A114" s="173"/>
      <c r="B114" s="551" t="s">
        <v>178</v>
      </c>
      <c r="C114" s="530"/>
      <c r="D114" s="530"/>
      <c r="E114" s="531"/>
      <c r="F114" s="151">
        <v>6600</v>
      </c>
      <c r="G114" s="151"/>
      <c r="H114" s="160">
        <v>6600</v>
      </c>
      <c r="I114" s="151">
        <v>3300</v>
      </c>
      <c r="J114" s="151">
        <f t="shared" si="1"/>
        <v>3300</v>
      </c>
      <c r="K114" s="156"/>
      <c r="L114" s="171"/>
    </row>
    <row r="115" spans="1:12">
      <c r="A115" s="173"/>
      <c r="B115" s="551" t="s">
        <v>179</v>
      </c>
      <c r="C115" s="530"/>
      <c r="D115" s="530"/>
      <c r="E115" s="531"/>
      <c r="F115" s="151">
        <v>5000</v>
      </c>
      <c r="G115" s="151"/>
      <c r="H115" s="160">
        <v>5000</v>
      </c>
      <c r="I115" s="151">
        <v>3900</v>
      </c>
      <c r="J115" s="151">
        <f t="shared" si="1"/>
        <v>1100</v>
      </c>
      <c r="K115" s="156"/>
      <c r="L115" s="171"/>
    </row>
    <row r="116" spans="1:12">
      <c r="A116" s="173"/>
      <c r="B116" s="529" t="s">
        <v>180</v>
      </c>
      <c r="C116" s="530"/>
      <c r="D116" s="530"/>
      <c r="E116" s="531"/>
      <c r="F116" s="151">
        <v>4000</v>
      </c>
      <c r="G116" s="151"/>
      <c r="H116" s="160">
        <v>4000</v>
      </c>
      <c r="I116" s="151">
        <v>4000</v>
      </c>
      <c r="J116" s="151">
        <f t="shared" si="1"/>
        <v>0</v>
      </c>
      <c r="K116" s="156"/>
      <c r="L116" s="171"/>
    </row>
    <row r="117" spans="1:12">
      <c r="A117" s="173"/>
      <c r="B117" s="551" t="s">
        <v>181</v>
      </c>
      <c r="C117" s="530"/>
      <c r="D117" s="530"/>
      <c r="E117" s="531"/>
      <c r="F117" s="151">
        <v>4500</v>
      </c>
      <c r="G117" s="151"/>
      <c r="H117" s="160">
        <v>4500</v>
      </c>
      <c r="I117" s="151">
        <v>4500</v>
      </c>
      <c r="J117" s="151">
        <f t="shared" si="1"/>
        <v>0</v>
      </c>
      <c r="K117" s="156"/>
      <c r="L117" s="171"/>
    </row>
    <row r="118" spans="1:12">
      <c r="A118" s="173"/>
      <c r="B118" s="551" t="s">
        <v>182</v>
      </c>
      <c r="C118" s="530"/>
      <c r="D118" s="530"/>
      <c r="E118" s="531"/>
      <c r="F118" s="151">
        <v>4000</v>
      </c>
      <c r="G118" s="151"/>
      <c r="H118" s="160">
        <v>4000</v>
      </c>
      <c r="I118" s="151"/>
      <c r="J118" s="151">
        <f t="shared" si="1"/>
        <v>4000</v>
      </c>
      <c r="K118" s="156"/>
      <c r="L118" s="171"/>
    </row>
    <row r="119" spans="1:12">
      <c r="A119" s="173"/>
      <c r="B119" s="551" t="s">
        <v>183</v>
      </c>
      <c r="C119" s="530"/>
      <c r="D119" s="530"/>
      <c r="E119" s="531"/>
      <c r="F119" s="151">
        <v>2800</v>
      </c>
      <c r="G119" s="151"/>
      <c r="H119" s="160">
        <v>2800</v>
      </c>
      <c r="I119" s="151">
        <v>2800</v>
      </c>
      <c r="J119" s="151">
        <f t="shared" si="1"/>
        <v>0</v>
      </c>
      <c r="K119" s="155"/>
      <c r="L119" s="171"/>
    </row>
    <row r="120" spans="1:12">
      <c r="A120" s="173"/>
      <c r="B120" s="529" t="s">
        <v>816</v>
      </c>
      <c r="C120" s="530"/>
      <c r="D120" s="530"/>
      <c r="E120" s="531"/>
      <c r="F120" s="151">
        <v>500</v>
      </c>
      <c r="G120" s="151"/>
      <c r="H120" s="160">
        <v>500</v>
      </c>
      <c r="I120" s="151">
        <v>100</v>
      </c>
      <c r="J120" s="151">
        <f t="shared" si="1"/>
        <v>400</v>
      </c>
      <c r="K120" s="156"/>
      <c r="L120" s="171"/>
    </row>
    <row r="121" spans="1:12">
      <c r="A121" s="173"/>
      <c r="B121" s="551" t="s">
        <v>184</v>
      </c>
      <c r="C121" s="530"/>
      <c r="D121" s="530"/>
      <c r="E121" s="531"/>
      <c r="F121" s="151"/>
      <c r="G121" s="151"/>
      <c r="H121" s="160"/>
      <c r="I121" s="151"/>
      <c r="J121" s="151">
        <f t="shared" si="1"/>
        <v>0</v>
      </c>
      <c r="K121" s="156"/>
      <c r="L121" s="171"/>
    </row>
    <row r="122" spans="1:12">
      <c r="A122" s="173"/>
      <c r="B122" s="551" t="s">
        <v>185</v>
      </c>
      <c r="C122" s="530"/>
      <c r="D122" s="530"/>
      <c r="E122" s="531"/>
      <c r="F122" s="151"/>
      <c r="G122" s="151"/>
      <c r="H122" s="160"/>
      <c r="I122" s="151"/>
      <c r="J122" s="151">
        <f t="shared" si="1"/>
        <v>0</v>
      </c>
      <c r="K122" s="156"/>
      <c r="L122" s="171"/>
    </row>
    <row r="123" spans="1:12">
      <c r="A123" s="173"/>
      <c r="B123" s="551" t="s">
        <v>414</v>
      </c>
      <c r="C123" s="530"/>
      <c r="D123" s="530"/>
      <c r="E123" s="531"/>
      <c r="F123" s="151"/>
      <c r="G123" s="151"/>
      <c r="H123" s="160"/>
      <c r="I123" s="151"/>
      <c r="J123" s="151">
        <f t="shared" si="1"/>
        <v>0</v>
      </c>
      <c r="K123" s="156"/>
      <c r="L123" s="171"/>
    </row>
    <row r="124" spans="1:12">
      <c r="A124" s="173"/>
      <c r="B124" s="551" t="s">
        <v>186</v>
      </c>
      <c r="C124" s="530"/>
      <c r="D124" s="530"/>
      <c r="E124" s="531"/>
      <c r="F124" s="151">
        <v>3550</v>
      </c>
      <c r="G124" s="151"/>
      <c r="H124" s="160">
        <v>3550</v>
      </c>
      <c r="I124" s="151">
        <v>3550</v>
      </c>
      <c r="J124" s="151">
        <f t="shared" si="1"/>
        <v>0</v>
      </c>
      <c r="K124" s="156"/>
      <c r="L124" s="171"/>
    </row>
    <row r="125" spans="1:12">
      <c r="A125" s="173"/>
      <c r="B125" s="551" t="s">
        <v>187</v>
      </c>
      <c r="C125" s="530"/>
      <c r="D125" s="530"/>
      <c r="E125" s="531"/>
      <c r="F125" s="151"/>
      <c r="G125" s="151"/>
      <c r="H125" s="160"/>
      <c r="I125" s="151"/>
      <c r="J125" s="151">
        <f t="shared" si="1"/>
        <v>0</v>
      </c>
      <c r="K125" s="156"/>
      <c r="L125" s="171"/>
    </row>
    <row r="126" spans="1:12">
      <c r="A126" s="173"/>
      <c r="B126" s="551" t="s">
        <v>188</v>
      </c>
      <c r="C126" s="530"/>
      <c r="D126" s="530"/>
      <c r="E126" s="531"/>
      <c r="F126" s="151">
        <v>6000</v>
      </c>
      <c r="G126" s="151"/>
      <c r="H126" s="160">
        <v>6000</v>
      </c>
      <c r="I126" s="151">
        <v>4400</v>
      </c>
      <c r="J126" s="151">
        <f t="shared" si="1"/>
        <v>1600</v>
      </c>
      <c r="K126" s="156"/>
      <c r="L126" s="171"/>
    </row>
    <row r="127" spans="1:12">
      <c r="A127" s="173"/>
      <c r="B127" s="551" t="s">
        <v>189</v>
      </c>
      <c r="C127" s="530"/>
      <c r="D127" s="530"/>
      <c r="E127" s="531"/>
      <c r="F127" s="151"/>
      <c r="G127" s="151"/>
      <c r="H127" s="160"/>
      <c r="I127" s="151"/>
      <c r="J127" s="151">
        <f t="shared" si="1"/>
        <v>0</v>
      </c>
      <c r="K127" s="156"/>
      <c r="L127" s="171"/>
    </row>
    <row r="128" spans="1:12">
      <c r="A128" s="173"/>
      <c r="B128" s="551" t="s">
        <v>190</v>
      </c>
      <c r="C128" s="530"/>
      <c r="D128" s="530"/>
      <c r="E128" s="531"/>
      <c r="F128" s="151">
        <v>5580</v>
      </c>
      <c r="G128" s="151"/>
      <c r="H128" s="160">
        <v>5580</v>
      </c>
      <c r="I128" s="151">
        <v>5580</v>
      </c>
      <c r="J128" s="151">
        <f t="shared" si="1"/>
        <v>0</v>
      </c>
      <c r="K128" s="156"/>
      <c r="L128" s="171"/>
    </row>
    <row r="129" spans="1:12">
      <c r="A129" s="173"/>
      <c r="B129" s="551" t="s">
        <v>191</v>
      </c>
      <c r="C129" s="530"/>
      <c r="D129" s="530"/>
      <c r="E129" s="531"/>
      <c r="F129" s="151"/>
      <c r="G129" s="151"/>
      <c r="H129" s="160"/>
      <c r="I129" s="151"/>
      <c r="J129" s="151">
        <f t="shared" si="1"/>
        <v>0</v>
      </c>
      <c r="K129" s="156"/>
      <c r="L129" s="171"/>
    </row>
    <row r="130" spans="1:12">
      <c r="A130" s="173"/>
      <c r="B130" s="551" t="s">
        <v>192</v>
      </c>
      <c r="C130" s="530"/>
      <c r="D130" s="530"/>
      <c r="E130" s="531"/>
      <c r="F130" s="151"/>
      <c r="G130" s="151"/>
      <c r="H130" s="160"/>
      <c r="I130" s="151"/>
      <c r="J130" s="151">
        <f t="shared" si="1"/>
        <v>0</v>
      </c>
      <c r="K130" s="156"/>
      <c r="L130" s="171"/>
    </row>
    <row r="131" spans="1:12">
      <c r="A131" s="173"/>
      <c r="B131" s="551" t="s">
        <v>193</v>
      </c>
      <c r="C131" s="530"/>
      <c r="D131" s="530"/>
      <c r="E131" s="531"/>
      <c r="F131" s="151"/>
      <c r="G131" s="151"/>
      <c r="H131" s="160"/>
      <c r="I131" s="151"/>
      <c r="J131" s="151">
        <f t="shared" si="1"/>
        <v>0</v>
      </c>
      <c r="K131" s="156"/>
      <c r="L131" s="171"/>
    </row>
    <row r="132" spans="1:12">
      <c r="A132" s="173"/>
      <c r="B132" s="551" t="s">
        <v>194</v>
      </c>
      <c r="C132" s="530"/>
      <c r="D132" s="530"/>
      <c r="E132" s="531"/>
      <c r="F132" s="151"/>
      <c r="G132" s="151"/>
      <c r="H132" s="160"/>
      <c r="I132" s="151"/>
      <c r="J132" s="151">
        <f t="shared" si="1"/>
        <v>0</v>
      </c>
      <c r="K132" s="156"/>
      <c r="L132" s="171"/>
    </row>
    <row r="133" spans="1:12">
      <c r="A133" s="173"/>
      <c r="B133" s="551" t="s">
        <v>195</v>
      </c>
      <c r="C133" s="530"/>
      <c r="D133" s="530"/>
      <c r="E133" s="531"/>
      <c r="F133" s="151"/>
      <c r="G133" s="151"/>
      <c r="H133" s="160"/>
      <c r="I133" s="151"/>
      <c r="J133" s="151">
        <f t="shared" si="1"/>
        <v>0</v>
      </c>
      <c r="K133" s="156"/>
      <c r="L133" s="171"/>
    </row>
    <row r="134" spans="1:12">
      <c r="A134" s="173"/>
      <c r="B134" s="551" t="s">
        <v>196</v>
      </c>
      <c r="C134" s="530"/>
      <c r="D134" s="530"/>
      <c r="E134" s="531"/>
      <c r="F134" s="151"/>
      <c r="G134" s="151"/>
      <c r="H134" s="160"/>
      <c r="I134" s="151"/>
      <c r="J134" s="151">
        <f t="shared" si="1"/>
        <v>0</v>
      </c>
      <c r="K134" s="156"/>
      <c r="L134" s="171"/>
    </row>
    <row r="135" spans="1:12">
      <c r="A135" s="173"/>
      <c r="B135" s="551" t="s">
        <v>197</v>
      </c>
      <c r="C135" s="530"/>
      <c r="D135" s="530"/>
      <c r="E135" s="531"/>
      <c r="F135" s="151"/>
      <c r="G135" s="151"/>
      <c r="H135" s="160"/>
      <c r="I135" s="151"/>
      <c r="J135" s="151">
        <f t="shared" si="1"/>
        <v>0</v>
      </c>
      <c r="K135" s="156"/>
      <c r="L135" s="171"/>
    </row>
    <row r="136" spans="1:12">
      <c r="A136" s="173"/>
      <c r="B136" s="551" t="s">
        <v>198</v>
      </c>
      <c r="C136" s="530"/>
      <c r="D136" s="530"/>
      <c r="E136" s="531"/>
      <c r="F136" s="151"/>
      <c r="G136" s="151"/>
      <c r="H136" s="160"/>
      <c r="I136" s="151"/>
      <c r="J136" s="151">
        <f t="shared" si="1"/>
        <v>0</v>
      </c>
      <c r="K136" s="156"/>
      <c r="L136" s="171"/>
    </row>
    <row r="137" spans="1:12">
      <c r="A137" s="173"/>
      <c r="B137" s="551" t="s">
        <v>199</v>
      </c>
      <c r="C137" s="530"/>
      <c r="D137" s="530"/>
      <c r="E137" s="531"/>
      <c r="F137" s="151">
        <v>4900</v>
      </c>
      <c r="G137" s="151"/>
      <c r="H137" s="160">
        <v>4900</v>
      </c>
      <c r="I137" s="151">
        <v>4145</v>
      </c>
      <c r="J137" s="151">
        <f t="shared" si="1"/>
        <v>755</v>
      </c>
      <c r="K137" s="156"/>
      <c r="L137" s="171"/>
    </row>
    <row r="138" spans="1:12">
      <c r="A138" s="173"/>
      <c r="B138" s="551" t="s">
        <v>200</v>
      </c>
      <c r="C138" s="530"/>
      <c r="D138" s="530"/>
      <c r="E138" s="531"/>
      <c r="F138" s="151"/>
      <c r="G138" s="151"/>
      <c r="H138" s="160"/>
      <c r="I138" s="151"/>
      <c r="J138" s="151">
        <f t="shared" si="1"/>
        <v>0</v>
      </c>
      <c r="K138" s="156"/>
      <c r="L138" s="171"/>
    </row>
    <row r="139" spans="1:12">
      <c r="A139" s="173"/>
      <c r="B139" s="551" t="s">
        <v>201</v>
      </c>
      <c r="C139" s="530"/>
      <c r="D139" s="530"/>
      <c r="E139" s="531"/>
      <c r="F139" s="151">
        <v>85500</v>
      </c>
      <c r="G139" s="151"/>
      <c r="H139" s="160">
        <v>85500</v>
      </c>
      <c r="I139" s="151">
        <v>75000</v>
      </c>
      <c r="J139" s="151">
        <f t="shared" si="1"/>
        <v>10500</v>
      </c>
      <c r="K139" s="156"/>
      <c r="L139" s="171"/>
    </row>
    <row r="140" spans="1:12">
      <c r="A140" s="173"/>
      <c r="B140" s="551" t="s">
        <v>202</v>
      </c>
      <c r="C140" s="530"/>
      <c r="D140" s="530"/>
      <c r="E140" s="531"/>
      <c r="F140" s="151">
        <v>170000</v>
      </c>
      <c r="G140" s="151"/>
      <c r="H140" s="160">
        <v>170000</v>
      </c>
      <c r="I140" s="151">
        <v>78890</v>
      </c>
      <c r="J140" s="151">
        <f t="shared" si="1"/>
        <v>91110</v>
      </c>
      <c r="K140" s="156"/>
      <c r="L140" s="171"/>
    </row>
    <row r="141" spans="1:12">
      <c r="A141" s="173"/>
      <c r="B141" s="551" t="s">
        <v>203</v>
      </c>
      <c r="C141" s="530"/>
      <c r="D141" s="530"/>
      <c r="E141" s="531"/>
      <c r="F141" s="151">
        <v>20000</v>
      </c>
      <c r="G141" s="151"/>
      <c r="H141" s="160">
        <v>20000</v>
      </c>
      <c r="I141" s="151">
        <v>12000</v>
      </c>
      <c r="J141" s="151">
        <f t="shared" si="1"/>
        <v>8000</v>
      </c>
      <c r="K141" s="156"/>
      <c r="L141" s="171"/>
    </row>
    <row r="142" spans="1:12">
      <c r="A142" s="173"/>
      <c r="B142" s="175" t="s">
        <v>204</v>
      </c>
      <c r="C142" s="176"/>
      <c r="D142" s="176"/>
      <c r="E142" s="177"/>
      <c r="F142" s="151">
        <v>31000</v>
      </c>
      <c r="G142" s="151"/>
      <c r="H142" s="160">
        <v>31000</v>
      </c>
      <c r="I142" s="151">
        <v>27000</v>
      </c>
      <c r="J142" s="151">
        <f t="shared" si="1"/>
        <v>4000</v>
      </c>
      <c r="K142" s="156"/>
      <c r="L142" s="171"/>
    </row>
    <row r="143" spans="1:12">
      <c r="A143" s="173"/>
      <c r="B143" s="175" t="s">
        <v>205</v>
      </c>
      <c r="C143" s="176"/>
      <c r="D143" s="176"/>
      <c r="E143" s="177"/>
      <c r="F143" s="151">
        <v>26500</v>
      </c>
      <c r="G143" s="151"/>
      <c r="H143" s="160">
        <v>26500</v>
      </c>
      <c r="I143" s="151">
        <v>26000</v>
      </c>
      <c r="J143" s="151">
        <f t="shared" ref="J143:J208" si="2">(H143-I143)</f>
        <v>500</v>
      </c>
      <c r="K143" s="156"/>
      <c r="L143" s="171"/>
    </row>
    <row r="144" spans="1:12">
      <c r="A144" s="173"/>
      <c r="B144" s="529" t="s">
        <v>855</v>
      </c>
      <c r="C144" s="530"/>
      <c r="D144" s="530"/>
      <c r="E144" s="531"/>
      <c r="F144" s="151"/>
      <c r="G144" s="151"/>
      <c r="H144" s="160"/>
      <c r="I144" s="151"/>
      <c r="J144" s="151">
        <f t="shared" si="2"/>
        <v>0</v>
      </c>
      <c r="K144" s="155"/>
      <c r="L144" s="171"/>
    </row>
    <row r="145" spans="1:12">
      <c r="A145" s="173"/>
      <c r="B145" s="551" t="s">
        <v>736</v>
      </c>
      <c r="C145" s="530"/>
      <c r="D145" s="530"/>
      <c r="E145" s="531"/>
      <c r="F145" s="151">
        <v>8006</v>
      </c>
      <c r="G145" s="151"/>
      <c r="H145" s="160">
        <v>8006</v>
      </c>
      <c r="I145" s="151">
        <v>6511</v>
      </c>
      <c r="J145" s="151">
        <f t="shared" si="2"/>
        <v>1495</v>
      </c>
      <c r="K145" s="156"/>
      <c r="L145" s="171"/>
    </row>
    <row r="146" spans="1:12">
      <c r="A146" s="173"/>
      <c r="B146" s="551" t="s">
        <v>415</v>
      </c>
      <c r="C146" s="530"/>
      <c r="D146" s="530"/>
      <c r="E146" s="531"/>
      <c r="F146" s="151"/>
      <c r="G146" s="151"/>
      <c r="H146" s="160"/>
      <c r="I146" s="151"/>
      <c r="J146" s="151">
        <f t="shared" si="2"/>
        <v>0</v>
      </c>
      <c r="K146" s="156"/>
      <c r="L146" s="171"/>
    </row>
    <row r="147" spans="1:12">
      <c r="A147" s="178"/>
      <c r="B147" s="529" t="s">
        <v>856</v>
      </c>
      <c r="C147" s="530"/>
      <c r="D147" s="530"/>
      <c r="E147" s="531"/>
      <c r="F147" s="151"/>
      <c r="G147" s="151"/>
      <c r="H147" s="160"/>
      <c r="I147" s="151"/>
      <c r="J147" s="151">
        <f t="shared" si="2"/>
        <v>0</v>
      </c>
      <c r="K147" s="156"/>
      <c r="L147" s="171"/>
    </row>
    <row r="148" spans="1:12">
      <c r="A148" s="178"/>
      <c r="B148" s="529" t="s">
        <v>857</v>
      </c>
      <c r="C148" s="530"/>
      <c r="D148" s="530"/>
      <c r="E148" s="531"/>
      <c r="F148" s="151"/>
      <c r="G148" s="151"/>
      <c r="H148" s="160"/>
      <c r="I148" s="151"/>
      <c r="J148" s="151">
        <f t="shared" si="2"/>
        <v>0</v>
      </c>
      <c r="K148" s="156"/>
      <c r="L148" s="171"/>
    </row>
    <row r="149" spans="1:12">
      <c r="A149" s="178"/>
      <c r="B149" s="551" t="s">
        <v>621</v>
      </c>
      <c r="C149" s="530"/>
      <c r="D149" s="530"/>
      <c r="E149" s="531"/>
      <c r="F149" s="151">
        <v>7175</v>
      </c>
      <c r="G149" s="151"/>
      <c r="H149" s="160">
        <v>7175</v>
      </c>
      <c r="I149" s="151">
        <v>5200</v>
      </c>
      <c r="J149" s="151">
        <f t="shared" si="2"/>
        <v>1975</v>
      </c>
      <c r="K149" s="156"/>
      <c r="L149" s="171"/>
    </row>
    <row r="150" spans="1:12">
      <c r="A150" s="178"/>
      <c r="B150" s="253" t="s">
        <v>416</v>
      </c>
      <c r="C150" s="244"/>
      <c r="D150" s="244"/>
      <c r="E150" s="245"/>
      <c r="F150" s="151">
        <v>1000</v>
      </c>
      <c r="G150" s="151"/>
      <c r="H150" s="160">
        <v>1000</v>
      </c>
      <c r="I150" s="151">
        <v>1000</v>
      </c>
      <c r="J150" s="151">
        <f t="shared" si="2"/>
        <v>0</v>
      </c>
      <c r="K150" s="156"/>
      <c r="L150" s="171"/>
    </row>
    <row r="151" spans="1:12">
      <c r="A151" s="178"/>
      <c r="B151" s="253" t="s">
        <v>417</v>
      </c>
      <c r="C151" s="244"/>
      <c r="D151" s="244"/>
      <c r="E151" s="245"/>
      <c r="F151" s="151"/>
      <c r="G151" s="151"/>
      <c r="H151" s="160"/>
      <c r="I151" s="151"/>
      <c r="J151" s="151">
        <f t="shared" si="2"/>
        <v>0</v>
      </c>
      <c r="K151" s="156"/>
      <c r="L151" s="171"/>
    </row>
    <row r="152" spans="1:12">
      <c r="A152" s="178"/>
      <c r="B152" s="253" t="s">
        <v>720</v>
      </c>
      <c r="C152" s="244"/>
      <c r="D152" s="244"/>
      <c r="E152" s="245"/>
      <c r="F152" s="151">
        <v>10500</v>
      </c>
      <c r="G152" s="151"/>
      <c r="H152" s="160">
        <v>10500</v>
      </c>
      <c r="I152" s="151">
        <v>7100</v>
      </c>
      <c r="J152" s="151">
        <f t="shared" si="2"/>
        <v>3400</v>
      </c>
      <c r="K152" s="156"/>
      <c r="L152" s="171"/>
    </row>
    <row r="153" spans="1:12">
      <c r="A153" s="178"/>
      <c r="B153" s="253" t="s">
        <v>721</v>
      </c>
      <c r="C153" s="244"/>
      <c r="D153" s="244"/>
      <c r="E153" s="245"/>
      <c r="F153" s="151">
        <v>10500</v>
      </c>
      <c r="G153" s="151"/>
      <c r="H153" s="160">
        <v>10500</v>
      </c>
      <c r="I153" s="151">
        <v>7100</v>
      </c>
      <c r="J153" s="151">
        <f t="shared" si="2"/>
        <v>3400</v>
      </c>
      <c r="K153" s="156"/>
      <c r="L153" s="171"/>
    </row>
    <row r="154" spans="1:12">
      <c r="A154" s="178"/>
      <c r="B154" s="262" t="s">
        <v>858</v>
      </c>
      <c r="C154" s="244"/>
      <c r="D154" s="244"/>
      <c r="E154" s="245"/>
      <c r="F154" s="151">
        <v>400</v>
      </c>
      <c r="G154" s="151"/>
      <c r="H154" s="160">
        <v>400</v>
      </c>
      <c r="I154" s="151">
        <v>200</v>
      </c>
      <c r="J154" s="151">
        <f t="shared" si="2"/>
        <v>200</v>
      </c>
      <c r="K154" s="156"/>
      <c r="L154" s="159"/>
    </row>
    <row r="155" spans="1:12">
      <c r="A155" s="179"/>
      <c r="B155" s="529" t="s">
        <v>859</v>
      </c>
      <c r="C155" s="530"/>
      <c r="D155" s="530"/>
      <c r="E155" s="531"/>
      <c r="F155" s="151">
        <v>9000</v>
      </c>
      <c r="G155" s="151"/>
      <c r="H155" s="160">
        <v>9000</v>
      </c>
      <c r="I155" s="151">
        <v>6550</v>
      </c>
      <c r="J155" s="151">
        <f t="shared" si="2"/>
        <v>2450</v>
      </c>
      <c r="K155" s="155"/>
      <c r="L155" s="159"/>
    </row>
    <row r="156" spans="1:12">
      <c r="A156" s="299"/>
      <c r="B156" s="259"/>
      <c r="C156" s="260"/>
      <c r="D156" s="260"/>
      <c r="E156" s="261"/>
      <c r="F156" s="151"/>
      <c r="G156" s="151"/>
      <c r="H156" s="160"/>
      <c r="I156" s="151"/>
      <c r="J156" s="151"/>
      <c r="K156" s="156"/>
      <c r="L156" s="159"/>
    </row>
    <row r="157" spans="1:12">
      <c r="A157" s="172" t="s">
        <v>418</v>
      </c>
      <c r="B157" s="551" t="s">
        <v>419</v>
      </c>
      <c r="C157" s="530"/>
      <c r="D157" s="530"/>
      <c r="E157" s="531"/>
      <c r="F157" s="151"/>
      <c r="G157" s="151"/>
      <c r="H157" s="160"/>
      <c r="I157" s="151"/>
      <c r="J157" s="151">
        <f t="shared" si="2"/>
        <v>0</v>
      </c>
      <c r="K157" s="156"/>
      <c r="L157" s="159"/>
    </row>
    <row r="158" spans="1:12">
      <c r="A158" s="172"/>
      <c r="B158" s="561"/>
      <c r="C158" s="562"/>
      <c r="D158" s="562"/>
      <c r="E158" s="563"/>
      <c r="F158" s="151"/>
      <c r="G158" s="151"/>
      <c r="H158" s="160"/>
      <c r="I158" s="151"/>
      <c r="J158" s="151">
        <f t="shared" si="2"/>
        <v>0</v>
      </c>
      <c r="K158" s="156"/>
      <c r="L158" s="159"/>
    </row>
    <row r="159" spans="1:12">
      <c r="A159" s="172" t="s">
        <v>393</v>
      </c>
      <c r="B159" s="551" t="s">
        <v>392</v>
      </c>
      <c r="C159" s="530"/>
      <c r="D159" s="530"/>
      <c r="E159" s="531"/>
      <c r="F159" s="151"/>
      <c r="G159" s="151"/>
      <c r="H159" s="160"/>
      <c r="I159" s="151"/>
      <c r="J159" s="151">
        <f t="shared" si="2"/>
        <v>0</v>
      </c>
      <c r="K159" s="156"/>
      <c r="L159" s="159"/>
    </row>
    <row r="160" spans="1:12">
      <c r="A160" s="172"/>
      <c r="B160" s="551" t="s">
        <v>391</v>
      </c>
      <c r="C160" s="530"/>
      <c r="D160" s="530"/>
      <c r="E160" s="531"/>
      <c r="F160" s="151"/>
      <c r="G160" s="151"/>
      <c r="H160" s="160"/>
      <c r="I160" s="151"/>
      <c r="J160" s="151">
        <f t="shared" si="2"/>
        <v>0</v>
      </c>
      <c r="K160" s="156"/>
      <c r="L160" s="159"/>
    </row>
    <row r="161" spans="1:12">
      <c r="A161" s="172"/>
      <c r="B161" s="561"/>
      <c r="C161" s="562"/>
      <c r="D161" s="562"/>
      <c r="E161" s="563"/>
      <c r="F161" s="151"/>
      <c r="G161" s="151"/>
      <c r="H161" s="160"/>
      <c r="I161" s="151"/>
      <c r="J161" s="151">
        <f t="shared" si="2"/>
        <v>0</v>
      </c>
      <c r="K161" s="156"/>
      <c r="L161" s="159"/>
    </row>
    <row r="162" spans="1:12">
      <c r="A162" s="172" t="s">
        <v>420</v>
      </c>
      <c r="B162" s="551" t="s">
        <v>421</v>
      </c>
      <c r="C162" s="530"/>
      <c r="D162" s="530"/>
      <c r="E162" s="531"/>
      <c r="F162" s="151"/>
      <c r="G162" s="151"/>
      <c r="H162" s="160"/>
      <c r="I162" s="151"/>
      <c r="J162" s="151">
        <f t="shared" si="2"/>
        <v>0</v>
      </c>
      <c r="K162" s="156"/>
      <c r="L162" s="159"/>
    </row>
    <row r="163" spans="1:12">
      <c r="A163" s="173"/>
      <c r="B163" s="551" t="s">
        <v>422</v>
      </c>
      <c r="C163" s="530"/>
      <c r="D163" s="530"/>
      <c r="E163" s="531"/>
      <c r="F163" s="151">
        <v>13000</v>
      </c>
      <c r="G163" s="151"/>
      <c r="H163" s="160">
        <v>13000</v>
      </c>
      <c r="I163" s="151">
        <v>13000</v>
      </c>
      <c r="J163" s="151">
        <f t="shared" si="2"/>
        <v>0</v>
      </c>
      <c r="K163" s="156"/>
      <c r="L163" s="159"/>
    </row>
    <row r="164" spans="1:12">
      <c r="A164" s="173"/>
      <c r="B164" s="551" t="s">
        <v>423</v>
      </c>
      <c r="C164" s="530"/>
      <c r="D164" s="530"/>
      <c r="E164" s="531"/>
      <c r="F164" s="151"/>
      <c r="G164" s="151"/>
      <c r="H164" s="160"/>
      <c r="I164" s="151"/>
      <c r="J164" s="151">
        <f t="shared" si="2"/>
        <v>0</v>
      </c>
      <c r="K164" s="156"/>
      <c r="L164" s="159"/>
    </row>
    <row r="165" spans="1:12">
      <c r="A165" s="173"/>
      <c r="B165" s="551" t="s">
        <v>424</v>
      </c>
      <c r="C165" s="530"/>
      <c r="D165" s="530"/>
      <c r="E165" s="531"/>
      <c r="F165" s="151"/>
      <c r="G165" s="151"/>
      <c r="H165" s="160"/>
      <c r="I165" s="151"/>
      <c r="J165" s="151">
        <f t="shared" si="2"/>
        <v>0</v>
      </c>
      <c r="K165" s="156"/>
      <c r="L165" s="159"/>
    </row>
    <row r="166" spans="1:12">
      <c r="A166" s="173"/>
      <c r="B166" s="551" t="s">
        <v>425</v>
      </c>
      <c r="C166" s="530"/>
      <c r="D166" s="530"/>
      <c r="E166" s="531"/>
      <c r="F166" s="151">
        <v>600</v>
      </c>
      <c r="G166" s="151"/>
      <c r="H166" s="160">
        <v>600</v>
      </c>
      <c r="I166" s="151">
        <v>600</v>
      </c>
      <c r="J166" s="151">
        <f t="shared" si="2"/>
        <v>0</v>
      </c>
      <c r="K166" s="156"/>
      <c r="L166" s="159"/>
    </row>
    <row r="167" spans="1:12">
      <c r="A167" s="173"/>
      <c r="B167" s="551" t="s">
        <v>426</v>
      </c>
      <c r="C167" s="530"/>
      <c r="D167" s="530"/>
      <c r="E167" s="531"/>
      <c r="F167" s="151"/>
      <c r="G167" s="151"/>
      <c r="H167" s="160"/>
      <c r="I167" s="151"/>
      <c r="J167" s="151">
        <f t="shared" si="2"/>
        <v>0</v>
      </c>
      <c r="K167" s="156"/>
      <c r="L167" s="159"/>
    </row>
    <row r="168" spans="1:12">
      <c r="A168" s="173"/>
      <c r="B168" s="551" t="s">
        <v>427</v>
      </c>
      <c r="C168" s="530"/>
      <c r="D168" s="530"/>
      <c r="E168" s="531"/>
      <c r="F168" s="151">
        <v>5000</v>
      </c>
      <c r="G168" s="151"/>
      <c r="H168" s="160">
        <v>5000</v>
      </c>
      <c r="I168" s="151">
        <v>5000</v>
      </c>
      <c r="J168" s="151">
        <f t="shared" si="2"/>
        <v>0</v>
      </c>
      <c r="K168" s="156"/>
      <c r="L168" s="159"/>
    </row>
    <row r="169" spans="1:12">
      <c r="A169" s="173"/>
      <c r="B169" s="551" t="s">
        <v>428</v>
      </c>
      <c r="C169" s="530"/>
      <c r="D169" s="530"/>
      <c r="E169" s="531"/>
      <c r="F169" s="151"/>
      <c r="G169" s="151"/>
      <c r="H169" s="160"/>
      <c r="I169" s="151"/>
      <c r="J169" s="151">
        <f t="shared" si="2"/>
        <v>0</v>
      </c>
      <c r="K169" s="156"/>
      <c r="L169" s="159"/>
    </row>
    <row r="170" spans="1:12">
      <c r="A170" s="173"/>
      <c r="B170" s="529" t="s">
        <v>776</v>
      </c>
      <c r="C170" s="530"/>
      <c r="D170" s="530"/>
      <c r="E170" s="531"/>
      <c r="F170" s="151">
        <v>960</v>
      </c>
      <c r="G170" s="151"/>
      <c r="H170" s="160">
        <v>960</v>
      </c>
      <c r="I170" s="151">
        <v>960</v>
      </c>
      <c r="J170" s="151">
        <f t="shared" si="2"/>
        <v>0</v>
      </c>
      <c r="K170" s="156"/>
      <c r="L170" s="159"/>
    </row>
    <row r="171" spans="1:12">
      <c r="A171" s="173"/>
      <c r="B171" s="551" t="s">
        <v>429</v>
      </c>
      <c r="C171" s="530"/>
      <c r="D171" s="530"/>
      <c r="E171" s="531"/>
      <c r="F171" s="151">
        <v>500</v>
      </c>
      <c r="G171" s="151"/>
      <c r="H171" s="160">
        <v>500</v>
      </c>
      <c r="I171" s="151">
        <v>500</v>
      </c>
      <c r="J171" s="151">
        <f t="shared" si="2"/>
        <v>0</v>
      </c>
      <c r="K171" s="156"/>
      <c r="L171" s="159"/>
    </row>
    <row r="172" spans="1:12">
      <c r="A172" s="173"/>
      <c r="B172" s="551" t="s">
        <v>430</v>
      </c>
      <c r="C172" s="530"/>
      <c r="D172" s="530"/>
      <c r="E172" s="531"/>
      <c r="F172" s="151"/>
      <c r="G172" s="151"/>
      <c r="H172" s="160"/>
      <c r="I172" s="151"/>
      <c r="J172" s="151">
        <f t="shared" si="2"/>
        <v>0</v>
      </c>
      <c r="K172" s="156"/>
      <c r="L172" s="159"/>
    </row>
    <row r="173" spans="1:12">
      <c r="A173" s="173"/>
      <c r="B173" s="551" t="s">
        <v>431</v>
      </c>
      <c r="C173" s="530"/>
      <c r="D173" s="530"/>
      <c r="E173" s="531"/>
      <c r="F173" s="151">
        <v>12000</v>
      </c>
      <c r="G173" s="151"/>
      <c r="H173" s="160">
        <v>12000</v>
      </c>
      <c r="I173" s="151">
        <v>12000</v>
      </c>
      <c r="J173" s="151">
        <f t="shared" si="2"/>
        <v>0</v>
      </c>
      <c r="K173" s="156"/>
      <c r="L173" s="159"/>
    </row>
    <row r="174" spans="1:12">
      <c r="A174" s="173"/>
      <c r="B174" s="253" t="s">
        <v>432</v>
      </c>
      <c r="C174" s="244"/>
      <c r="D174" s="244"/>
      <c r="E174" s="245"/>
      <c r="F174" s="151">
        <v>5000</v>
      </c>
      <c r="G174" s="151"/>
      <c r="H174" s="160">
        <v>5000</v>
      </c>
      <c r="I174" s="151">
        <v>5000</v>
      </c>
      <c r="J174" s="151">
        <f t="shared" si="2"/>
        <v>0</v>
      </c>
      <c r="K174" s="155"/>
      <c r="L174" s="159"/>
    </row>
    <row r="175" spans="1:12">
      <c r="A175" s="173"/>
      <c r="B175" s="551"/>
      <c r="C175" s="530"/>
      <c r="D175" s="530"/>
      <c r="E175" s="531"/>
      <c r="F175" s="151"/>
      <c r="G175" s="151"/>
      <c r="H175" s="160"/>
      <c r="I175" s="151"/>
      <c r="J175" s="151">
        <f t="shared" si="2"/>
        <v>0</v>
      </c>
      <c r="K175" s="156"/>
      <c r="L175" s="159"/>
    </row>
    <row r="176" spans="1:12">
      <c r="A176" s="172" t="s">
        <v>206</v>
      </c>
      <c r="B176" s="551" t="s">
        <v>207</v>
      </c>
      <c r="C176" s="530"/>
      <c r="D176" s="530"/>
      <c r="E176" s="531"/>
      <c r="F176" s="151">
        <v>3200</v>
      </c>
      <c r="G176" s="151"/>
      <c r="H176" s="160">
        <v>3200</v>
      </c>
      <c r="I176" s="151">
        <v>3200</v>
      </c>
      <c r="J176" s="151">
        <f t="shared" si="2"/>
        <v>0</v>
      </c>
      <c r="K176" s="156"/>
      <c r="L176" s="159"/>
    </row>
    <row r="177" spans="1:12">
      <c r="A177" s="173"/>
      <c r="B177" s="551" t="s">
        <v>208</v>
      </c>
      <c r="C177" s="530"/>
      <c r="D177" s="530"/>
      <c r="E177" s="531"/>
      <c r="F177" s="151"/>
      <c r="G177" s="151"/>
      <c r="H177" s="160"/>
      <c r="I177" s="151"/>
      <c r="J177" s="151">
        <f t="shared" si="2"/>
        <v>0</v>
      </c>
      <c r="K177" s="156"/>
      <c r="L177" s="159"/>
    </row>
    <row r="178" spans="1:12">
      <c r="A178" s="173"/>
      <c r="B178" s="551" t="s">
        <v>833</v>
      </c>
      <c r="C178" s="530"/>
      <c r="D178" s="530"/>
      <c r="E178" s="531"/>
      <c r="F178" s="151"/>
      <c r="G178" s="151"/>
      <c r="H178" s="160"/>
      <c r="I178" s="151"/>
      <c r="J178" s="151">
        <f t="shared" si="2"/>
        <v>0</v>
      </c>
      <c r="K178" s="156"/>
      <c r="L178" s="159"/>
    </row>
    <row r="179" spans="1:12">
      <c r="A179" s="173"/>
      <c r="B179" s="551" t="s">
        <v>660</v>
      </c>
      <c r="C179" s="530"/>
      <c r="D179" s="530"/>
      <c r="E179" s="531"/>
      <c r="F179" s="151">
        <v>13200</v>
      </c>
      <c r="G179" s="151"/>
      <c r="H179" s="160">
        <v>13200</v>
      </c>
      <c r="I179" s="151">
        <v>13200</v>
      </c>
      <c r="J179" s="151">
        <f t="shared" si="2"/>
        <v>0</v>
      </c>
      <c r="K179" s="156"/>
      <c r="L179" s="159"/>
    </row>
    <row r="180" spans="1:12">
      <c r="A180" s="173"/>
      <c r="B180" s="551" t="s">
        <v>722</v>
      </c>
      <c r="C180" s="530"/>
      <c r="D180" s="530"/>
      <c r="E180" s="531"/>
      <c r="F180" s="151">
        <v>22880</v>
      </c>
      <c r="G180" s="151"/>
      <c r="H180" s="160">
        <v>22880</v>
      </c>
      <c r="I180" s="151">
        <v>22880</v>
      </c>
      <c r="J180" s="151">
        <f t="shared" si="2"/>
        <v>0</v>
      </c>
      <c r="K180" s="156"/>
      <c r="L180" s="159"/>
    </row>
    <row r="181" spans="1:12">
      <c r="A181" s="173"/>
      <c r="B181" s="551" t="s">
        <v>666</v>
      </c>
      <c r="C181" s="530"/>
      <c r="D181" s="530"/>
      <c r="E181" s="531"/>
      <c r="F181" s="151">
        <v>59440</v>
      </c>
      <c r="G181" s="151"/>
      <c r="H181" s="160">
        <v>59440</v>
      </c>
      <c r="I181" s="151">
        <v>59440</v>
      </c>
      <c r="J181" s="151">
        <f t="shared" si="2"/>
        <v>0</v>
      </c>
      <c r="K181" s="156"/>
      <c r="L181" s="159"/>
    </row>
    <row r="182" spans="1:12">
      <c r="A182" s="173"/>
      <c r="B182" s="551" t="s">
        <v>661</v>
      </c>
      <c r="C182" s="530"/>
      <c r="D182" s="530"/>
      <c r="E182" s="531"/>
      <c r="F182" s="151"/>
      <c r="G182" s="151"/>
      <c r="H182" s="160"/>
      <c r="I182" s="151"/>
      <c r="J182" s="151">
        <f t="shared" si="2"/>
        <v>0</v>
      </c>
      <c r="K182" s="156"/>
      <c r="L182" s="159"/>
    </row>
    <row r="183" spans="1:12">
      <c r="A183" s="173"/>
      <c r="B183" s="551" t="s">
        <v>209</v>
      </c>
      <c r="C183" s="530"/>
      <c r="D183" s="530"/>
      <c r="E183" s="531"/>
      <c r="F183" s="151">
        <v>3400</v>
      </c>
      <c r="G183" s="151"/>
      <c r="H183" s="160">
        <v>3400</v>
      </c>
      <c r="I183" s="151">
        <v>3400</v>
      </c>
      <c r="J183" s="151">
        <f t="shared" si="2"/>
        <v>0</v>
      </c>
      <c r="K183" s="156"/>
      <c r="L183" s="159"/>
    </row>
    <row r="184" spans="1:12">
      <c r="A184" s="173"/>
      <c r="B184" s="551" t="s">
        <v>834</v>
      </c>
      <c r="C184" s="530"/>
      <c r="D184" s="530"/>
      <c r="E184" s="531"/>
      <c r="F184" s="151"/>
      <c r="G184" s="151"/>
      <c r="H184" s="160"/>
      <c r="I184" s="151"/>
      <c r="J184" s="151">
        <f t="shared" si="2"/>
        <v>0</v>
      </c>
      <c r="K184" s="156"/>
      <c r="L184" s="159"/>
    </row>
    <row r="185" spans="1:12">
      <c r="A185" s="173"/>
      <c r="B185" s="551" t="s">
        <v>700</v>
      </c>
      <c r="C185" s="530"/>
      <c r="D185" s="530"/>
      <c r="E185" s="531"/>
      <c r="F185" s="151"/>
      <c r="G185" s="151"/>
      <c r="H185" s="160"/>
      <c r="I185" s="151"/>
      <c r="J185" s="151">
        <f t="shared" si="2"/>
        <v>0</v>
      </c>
      <c r="K185" s="156"/>
      <c r="L185" s="159"/>
    </row>
    <row r="186" spans="1:12">
      <c r="A186" s="173"/>
      <c r="B186" s="551" t="s">
        <v>210</v>
      </c>
      <c r="C186" s="530"/>
      <c r="D186" s="530"/>
      <c r="E186" s="531"/>
      <c r="F186" s="151"/>
      <c r="G186" s="151"/>
      <c r="H186" s="160"/>
      <c r="I186" s="151"/>
      <c r="J186" s="151">
        <f t="shared" si="2"/>
        <v>0</v>
      </c>
      <c r="K186" s="156"/>
      <c r="L186" s="159"/>
    </row>
    <row r="187" spans="1:12">
      <c r="A187" s="173"/>
      <c r="B187" s="551" t="s">
        <v>211</v>
      </c>
      <c r="C187" s="530"/>
      <c r="D187" s="530"/>
      <c r="E187" s="531"/>
      <c r="F187" s="151">
        <v>15500</v>
      </c>
      <c r="G187" s="151"/>
      <c r="H187" s="160">
        <v>15500</v>
      </c>
      <c r="I187" s="151">
        <v>15500</v>
      </c>
      <c r="J187" s="151">
        <f t="shared" si="2"/>
        <v>0</v>
      </c>
      <c r="K187" s="156"/>
      <c r="L187" s="159"/>
    </row>
    <row r="188" spans="1:12">
      <c r="A188" s="173"/>
      <c r="B188" s="551" t="s">
        <v>212</v>
      </c>
      <c r="C188" s="530"/>
      <c r="D188" s="530"/>
      <c r="E188" s="531"/>
      <c r="F188" s="151">
        <v>3100</v>
      </c>
      <c r="G188" s="151"/>
      <c r="H188" s="160">
        <v>3100</v>
      </c>
      <c r="I188" s="151">
        <v>3100</v>
      </c>
      <c r="J188" s="151">
        <f t="shared" si="2"/>
        <v>0</v>
      </c>
      <c r="K188" s="156"/>
      <c r="L188" s="159"/>
    </row>
    <row r="189" spans="1:12">
      <c r="A189" s="173"/>
      <c r="B189" s="551" t="s">
        <v>213</v>
      </c>
      <c r="C189" s="530"/>
      <c r="D189" s="530"/>
      <c r="E189" s="531"/>
      <c r="F189" s="151">
        <v>2100</v>
      </c>
      <c r="G189" s="151"/>
      <c r="H189" s="160">
        <v>2100</v>
      </c>
      <c r="I189" s="151">
        <v>2100</v>
      </c>
      <c r="J189" s="151">
        <f t="shared" si="2"/>
        <v>0</v>
      </c>
      <c r="K189" s="156"/>
      <c r="L189" s="159"/>
    </row>
    <row r="190" spans="1:12">
      <c r="A190" s="173"/>
      <c r="B190" s="551" t="s">
        <v>214</v>
      </c>
      <c r="C190" s="530"/>
      <c r="D190" s="530"/>
      <c r="E190" s="531"/>
      <c r="F190" s="151"/>
      <c r="G190" s="151"/>
      <c r="H190" s="160"/>
      <c r="I190" s="151"/>
      <c r="J190" s="151">
        <f t="shared" si="2"/>
        <v>0</v>
      </c>
      <c r="K190" s="156"/>
      <c r="L190" s="159"/>
    </row>
    <row r="191" spans="1:12">
      <c r="A191" s="173"/>
      <c r="B191" s="529" t="s">
        <v>797</v>
      </c>
      <c r="C191" s="530"/>
      <c r="D191" s="530"/>
      <c r="E191" s="531"/>
      <c r="F191" s="151"/>
      <c r="G191" s="151"/>
      <c r="H191" s="160"/>
      <c r="I191" s="151"/>
      <c r="J191" s="151">
        <f t="shared" si="2"/>
        <v>0</v>
      </c>
      <c r="K191" s="156"/>
      <c r="L191" s="159"/>
    </row>
    <row r="192" spans="1:12">
      <c r="A192" s="173"/>
      <c r="B192" s="529" t="s">
        <v>215</v>
      </c>
      <c r="C192" s="530"/>
      <c r="D192" s="530"/>
      <c r="E192" s="531"/>
      <c r="F192" s="151">
        <v>4200</v>
      </c>
      <c r="G192" s="151"/>
      <c r="H192" s="160">
        <v>4200</v>
      </c>
      <c r="I192" s="151">
        <v>4000</v>
      </c>
      <c r="J192" s="151">
        <f t="shared" si="2"/>
        <v>200</v>
      </c>
      <c r="K192" s="156"/>
      <c r="L192" s="159"/>
    </row>
    <row r="193" spans="1:12">
      <c r="A193" s="173"/>
      <c r="B193" s="551" t="s">
        <v>701</v>
      </c>
      <c r="C193" s="530"/>
      <c r="D193" s="530"/>
      <c r="E193" s="531"/>
      <c r="F193" s="151">
        <v>1200</v>
      </c>
      <c r="G193" s="151"/>
      <c r="H193" s="160">
        <v>1200</v>
      </c>
      <c r="I193" s="151">
        <v>600</v>
      </c>
      <c r="J193" s="151">
        <f t="shared" si="2"/>
        <v>600</v>
      </c>
      <c r="K193" s="156"/>
      <c r="L193" s="159"/>
    </row>
    <row r="194" spans="1:12">
      <c r="A194" s="173"/>
      <c r="B194" s="551" t="s">
        <v>216</v>
      </c>
      <c r="C194" s="530"/>
      <c r="D194" s="530"/>
      <c r="E194" s="531"/>
      <c r="F194" s="151"/>
      <c r="G194" s="151"/>
      <c r="H194" s="160"/>
      <c r="I194" s="151"/>
      <c r="J194" s="151">
        <f t="shared" si="2"/>
        <v>0</v>
      </c>
      <c r="K194" s="156"/>
      <c r="L194" s="159"/>
    </row>
    <row r="195" spans="1:12">
      <c r="A195" s="173"/>
      <c r="B195" s="551" t="s">
        <v>217</v>
      </c>
      <c r="C195" s="530"/>
      <c r="D195" s="530"/>
      <c r="E195" s="531"/>
      <c r="F195" s="151"/>
      <c r="G195" s="151"/>
      <c r="H195" s="160"/>
      <c r="I195" s="151"/>
      <c r="J195" s="151">
        <f t="shared" si="2"/>
        <v>0</v>
      </c>
      <c r="K195" s="156"/>
      <c r="L195" s="159"/>
    </row>
    <row r="196" spans="1:12">
      <c r="A196" s="173"/>
      <c r="B196" s="551" t="s">
        <v>218</v>
      </c>
      <c r="C196" s="530"/>
      <c r="D196" s="530"/>
      <c r="E196" s="531"/>
      <c r="F196" s="151"/>
      <c r="G196" s="151"/>
      <c r="H196" s="160"/>
      <c r="I196" s="151"/>
      <c r="J196" s="151">
        <f t="shared" si="2"/>
        <v>0</v>
      </c>
      <c r="K196" s="156"/>
      <c r="L196" s="159"/>
    </row>
    <row r="197" spans="1:12">
      <c r="A197" s="173"/>
      <c r="B197" s="551" t="s">
        <v>219</v>
      </c>
      <c r="C197" s="530"/>
      <c r="D197" s="530"/>
      <c r="E197" s="531"/>
      <c r="F197" s="151"/>
      <c r="G197" s="151"/>
      <c r="H197" s="160"/>
      <c r="I197" s="151"/>
      <c r="J197" s="151">
        <f t="shared" si="2"/>
        <v>0</v>
      </c>
      <c r="K197" s="156"/>
      <c r="L197" s="159"/>
    </row>
    <row r="198" spans="1:12">
      <c r="A198" s="173"/>
      <c r="B198" s="551" t="s">
        <v>220</v>
      </c>
      <c r="C198" s="530"/>
      <c r="D198" s="530"/>
      <c r="E198" s="531"/>
      <c r="F198" s="151"/>
      <c r="G198" s="151"/>
      <c r="H198" s="160"/>
      <c r="I198" s="151"/>
      <c r="J198" s="151">
        <f t="shared" si="2"/>
        <v>0</v>
      </c>
      <c r="K198" s="156"/>
      <c r="L198" s="159"/>
    </row>
    <row r="199" spans="1:12">
      <c r="A199" s="173"/>
      <c r="B199" s="529" t="s">
        <v>925</v>
      </c>
      <c r="C199" s="530"/>
      <c r="D199" s="530"/>
      <c r="E199" s="531"/>
      <c r="F199" s="151"/>
      <c r="G199" s="151"/>
      <c r="H199" s="160"/>
      <c r="I199" s="151"/>
      <c r="J199" s="151">
        <f t="shared" si="2"/>
        <v>0</v>
      </c>
      <c r="K199" s="156"/>
      <c r="L199" s="159"/>
    </row>
    <row r="200" spans="1:12">
      <c r="A200" s="173"/>
      <c r="B200" s="529" t="s">
        <v>926</v>
      </c>
      <c r="C200" s="530"/>
      <c r="D200" s="530"/>
      <c r="E200" s="531"/>
      <c r="F200" s="151">
        <v>350</v>
      </c>
      <c r="G200" s="151"/>
      <c r="H200" s="160">
        <v>350</v>
      </c>
      <c r="I200" s="151">
        <v>350</v>
      </c>
      <c r="J200" s="151">
        <f t="shared" si="2"/>
        <v>0</v>
      </c>
      <c r="K200" s="156"/>
      <c r="L200" s="159"/>
    </row>
    <row r="201" spans="1:12">
      <c r="A201" s="173"/>
      <c r="B201" s="551" t="s">
        <v>221</v>
      </c>
      <c r="C201" s="530"/>
      <c r="D201" s="530"/>
      <c r="E201" s="531"/>
      <c r="F201" s="151"/>
      <c r="G201" s="151"/>
      <c r="H201" s="160"/>
      <c r="I201" s="151"/>
      <c r="J201" s="151">
        <f t="shared" si="2"/>
        <v>0</v>
      </c>
      <c r="K201" s="155"/>
      <c r="L201" s="159"/>
    </row>
    <row r="202" spans="1:12">
      <c r="A202" s="173"/>
      <c r="B202" s="551" t="s">
        <v>222</v>
      </c>
      <c r="C202" s="530"/>
      <c r="D202" s="530"/>
      <c r="E202" s="531"/>
      <c r="F202" s="151"/>
      <c r="G202" s="151"/>
      <c r="H202" s="160"/>
      <c r="I202" s="151"/>
      <c r="J202" s="151">
        <f t="shared" si="2"/>
        <v>0</v>
      </c>
      <c r="K202" s="156"/>
      <c r="L202" s="159"/>
    </row>
    <row r="203" spans="1:12">
      <c r="A203" s="173"/>
      <c r="B203" s="551" t="s">
        <v>223</v>
      </c>
      <c r="C203" s="530"/>
      <c r="D203" s="530"/>
      <c r="E203" s="531"/>
      <c r="F203" s="151"/>
      <c r="G203" s="151"/>
      <c r="H203" s="160"/>
      <c r="I203" s="151"/>
      <c r="J203" s="151">
        <f t="shared" si="2"/>
        <v>0</v>
      </c>
      <c r="K203" s="156"/>
      <c r="L203" s="159"/>
    </row>
    <row r="204" spans="1:12">
      <c r="A204" s="173"/>
      <c r="B204" s="529" t="s">
        <v>224</v>
      </c>
      <c r="C204" s="530"/>
      <c r="D204" s="530"/>
      <c r="E204" s="531"/>
      <c r="F204" s="151">
        <v>1500</v>
      </c>
      <c r="G204" s="151"/>
      <c r="H204" s="160">
        <v>1500</v>
      </c>
      <c r="I204" s="151">
        <v>1400</v>
      </c>
      <c r="J204" s="151">
        <f t="shared" si="2"/>
        <v>100</v>
      </c>
      <c r="K204" s="156"/>
      <c r="L204" s="159"/>
    </row>
    <row r="205" spans="1:12">
      <c r="A205" s="173"/>
      <c r="B205" s="551" t="s">
        <v>225</v>
      </c>
      <c r="C205" s="530"/>
      <c r="D205" s="530"/>
      <c r="E205" s="531"/>
      <c r="F205" s="151"/>
      <c r="G205" s="151"/>
      <c r="H205" s="160"/>
      <c r="I205" s="151"/>
      <c r="J205" s="151">
        <f t="shared" si="2"/>
        <v>0</v>
      </c>
      <c r="K205" s="156"/>
      <c r="L205" s="159"/>
    </row>
    <row r="206" spans="1:12">
      <c r="A206" s="173"/>
      <c r="B206" s="551" t="s">
        <v>226</v>
      </c>
      <c r="C206" s="530"/>
      <c r="D206" s="530"/>
      <c r="E206" s="531"/>
      <c r="F206" s="151"/>
      <c r="G206" s="151"/>
      <c r="H206" s="160"/>
      <c r="I206" s="151"/>
      <c r="J206" s="151">
        <f t="shared" si="2"/>
        <v>0</v>
      </c>
      <c r="K206" s="155"/>
      <c r="L206" s="159"/>
    </row>
    <row r="207" spans="1:12">
      <c r="A207" s="173"/>
      <c r="B207" s="551" t="s">
        <v>227</v>
      </c>
      <c r="C207" s="530"/>
      <c r="D207" s="530"/>
      <c r="E207" s="531"/>
      <c r="F207" s="151">
        <v>4200</v>
      </c>
      <c r="G207" s="151"/>
      <c r="H207" s="160">
        <v>4200</v>
      </c>
      <c r="I207" s="151">
        <v>4200</v>
      </c>
      <c r="J207" s="151">
        <f t="shared" si="2"/>
        <v>0</v>
      </c>
      <c r="K207" s="156"/>
      <c r="L207" s="159"/>
    </row>
    <row r="208" spans="1:12">
      <c r="A208" s="173"/>
      <c r="B208" s="551" t="s">
        <v>228</v>
      </c>
      <c r="C208" s="530"/>
      <c r="D208" s="530"/>
      <c r="E208" s="531"/>
      <c r="F208" s="151">
        <v>40900</v>
      </c>
      <c r="G208" s="151"/>
      <c r="H208" s="160">
        <v>40900</v>
      </c>
      <c r="I208" s="151">
        <v>40900</v>
      </c>
      <c r="J208" s="151">
        <f t="shared" si="2"/>
        <v>0</v>
      </c>
      <c r="K208" s="156"/>
      <c r="L208" s="159"/>
    </row>
    <row r="209" spans="1:12">
      <c r="A209" s="173"/>
      <c r="B209" s="551" t="s">
        <v>229</v>
      </c>
      <c r="C209" s="530"/>
      <c r="D209" s="530"/>
      <c r="E209" s="531"/>
      <c r="F209" s="151">
        <v>4200</v>
      </c>
      <c r="G209" s="151"/>
      <c r="H209" s="160">
        <v>4200</v>
      </c>
      <c r="I209" s="151">
        <v>2400</v>
      </c>
      <c r="J209" s="151">
        <f t="shared" ref="J209:J273" si="3">(H209-I209)</f>
        <v>1800</v>
      </c>
      <c r="K209" s="156"/>
      <c r="L209" s="159"/>
    </row>
    <row r="210" spans="1:12">
      <c r="A210" s="173"/>
      <c r="B210" s="551" t="s">
        <v>230</v>
      </c>
      <c r="C210" s="530"/>
      <c r="D210" s="530"/>
      <c r="E210" s="531"/>
      <c r="F210" s="151">
        <v>900</v>
      </c>
      <c r="G210" s="180"/>
      <c r="H210" s="160">
        <v>900</v>
      </c>
      <c r="I210" s="151">
        <v>900</v>
      </c>
      <c r="J210" s="151">
        <f t="shared" si="3"/>
        <v>0</v>
      </c>
      <c r="K210" s="156"/>
      <c r="L210" s="159"/>
    </row>
    <row r="211" spans="1:12">
      <c r="A211" s="173"/>
      <c r="B211" s="551" t="s">
        <v>231</v>
      </c>
      <c r="C211" s="530"/>
      <c r="D211" s="530"/>
      <c r="E211" s="531"/>
      <c r="F211" s="151">
        <v>1500</v>
      </c>
      <c r="G211" s="180"/>
      <c r="H211" s="160">
        <v>1500</v>
      </c>
      <c r="I211" s="151">
        <v>1500</v>
      </c>
      <c r="J211" s="151">
        <f t="shared" si="3"/>
        <v>0</v>
      </c>
      <c r="K211" s="156"/>
      <c r="L211" s="159"/>
    </row>
    <row r="212" spans="1:12">
      <c r="A212" s="173"/>
      <c r="B212" s="551" t="s">
        <v>232</v>
      </c>
      <c r="C212" s="530"/>
      <c r="D212" s="530"/>
      <c r="E212" s="531"/>
      <c r="F212" s="151">
        <v>600</v>
      </c>
      <c r="G212" s="151"/>
      <c r="H212" s="160">
        <v>600</v>
      </c>
      <c r="I212" s="151"/>
      <c r="J212" s="151">
        <f t="shared" si="3"/>
        <v>600</v>
      </c>
      <c r="K212" s="156"/>
      <c r="L212" s="159"/>
    </row>
    <row r="213" spans="1:12">
      <c r="A213" s="173"/>
      <c r="B213" s="551" t="s">
        <v>233</v>
      </c>
      <c r="C213" s="530"/>
      <c r="D213" s="530"/>
      <c r="E213" s="531"/>
      <c r="F213" s="151"/>
      <c r="G213" s="151"/>
      <c r="H213" s="160"/>
      <c r="I213" s="151"/>
      <c r="J213" s="151">
        <f t="shared" si="3"/>
        <v>0</v>
      </c>
      <c r="K213" s="156"/>
      <c r="L213" s="171"/>
    </row>
    <row r="214" spans="1:12">
      <c r="A214" s="173"/>
      <c r="B214" s="551" t="s">
        <v>234</v>
      </c>
      <c r="C214" s="530"/>
      <c r="D214" s="530"/>
      <c r="E214" s="531"/>
      <c r="F214" s="151"/>
      <c r="G214" s="151"/>
      <c r="H214" s="160"/>
      <c r="I214" s="151"/>
      <c r="J214" s="151">
        <f t="shared" si="3"/>
        <v>0</v>
      </c>
      <c r="K214" s="156"/>
      <c r="L214" s="171"/>
    </row>
    <row r="215" spans="1:12">
      <c r="A215" s="173"/>
      <c r="B215" s="551" t="s">
        <v>235</v>
      </c>
      <c r="C215" s="530"/>
      <c r="D215" s="530"/>
      <c r="E215" s="531"/>
      <c r="F215" s="151"/>
      <c r="G215" s="151"/>
      <c r="H215" s="160"/>
      <c r="I215" s="151"/>
      <c r="J215" s="151">
        <f t="shared" si="3"/>
        <v>0</v>
      </c>
      <c r="K215" s="156"/>
      <c r="L215" s="171"/>
    </row>
    <row r="216" spans="1:12">
      <c r="A216" s="173"/>
      <c r="B216" s="551" t="s">
        <v>236</v>
      </c>
      <c r="C216" s="530"/>
      <c r="D216" s="530"/>
      <c r="E216" s="531"/>
      <c r="F216" s="151"/>
      <c r="G216" s="151"/>
      <c r="H216" s="160"/>
      <c r="I216" s="151"/>
      <c r="J216" s="151">
        <f t="shared" si="3"/>
        <v>0</v>
      </c>
      <c r="K216" s="155"/>
      <c r="L216" s="171"/>
    </row>
    <row r="217" spans="1:12">
      <c r="A217" s="173"/>
      <c r="B217" s="551" t="s">
        <v>433</v>
      </c>
      <c r="C217" s="530"/>
      <c r="D217" s="530"/>
      <c r="E217" s="531"/>
      <c r="F217" s="151">
        <v>600</v>
      </c>
      <c r="G217" s="151"/>
      <c r="H217" s="160">
        <v>600</v>
      </c>
      <c r="I217" s="151">
        <v>300</v>
      </c>
      <c r="J217" s="151">
        <f t="shared" si="3"/>
        <v>300</v>
      </c>
      <c r="K217" s="156"/>
      <c r="L217" s="171"/>
    </row>
    <row r="218" spans="1:12">
      <c r="A218" s="173"/>
      <c r="B218" s="551" t="s">
        <v>237</v>
      </c>
      <c r="C218" s="530"/>
      <c r="D218" s="530"/>
      <c r="E218" s="531"/>
      <c r="F218" s="151">
        <v>37500</v>
      </c>
      <c r="G218" s="180"/>
      <c r="H218" s="160">
        <v>37500</v>
      </c>
      <c r="I218" s="151">
        <v>37500</v>
      </c>
      <c r="J218" s="151">
        <f t="shared" si="3"/>
        <v>0</v>
      </c>
      <c r="K218" s="156"/>
      <c r="L218" s="171"/>
    </row>
    <row r="219" spans="1:12">
      <c r="A219" s="173"/>
      <c r="B219" s="551" t="s">
        <v>238</v>
      </c>
      <c r="C219" s="530"/>
      <c r="D219" s="530"/>
      <c r="E219" s="531"/>
      <c r="F219" s="151">
        <v>282000</v>
      </c>
      <c r="G219" s="180"/>
      <c r="H219" s="160">
        <v>282000</v>
      </c>
      <c r="I219" s="151">
        <v>277000</v>
      </c>
      <c r="J219" s="151">
        <f t="shared" si="3"/>
        <v>5000</v>
      </c>
      <c r="K219" s="156"/>
      <c r="L219" s="171"/>
    </row>
    <row r="220" spans="1:12">
      <c r="A220" s="173"/>
      <c r="B220" s="551" t="s">
        <v>835</v>
      </c>
      <c r="C220" s="530"/>
      <c r="D220" s="530"/>
      <c r="E220" s="531"/>
      <c r="F220" s="151"/>
      <c r="G220" s="180"/>
      <c r="H220" s="160"/>
      <c r="I220" s="151"/>
      <c r="J220" s="151">
        <f t="shared" si="3"/>
        <v>0</v>
      </c>
      <c r="K220" s="155"/>
      <c r="L220" s="171"/>
    </row>
    <row r="221" spans="1:12">
      <c r="A221" s="173"/>
      <c r="B221" s="551" t="s">
        <v>239</v>
      </c>
      <c r="C221" s="530"/>
      <c r="D221" s="530"/>
      <c r="E221" s="531"/>
      <c r="F221" s="151">
        <v>3600</v>
      </c>
      <c r="G221" s="180"/>
      <c r="H221" s="160">
        <v>3600</v>
      </c>
      <c r="I221" s="151">
        <v>2300</v>
      </c>
      <c r="J221" s="151">
        <f t="shared" si="3"/>
        <v>1300</v>
      </c>
      <c r="K221" s="156"/>
      <c r="L221" s="171"/>
    </row>
    <row r="222" spans="1:12">
      <c r="A222" s="173"/>
      <c r="B222" s="551" t="s">
        <v>240</v>
      </c>
      <c r="C222" s="530"/>
      <c r="D222" s="530"/>
      <c r="E222" s="531"/>
      <c r="F222" s="151">
        <v>19600</v>
      </c>
      <c r="G222" s="180"/>
      <c r="H222" s="160">
        <v>19600</v>
      </c>
      <c r="I222" s="151">
        <v>19600</v>
      </c>
      <c r="J222" s="151">
        <f t="shared" si="3"/>
        <v>0</v>
      </c>
      <c r="K222" s="156"/>
      <c r="L222" s="171"/>
    </row>
    <row r="223" spans="1:12">
      <c r="A223" s="173"/>
      <c r="B223" s="551" t="s">
        <v>241</v>
      </c>
      <c r="C223" s="530"/>
      <c r="D223" s="530"/>
      <c r="E223" s="531"/>
      <c r="F223" s="151">
        <v>52000</v>
      </c>
      <c r="G223" s="180"/>
      <c r="H223" s="160">
        <v>52000</v>
      </c>
      <c r="I223" s="151">
        <v>51800</v>
      </c>
      <c r="J223" s="151">
        <f t="shared" si="3"/>
        <v>200</v>
      </c>
      <c r="K223" s="156"/>
      <c r="L223" s="171"/>
    </row>
    <row r="224" spans="1:12">
      <c r="A224" s="173"/>
      <c r="B224" s="551" t="s">
        <v>242</v>
      </c>
      <c r="C224" s="530"/>
      <c r="D224" s="530"/>
      <c r="E224" s="531"/>
      <c r="F224" s="151">
        <v>46420</v>
      </c>
      <c r="G224" s="180"/>
      <c r="H224" s="160">
        <v>46420</v>
      </c>
      <c r="I224" s="151">
        <v>46420</v>
      </c>
      <c r="J224" s="151">
        <f t="shared" si="3"/>
        <v>0</v>
      </c>
      <c r="K224" s="156"/>
      <c r="L224" s="171"/>
    </row>
    <row r="225" spans="1:12">
      <c r="A225" s="173"/>
      <c r="B225" s="551" t="s">
        <v>243</v>
      </c>
      <c r="C225" s="530"/>
      <c r="D225" s="530"/>
      <c r="E225" s="531"/>
      <c r="F225" s="151">
        <v>1600</v>
      </c>
      <c r="G225" s="151"/>
      <c r="H225" s="160">
        <v>1600</v>
      </c>
      <c r="I225" s="151">
        <v>1600</v>
      </c>
      <c r="J225" s="151">
        <f t="shared" si="3"/>
        <v>0</v>
      </c>
      <c r="K225" s="156"/>
      <c r="L225" s="171"/>
    </row>
    <row r="226" spans="1:12">
      <c r="A226" s="173"/>
      <c r="B226" s="551" t="s">
        <v>244</v>
      </c>
      <c r="C226" s="530"/>
      <c r="D226" s="530"/>
      <c r="E226" s="531"/>
      <c r="F226" s="151">
        <v>1500</v>
      </c>
      <c r="G226" s="151"/>
      <c r="H226" s="160">
        <v>1500</v>
      </c>
      <c r="I226" s="151">
        <v>1500</v>
      </c>
      <c r="J226" s="151">
        <f t="shared" si="3"/>
        <v>0</v>
      </c>
      <c r="K226" s="156"/>
      <c r="L226" s="171"/>
    </row>
    <row r="227" spans="1:12">
      <c r="A227" s="173"/>
      <c r="B227" s="551" t="s">
        <v>245</v>
      </c>
      <c r="C227" s="530"/>
      <c r="D227" s="530"/>
      <c r="E227" s="531"/>
      <c r="F227" s="151">
        <v>1600</v>
      </c>
      <c r="G227" s="151"/>
      <c r="H227" s="160">
        <v>1600</v>
      </c>
      <c r="I227" s="151">
        <v>1600</v>
      </c>
      <c r="J227" s="151">
        <f t="shared" si="3"/>
        <v>0</v>
      </c>
      <c r="K227" s="156"/>
      <c r="L227" s="171"/>
    </row>
    <row r="228" spans="1:12">
      <c r="A228" s="173"/>
      <c r="B228" s="551" t="s">
        <v>246</v>
      </c>
      <c r="C228" s="530"/>
      <c r="D228" s="530"/>
      <c r="E228" s="531"/>
      <c r="F228" s="151">
        <v>480</v>
      </c>
      <c r="G228" s="151"/>
      <c r="H228" s="160">
        <v>480</v>
      </c>
      <c r="I228" s="151">
        <v>480</v>
      </c>
      <c r="J228" s="151">
        <f t="shared" si="3"/>
        <v>0</v>
      </c>
      <c r="K228" s="156"/>
      <c r="L228" s="171"/>
    </row>
    <row r="229" spans="1:12">
      <c r="A229" s="173"/>
      <c r="B229" s="529" t="s">
        <v>247</v>
      </c>
      <c r="C229" s="530"/>
      <c r="D229" s="530"/>
      <c r="E229" s="531"/>
      <c r="F229" s="151">
        <v>1920</v>
      </c>
      <c r="G229" s="151"/>
      <c r="H229" s="160">
        <v>1920</v>
      </c>
      <c r="I229" s="151">
        <v>1920</v>
      </c>
      <c r="J229" s="151">
        <f t="shared" si="3"/>
        <v>0</v>
      </c>
      <c r="K229" s="156"/>
      <c r="L229" s="159"/>
    </row>
    <row r="230" spans="1:12">
      <c r="A230" s="173"/>
      <c r="B230" s="551" t="s">
        <v>248</v>
      </c>
      <c r="C230" s="530"/>
      <c r="D230" s="530"/>
      <c r="E230" s="531"/>
      <c r="F230" s="151">
        <v>1280</v>
      </c>
      <c r="G230" s="151"/>
      <c r="H230" s="160">
        <v>1280</v>
      </c>
      <c r="I230" s="151">
        <v>1120</v>
      </c>
      <c r="J230" s="151">
        <f t="shared" si="3"/>
        <v>160</v>
      </c>
      <c r="K230" s="155"/>
      <c r="L230" s="159"/>
    </row>
    <row r="231" spans="1:12">
      <c r="A231" s="173"/>
      <c r="B231" s="551" t="s">
        <v>249</v>
      </c>
      <c r="C231" s="530"/>
      <c r="D231" s="530"/>
      <c r="E231" s="531"/>
      <c r="F231" s="151"/>
      <c r="G231" s="151"/>
      <c r="H231" s="160"/>
      <c r="I231" s="151"/>
      <c r="J231" s="151">
        <f t="shared" si="3"/>
        <v>0</v>
      </c>
      <c r="K231" s="155"/>
      <c r="L231" s="159"/>
    </row>
    <row r="232" spans="1:12">
      <c r="A232" s="173"/>
      <c r="B232" s="551" t="s">
        <v>250</v>
      </c>
      <c r="C232" s="530"/>
      <c r="D232" s="530"/>
      <c r="E232" s="531"/>
      <c r="F232" s="160">
        <v>26000</v>
      </c>
      <c r="G232" s="151"/>
      <c r="H232" s="160">
        <v>26000</v>
      </c>
      <c r="I232" s="151">
        <v>26000</v>
      </c>
      <c r="J232" s="151">
        <f t="shared" si="3"/>
        <v>0</v>
      </c>
      <c r="K232" s="156"/>
      <c r="L232" s="171"/>
    </row>
    <row r="233" spans="1:12">
      <c r="A233" s="173"/>
      <c r="B233" s="551" t="s">
        <v>251</v>
      </c>
      <c r="C233" s="530"/>
      <c r="D233" s="530"/>
      <c r="E233" s="531"/>
      <c r="F233" s="151">
        <v>182000</v>
      </c>
      <c r="G233" s="151"/>
      <c r="H233" s="160">
        <v>182000</v>
      </c>
      <c r="I233" s="151">
        <v>182000</v>
      </c>
      <c r="J233" s="151">
        <f t="shared" si="3"/>
        <v>0</v>
      </c>
      <c r="K233" s="156"/>
      <c r="L233" s="159"/>
    </row>
    <row r="234" spans="1:12">
      <c r="A234" s="173"/>
      <c r="B234" s="551" t="s">
        <v>702</v>
      </c>
      <c r="C234" s="530"/>
      <c r="D234" s="530"/>
      <c r="E234" s="531"/>
      <c r="F234" s="151">
        <v>53000</v>
      </c>
      <c r="G234" s="151"/>
      <c r="H234" s="160">
        <v>53000</v>
      </c>
      <c r="I234" s="151">
        <v>46000</v>
      </c>
      <c r="J234" s="151">
        <f t="shared" si="3"/>
        <v>7000</v>
      </c>
      <c r="K234" s="156"/>
      <c r="L234" s="159"/>
    </row>
    <row r="235" spans="1:12">
      <c r="A235" s="173"/>
      <c r="B235" s="551" t="s">
        <v>394</v>
      </c>
      <c r="C235" s="530"/>
      <c r="D235" s="530"/>
      <c r="E235" s="531"/>
      <c r="F235" s="151"/>
      <c r="G235" s="151"/>
      <c r="H235" s="160"/>
      <c r="I235" s="151"/>
      <c r="J235" s="151">
        <f t="shared" si="3"/>
        <v>0</v>
      </c>
      <c r="K235" s="156"/>
      <c r="L235" s="159"/>
    </row>
    <row r="236" spans="1:12">
      <c r="A236" s="173"/>
      <c r="B236" s="529" t="s">
        <v>860</v>
      </c>
      <c r="C236" s="530"/>
      <c r="D236" s="530"/>
      <c r="E236" s="531"/>
      <c r="F236" s="151"/>
      <c r="G236" s="151"/>
      <c r="H236" s="160"/>
      <c r="I236" s="151"/>
      <c r="J236" s="151">
        <f t="shared" si="3"/>
        <v>0</v>
      </c>
      <c r="K236" s="156"/>
      <c r="L236" s="159"/>
    </row>
    <row r="237" spans="1:12">
      <c r="A237" s="173"/>
      <c r="B237" s="551" t="s">
        <v>252</v>
      </c>
      <c r="C237" s="530"/>
      <c r="D237" s="530"/>
      <c r="E237" s="531"/>
      <c r="F237" s="151">
        <v>2200</v>
      </c>
      <c r="G237" s="151"/>
      <c r="H237" s="160">
        <v>2200</v>
      </c>
      <c r="I237" s="151">
        <v>1700</v>
      </c>
      <c r="J237" s="151">
        <f t="shared" si="3"/>
        <v>500</v>
      </c>
      <c r="K237" s="155"/>
      <c r="L237" s="159"/>
    </row>
    <row r="238" spans="1:12">
      <c r="A238" s="173"/>
      <c r="B238" s="551" t="s">
        <v>253</v>
      </c>
      <c r="C238" s="530"/>
      <c r="D238" s="530"/>
      <c r="E238" s="531"/>
      <c r="F238" s="151"/>
      <c r="G238" s="151"/>
      <c r="H238" s="160"/>
      <c r="I238" s="151"/>
      <c r="J238" s="151">
        <f t="shared" si="3"/>
        <v>0</v>
      </c>
      <c r="K238" s="155"/>
      <c r="L238" s="159"/>
    </row>
    <row r="239" spans="1:12">
      <c r="A239" s="173"/>
      <c r="B239" s="551" t="s">
        <v>254</v>
      </c>
      <c r="C239" s="530"/>
      <c r="D239" s="530"/>
      <c r="E239" s="531"/>
      <c r="F239" s="151">
        <v>4900</v>
      </c>
      <c r="G239" s="151"/>
      <c r="H239" s="160">
        <v>4900</v>
      </c>
      <c r="I239" s="151">
        <v>4500</v>
      </c>
      <c r="J239" s="151">
        <f t="shared" si="3"/>
        <v>400</v>
      </c>
      <c r="K239" s="155"/>
      <c r="L239" s="159"/>
    </row>
    <row r="240" spans="1:12">
      <c r="A240" s="173"/>
      <c r="B240" s="551" t="s">
        <v>255</v>
      </c>
      <c r="C240" s="530"/>
      <c r="D240" s="530"/>
      <c r="E240" s="531"/>
      <c r="F240" s="151">
        <v>2400</v>
      </c>
      <c r="G240" s="151"/>
      <c r="H240" s="160">
        <v>2400</v>
      </c>
      <c r="I240" s="151">
        <v>2200</v>
      </c>
      <c r="J240" s="151">
        <f t="shared" si="3"/>
        <v>200</v>
      </c>
      <c r="K240" s="155"/>
      <c r="L240" s="171"/>
    </row>
    <row r="241" spans="1:12">
      <c r="A241" s="173"/>
      <c r="B241" s="551" t="s">
        <v>256</v>
      </c>
      <c r="C241" s="530"/>
      <c r="D241" s="530"/>
      <c r="E241" s="531"/>
      <c r="F241" s="151">
        <v>32280</v>
      </c>
      <c r="G241" s="151"/>
      <c r="H241" s="160">
        <v>32280</v>
      </c>
      <c r="I241" s="151">
        <v>25480</v>
      </c>
      <c r="J241" s="151">
        <f t="shared" si="3"/>
        <v>6800</v>
      </c>
      <c r="K241" s="155"/>
      <c r="L241" s="171"/>
    </row>
    <row r="242" spans="1:12">
      <c r="A242" s="173"/>
      <c r="B242" s="551" t="s">
        <v>257</v>
      </c>
      <c r="C242" s="530"/>
      <c r="D242" s="530"/>
      <c r="E242" s="531"/>
      <c r="F242" s="151">
        <v>7600</v>
      </c>
      <c r="G242" s="151"/>
      <c r="H242" s="160">
        <v>7600</v>
      </c>
      <c r="I242" s="151">
        <v>7100</v>
      </c>
      <c r="J242" s="151">
        <f t="shared" si="3"/>
        <v>500</v>
      </c>
      <c r="K242" s="156"/>
      <c r="L242" s="159"/>
    </row>
    <row r="243" spans="1:12">
      <c r="A243" s="173"/>
      <c r="B243" s="551" t="s">
        <v>258</v>
      </c>
      <c r="C243" s="530"/>
      <c r="D243" s="530"/>
      <c r="E243" s="531"/>
      <c r="F243" s="151">
        <v>16300</v>
      </c>
      <c r="G243" s="151"/>
      <c r="H243" s="160">
        <v>16300</v>
      </c>
      <c r="I243" s="151">
        <v>16300</v>
      </c>
      <c r="J243" s="151">
        <f t="shared" si="3"/>
        <v>0</v>
      </c>
      <c r="K243" s="156"/>
      <c r="L243" s="159"/>
    </row>
    <row r="244" spans="1:12">
      <c r="A244" s="173"/>
      <c r="B244" s="551" t="s">
        <v>259</v>
      </c>
      <c r="C244" s="530"/>
      <c r="D244" s="530"/>
      <c r="E244" s="531"/>
      <c r="F244" s="151"/>
      <c r="G244" s="151"/>
      <c r="H244" s="160"/>
      <c r="I244" s="151"/>
      <c r="J244" s="151">
        <f t="shared" si="3"/>
        <v>0</v>
      </c>
      <c r="K244" s="156"/>
      <c r="L244" s="159"/>
    </row>
    <row r="245" spans="1:12">
      <c r="A245" s="173"/>
      <c r="B245" s="253" t="s">
        <v>434</v>
      </c>
      <c r="C245" s="244"/>
      <c r="D245" s="244"/>
      <c r="E245" s="245"/>
      <c r="F245" s="151"/>
      <c r="G245" s="151"/>
      <c r="H245" s="160"/>
      <c r="I245" s="151"/>
      <c r="J245" s="151">
        <f t="shared" si="3"/>
        <v>0</v>
      </c>
      <c r="K245" s="156"/>
      <c r="L245" s="159"/>
    </row>
    <row r="246" spans="1:12">
      <c r="A246" s="173"/>
      <c r="B246" s="551" t="s">
        <v>664</v>
      </c>
      <c r="C246" s="530"/>
      <c r="D246" s="530"/>
      <c r="E246" s="531"/>
      <c r="F246" s="151"/>
      <c r="G246" s="151"/>
      <c r="H246" s="160"/>
      <c r="I246" s="151"/>
      <c r="J246" s="151">
        <f t="shared" si="3"/>
        <v>0</v>
      </c>
      <c r="K246" s="156"/>
      <c r="L246" s="159"/>
    </row>
    <row r="247" spans="1:12">
      <c r="A247" s="173"/>
      <c r="B247" s="551" t="s">
        <v>665</v>
      </c>
      <c r="C247" s="530"/>
      <c r="D247" s="530"/>
      <c r="E247" s="531"/>
      <c r="F247" s="151"/>
      <c r="G247" s="151"/>
      <c r="H247" s="160"/>
      <c r="I247" s="151"/>
      <c r="J247" s="151">
        <f t="shared" si="3"/>
        <v>0</v>
      </c>
      <c r="K247" s="156"/>
      <c r="L247" s="159"/>
    </row>
    <row r="248" spans="1:12">
      <c r="A248" s="173"/>
      <c r="B248" s="253" t="s">
        <v>435</v>
      </c>
      <c r="C248" s="244"/>
      <c r="D248" s="244"/>
      <c r="E248" s="245"/>
      <c r="F248" s="151">
        <v>7900</v>
      </c>
      <c r="G248" s="151"/>
      <c r="H248" s="160">
        <v>7900</v>
      </c>
      <c r="I248" s="151">
        <v>6700</v>
      </c>
      <c r="J248" s="151">
        <f t="shared" si="3"/>
        <v>1200</v>
      </c>
      <c r="K248" s="155"/>
      <c r="L248" s="159"/>
    </row>
    <row r="249" spans="1:12">
      <c r="A249" s="173"/>
      <c r="B249" s="253" t="s">
        <v>436</v>
      </c>
      <c r="C249" s="244"/>
      <c r="D249" s="244"/>
      <c r="E249" s="245"/>
      <c r="F249" s="151">
        <v>7900</v>
      </c>
      <c r="G249" s="151"/>
      <c r="H249" s="160">
        <v>7900</v>
      </c>
      <c r="I249" s="151">
        <v>6400</v>
      </c>
      <c r="J249" s="151">
        <f t="shared" si="3"/>
        <v>1500</v>
      </c>
      <c r="K249" s="155"/>
      <c r="L249" s="159"/>
    </row>
    <row r="250" spans="1:12">
      <c r="A250" s="173"/>
      <c r="B250" s="253" t="s">
        <v>437</v>
      </c>
      <c r="C250" s="244"/>
      <c r="D250" s="244"/>
      <c r="E250" s="245"/>
      <c r="F250" s="151">
        <v>8000</v>
      </c>
      <c r="G250" s="151"/>
      <c r="H250" s="160">
        <v>8000</v>
      </c>
      <c r="I250" s="151">
        <v>6800</v>
      </c>
      <c r="J250" s="151">
        <f t="shared" si="3"/>
        <v>1200</v>
      </c>
      <c r="K250" s="156"/>
      <c r="L250" s="159"/>
    </row>
    <row r="251" spans="1:12">
      <c r="A251" s="173"/>
      <c r="B251" s="551" t="s">
        <v>703</v>
      </c>
      <c r="C251" s="530"/>
      <c r="D251" s="530"/>
      <c r="E251" s="531"/>
      <c r="F251" s="151">
        <v>3000</v>
      </c>
      <c r="G251" s="151"/>
      <c r="H251" s="160">
        <v>3000</v>
      </c>
      <c r="I251" s="151">
        <v>2200</v>
      </c>
      <c r="J251" s="151">
        <f t="shared" si="3"/>
        <v>800</v>
      </c>
      <c r="K251" s="155"/>
      <c r="L251" s="159"/>
    </row>
    <row r="252" spans="1:12">
      <c r="A252" s="173"/>
      <c r="B252" s="253" t="s">
        <v>723</v>
      </c>
      <c r="C252" s="244"/>
      <c r="D252" s="244"/>
      <c r="E252" s="245"/>
      <c r="F252" s="151"/>
      <c r="G252" s="151"/>
      <c r="H252" s="160"/>
      <c r="I252" s="151"/>
      <c r="J252" s="151">
        <f t="shared" si="3"/>
        <v>0</v>
      </c>
      <c r="K252" s="155"/>
      <c r="L252" s="159"/>
    </row>
    <row r="253" spans="1:12">
      <c r="A253" s="173"/>
      <c r="B253" s="253" t="s">
        <v>724</v>
      </c>
      <c r="C253" s="244"/>
      <c r="D253" s="244"/>
      <c r="E253" s="245"/>
      <c r="F253" s="151"/>
      <c r="G253" s="151"/>
      <c r="H253" s="160"/>
      <c r="I253" s="151"/>
      <c r="J253" s="151">
        <f t="shared" si="3"/>
        <v>0</v>
      </c>
      <c r="K253" s="155"/>
      <c r="L253" s="159"/>
    </row>
    <row r="254" spans="1:12">
      <c r="A254" s="173"/>
      <c r="B254" s="262" t="s">
        <v>766</v>
      </c>
      <c r="C254" s="244"/>
      <c r="D254" s="244"/>
      <c r="E254" s="245"/>
      <c r="F254" s="151"/>
      <c r="G254" s="151"/>
      <c r="H254" s="160"/>
      <c r="I254" s="151"/>
      <c r="J254" s="151">
        <f t="shared" si="3"/>
        <v>0</v>
      </c>
      <c r="K254" s="156"/>
      <c r="L254" s="159"/>
    </row>
    <row r="255" spans="1:12">
      <c r="A255" s="173"/>
      <c r="B255" s="262" t="s">
        <v>767</v>
      </c>
      <c r="C255" s="244"/>
      <c r="D255" s="244"/>
      <c r="E255" s="245"/>
      <c r="F255" s="151"/>
      <c r="G255" s="151"/>
      <c r="H255" s="160"/>
      <c r="I255" s="151"/>
      <c r="J255" s="151">
        <f t="shared" si="3"/>
        <v>0</v>
      </c>
      <c r="K255" s="155"/>
      <c r="L255" s="159"/>
    </row>
    <row r="256" spans="1:12">
      <c r="A256" s="173"/>
      <c r="B256" s="262" t="s">
        <v>817</v>
      </c>
      <c r="C256" s="244"/>
      <c r="D256" s="244"/>
      <c r="E256" s="245"/>
      <c r="F256" s="151">
        <v>13200</v>
      </c>
      <c r="G256" s="151"/>
      <c r="H256" s="160">
        <v>13200</v>
      </c>
      <c r="I256" s="151">
        <v>13200</v>
      </c>
      <c r="J256" s="151">
        <f t="shared" si="3"/>
        <v>0</v>
      </c>
      <c r="K256" s="155"/>
      <c r="L256" s="159"/>
    </row>
    <row r="257" spans="1:12">
      <c r="A257" s="173"/>
      <c r="B257" s="262" t="s">
        <v>818</v>
      </c>
      <c r="C257" s="244"/>
      <c r="D257" s="244"/>
      <c r="E257" s="245"/>
      <c r="F257" s="151">
        <v>5900</v>
      </c>
      <c r="G257" s="151"/>
      <c r="H257" s="160">
        <v>5900</v>
      </c>
      <c r="I257" s="151">
        <v>5900</v>
      </c>
      <c r="J257" s="151">
        <f t="shared" si="3"/>
        <v>0</v>
      </c>
      <c r="K257" s="155"/>
      <c r="L257" s="159"/>
    </row>
    <row r="258" spans="1:12">
      <c r="A258" s="173"/>
      <c r="B258" s="262" t="s">
        <v>819</v>
      </c>
      <c r="C258" s="244"/>
      <c r="D258" s="244"/>
      <c r="E258" s="245"/>
      <c r="F258" s="151"/>
      <c r="G258" s="151"/>
      <c r="H258" s="160"/>
      <c r="I258" s="151"/>
      <c r="J258" s="151">
        <f t="shared" si="3"/>
        <v>0</v>
      </c>
      <c r="K258" s="155"/>
      <c r="L258" s="159"/>
    </row>
    <row r="259" spans="1:12">
      <c r="A259" s="173"/>
      <c r="B259" s="262" t="s">
        <v>861</v>
      </c>
      <c r="C259" s="244"/>
      <c r="D259" s="244"/>
      <c r="E259" s="245"/>
      <c r="F259" s="151">
        <v>300</v>
      </c>
      <c r="G259" s="151"/>
      <c r="H259" s="160">
        <v>300</v>
      </c>
      <c r="I259" s="151">
        <v>300</v>
      </c>
      <c r="J259" s="151">
        <f t="shared" si="3"/>
        <v>0</v>
      </c>
      <c r="K259" s="155"/>
      <c r="L259" s="159"/>
    </row>
    <row r="260" spans="1:12">
      <c r="A260" s="173"/>
      <c r="B260" s="262" t="s">
        <v>820</v>
      </c>
      <c r="C260" s="244"/>
      <c r="D260" s="244"/>
      <c r="E260" s="245"/>
      <c r="F260" s="151">
        <v>300</v>
      </c>
      <c r="G260" s="151"/>
      <c r="H260" s="160">
        <v>300</v>
      </c>
      <c r="I260" s="151">
        <v>300</v>
      </c>
      <c r="J260" s="151">
        <f t="shared" si="3"/>
        <v>0</v>
      </c>
      <c r="K260" s="156"/>
      <c r="L260" s="159"/>
    </row>
    <row r="261" spans="1:12">
      <c r="A261" s="173"/>
      <c r="B261" s="262" t="s">
        <v>821</v>
      </c>
      <c r="C261" s="244"/>
      <c r="D261" s="244"/>
      <c r="E261" s="245"/>
      <c r="F261" s="151">
        <v>200</v>
      </c>
      <c r="G261" s="151"/>
      <c r="H261" s="160">
        <v>200</v>
      </c>
      <c r="I261" s="151">
        <v>200</v>
      </c>
      <c r="J261" s="151">
        <f t="shared" si="3"/>
        <v>0</v>
      </c>
      <c r="K261" s="156"/>
      <c r="L261" s="159"/>
    </row>
    <row r="262" spans="1:12">
      <c r="A262" s="173"/>
      <c r="B262" s="262" t="s">
        <v>822</v>
      </c>
      <c r="C262" s="244"/>
      <c r="D262" s="244"/>
      <c r="E262" s="245"/>
      <c r="F262" s="151"/>
      <c r="G262" s="151"/>
      <c r="H262" s="160"/>
      <c r="I262" s="151"/>
      <c r="J262" s="151">
        <f t="shared" si="3"/>
        <v>0</v>
      </c>
      <c r="K262" s="156"/>
      <c r="L262" s="159"/>
    </row>
    <row r="263" spans="1:12">
      <c r="A263" s="173"/>
      <c r="B263" s="529" t="s">
        <v>862</v>
      </c>
      <c r="C263" s="567"/>
      <c r="D263" s="567"/>
      <c r="E263" s="568"/>
      <c r="F263" s="151"/>
      <c r="G263" s="151"/>
      <c r="H263" s="160"/>
      <c r="I263" s="151"/>
      <c r="J263" s="151">
        <f t="shared" si="3"/>
        <v>0</v>
      </c>
      <c r="K263" s="156"/>
      <c r="L263" s="159"/>
    </row>
    <row r="264" spans="1:12">
      <c r="A264" s="173"/>
      <c r="B264" s="529" t="s">
        <v>863</v>
      </c>
      <c r="C264" s="567"/>
      <c r="D264" s="567"/>
      <c r="E264" s="568"/>
      <c r="F264" s="151"/>
      <c r="G264" s="151"/>
      <c r="H264" s="160"/>
      <c r="I264" s="151"/>
      <c r="J264" s="151">
        <f t="shared" si="3"/>
        <v>0</v>
      </c>
      <c r="K264" s="156"/>
      <c r="L264" s="159"/>
    </row>
    <row r="265" spans="1:12">
      <c r="A265" s="173"/>
      <c r="B265" s="529" t="s">
        <v>836</v>
      </c>
      <c r="C265" s="567"/>
      <c r="D265" s="567"/>
      <c r="E265" s="568"/>
      <c r="F265" s="151">
        <v>200</v>
      </c>
      <c r="G265" s="151"/>
      <c r="H265" s="160">
        <v>200</v>
      </c>
      <c r="I265" s="151">
        <v>200</v>
      </c>
      <c r="J265" s="151">
        <f t="shared" si="3"/>
        <v>0</v>
      </c>
      <c r="K265" s="156"/>
      <c r="L265" s="159"/>
    </row>
    <row r="266" spans="1:12">
      <c r="A266" s="173"/>
      <c r="B266" s="529" t="s">
        <v>864</v>
      </c>
      <c r="C266" s="567"/>
      <c r="D266" s="567"/>
      <c r="E266" s="568"/>
      <c r="F266" s="151"/>
      <c r="G266" s="151"/>
      <c r="H266" s="160"/>
      <c r="I266" s="151"/>
      <c r="J266" s="151">
        <f t="shared" si="3"/>
        <v>0</v>
      </c>
      <c r="K266" s="155"/>
      <c r="L266" s="159"/>
    </row>
    <row r="267" spans="1:12">
      <c r="A267" s="173"/>
      <c r="B267" s="529" t="s">
        <v>865</v>
      </c>
      <c r="C267" s="567"/>
      <c r="D267" s="567"/>
      <c r="E267" s="568"/>
      <c r="F267" s="151">
        <v>500</v>
      </c>
      <c r="G267" s="151"/>
      <c r="H267" s="160">
        <v>500</v>
      </c>
      <c r="I267" s="151"/>
      <c r="J267" s="151">
        <f t="shared" si="3"/>
        <v>500</v>
      </c>
      <c r="K267" s="155"/>
      <c r="L267" s="159"/>
    </row>
    <row r="268" spans="1:12">
      <c r="A268" s="173"/>
      <c r="B268" s="262" t="s">
        <v>866</v>
      </c>
      <c r="C268" s="243"/>
      <c r="D268" s="243"/>
      <c r="E268" s="267"/>
      <c r="F268" s="151"/>
      <c r="G268" s="151"/>
      <c r="H268" s="160"/>
      <c r="I268" s="151"/>
      <c r="J268" s="151">
        <f t="shared" si="3"/>
        <v>0</v>
      </c>
      <c r="K268" s="155"/>
      <c r="L268" s="159"/>
    </row>
    <row r="269" spans="1:12">
      <c r="A269" s="173"/>
      <c r="B269" s="262" t="s">
        <v>867</v>
      </c>
      <c r="C269" s="243"/>
      <c r="D269" s="243"/>
      <c r="E269" s="267"/>
      <c r="F269" s="151"/>
      <c r="G269" s="151"/>
      <c r="H269" s="160"/>
      <c r="I269" s="151"/>
      <c r="J269" s="151">
        <f t="shared" si="3"/>
        <v>0</v>
      </c>
      <c r="K269" s="156"/>
      <c r="L269" s="159"/>
    </row>
    <row r="270" spans="1:12">
      <c r="A270" s="173"/>
      <c r="B270" s="262" t="s">
        <v>868</v>
      </c>
      <c r="C270" s="243"/>
      <c r="D270" s="243"/>
      <c r="E270" s="267"/>
      <c r="F270" s="151">
        <v>700</v>
      </c>
      <c r="G270" s="151"/>
      <c r="H270" s="160">
        <v>700</v>
      </c>
      <c r="I270" s="151">
        <v>700</v>
      </c>
      <c r="J270" s="151">
        <f t="shared" si="3"/>
        <v>0</v>
      </c>
      <c r="K270" s="156"/>
      <c r="L270" s="159"/>
    </row>
    <row r="271" spans="1:12">
      <c r="A271" s="173"/>
      <c r="B271" s="262" t="s">
        <v>869</v>
      </c>
      <c r="C271" s="243"/>
      <c r="D271" s="243"/>
      <c r="E271" s="267"/>
      <c r="F271" s="151">
        <v>300</v>
      </c>
      <c r="G271" s="151"/>
      <c r="H271" s="160">
        <v>300</v>
      </c>
      <c r="I271" s="151">
        <v>300</v>
      </c>
      <c r="J271" s="151">
        <f t="shared" si="3"/>
        <v>0</v>
      </c>
      <c r="K271" s="156"/>
      <c r="L271" s="159"/>
    </row>
    <row r="272" spans="1:12">
      <c r="A272" s="173"/>
      <c r="B272" s="262" t="s">
        <v>870</v>
      </c>
      <c r="C272" s="243"/>
      <c r="D272" s="243"/>
      <c r="E272" s="267"/>
      <c r="F272" s="151">
        <v>3200</v>
      </c>
      <c r="G272" s="151"/>
      <c r="H272" s="160">
        <v>3200</v>
      </c>
      <c r="I272" s="151">
        <v>2200</v>
      </c>
      <c r="J272" s="151">
        <f t="shared" si="3"/>
        <v>1000</v>
      </c>
      <c r="K272" s="156"/>
      <c r="L272" s="159"/>
    </row>
    <row r="273" spans="1:12">
      <c r="A273" s="173"/>
      <c r="B273" s="262" t="s">
        <v>871</v>
      </c>
      <c r="C273" s="243"/>
      <c r="D273" s="243"/>
      <c r="E273" s="267"/>
      <c r="F273" s="151">
        <v>3500</v>
      </c>
      <c r="G273" s="151"/>
      <c r="H273" s="160">
        <v>3500</v>
      </c>
      <c r="I273" s="151">
        <v>3500</v>
      </c>
      <c r="J273" s="151">
        <f t="shared" si="3"/>
        <v>0</v>
      </c>
      <c r="K273" s="156"/>
      <c r="L273" s="159"/>
    </row>
    <row r="274" spans="1:12">
      <c r="A274" s="173"/>
      <c r="B274" s="262" t="s">
        <v>872</v>
      </c>
      <c r="C274" s="243"/>
      <c r="D274" s="243"/>
      <c r="E274" s="267"/>
      <c r="F274" s="151"/>
      <c r="G274" s="151"/>
      <c r="H274" s="160"/>
      <c r="I274" s="151"/>
      <c r="J274" s="151">
        <f t="shared" ref="J274:J339" si="4">(H274-I274)</f>
        <v>0</v>
      </c>
      <c r="K274" s="156"/>
      <c r="L274" s="159"/>
    </row>
    <row r="275" spans="1:12">
      <c r="A275" s="173"/>
      <c r="B275" s="262" t="s">
        <v>873</v>
      </c>
      <c r="C275" s="243"/>
      <c r="D275" s="243"/>
      <c r="E275" s="267"/>
      <c r="F275" s="151">
        <v>800</v>
      </c>
      <c r="G275" s="151"/>
      <c r="H275" s="160">
        <v>800</v>
      </c>
      <c r="I275" s="151">
        <v>800</v>
      </c>
      <c r="J275" s="151">
        <f t="shared" si="4"/>
        <v>0</v>
      </c>
      <c r="K275" s="155"/>
      <c r="L275" s="159"/>
    </row>
    <row r="276" spans="1:12">
      <c r="A276" s="173"/>
      <c r="B276" s="262" t="s">
        <v>874</v>
      </c>
      <c r="C276" s="243"/>
      <c r="D276" s="243"/>
      <c r="E276" s="267"/>
      <c r="F276" s="151">
        <v>900</v>
      </c>
      <c r="G276" s="151"/>
      <c r="H276" s="160">
        <v>900</v>
      </c>
      <c r="I276" s="151">
        <v>900</v>
      </c>
      <c r="J276" s="151">
        <f t="shared" si="4"/>
        <v>0</v>
      </c>
      <c r="K276" s="156"/>
      <c r="L276" s="159"/>
    </row>
    <row r="277" spans="1:12">
      <c r="A277" s="173"/>
      <c r="B277" s="262" t="s">
        <v>875</v>
      </c>
      <c r="C277" s="243"/>
      <c r="D277" s="243"/>
      <c r="E277" s="267"/>
      <c r="F277" s="151">
        <v>700</v>
      </c>
      <c r="G277" s="151"/>
      <c r="H277" s="160">
        <v>700</v>
      </c>
      <c r="I277" s="151">
        <v>700</v>
      </c>
      <c r="J277" s="151">
        <f t="shared" si="4"/>
        <v>0</v>
      </c>
      <c r="K277" s="156"/>
      <c r="L277" s="159"/>
    </row>
    <row r="278" spans="1:12">
      <c r="A278" s="173"/>
      <c r="B278" s="262" t="s">
        <v>876</v>
      </c>
      <c r="C278" s="243"/>
      <c r="D278" s="243"/>
      <c r="E278" s="267"/>
      <c r="F278" s="151">
        <v>2100</v>
      </c>
      <c r="G278" s="151"/>
      <c r="H278" s="160">
        <v>2100</v>
      </c>
      <c r="I278" s="151">
        <v>2100</v>
      </c>
      <c r="J278" s="151">
        <f t="shared" si="4"/>
        <v>0</v>
      </c>
      <c r="K278" s="156"/>
      <c r="L278" s="159"/>
    </row>
    <row r="279" spans="1:12">
      <c r="A279" s="173"/>
      <c r="B279" s="262" t="s">
        <v>877</v>
      </c>
      <c r="C279" s="243"/>
      <c r="D279" s="243"/>
      <c r="E279" s="267"/>
      <c r="F279" s="151">
        <v>2000</v>
      </c>
      <c r="G279" s="151"/>
      <c r="H279" s="160">
        <v>2000</v>
      </c>
      <c r="I279" s="151">
        <v>2000</v>
      </c>
      <c r="J279" s="151">
        <f t="shared" si="4"/>
        <v>0</v>
      </c>
      <c r="K279" s="156"/>
      <c r="L279" s="159"/>
    </row>
    <row r="280" spans="1:12">
      <c r="A280" s="173"/>
      <c r="B280" s="262" t="s">
        <v>878</v>
      </c>
      <c r="C280" s="243"/>
      <c r="D280" s="243"/>
      <c r="E280" s="267"/>
      <c r="F280" s="151"/>
      <c r="G280" s="151"/>
      <c r="H280" s="160"/>
      <c r="I280" s="151"/>
      <c r="J280" s="151">
        <f t="shared" si="4"/>
        <v>0</v>
      </c>
      <c r="K280" s="156"/>
      <c r="L280" s="159"/>
    </row>
    <row r="281" spans="1:12">
      <c r="A281" s="173"/>
      <c r="B281" s="529" t="s">
        <v>879</v>
      </c>
      <c r="C281" s="530"/>
      <c r="D281" s="530"/>
      <c r="E281" s="531"/>
      <c r="F281" s="151"/>
      <c r="G281" s="151"/>
      <c r="H281" s="160"/>
      <c r="I281" s="151"/>
      <c r="J281" s="151">
        <f t="shared" si="4"/>
        <v>0</v>
      </c>
      <c r="K281" s="156"/>
      <c r="L281" s="159"/>
    </row>
    <row r="282" spans="1:12">
      <c r="A282" s="173"/>
      <c r="B282" s="529" t="s">
        <v>880</v>
      </c>
      <c r="C282" s="530"/>
      <c r="D282" s="530"/>
      <c r="E282" s="531"/>
      <c r="F282" s="151"/>
      <c r="G282" s="151"/>
      <c r="H282" s="160"/>
      <c r="I282" s="151"/>
      <c r="J282" s="151"/>
      <c r="K282" s="156"/>
      <c r="L282" s="159"/>
    </row>
    <row r="283" spans="1:12">
      <c r="A283" s="173"/>
      <c r="B283" s="259"/>
      <c r="C283" s="260"/>
      <c r="D283" s="260"/>
      <c r="E283" s="261"/>
      <c r="F283" s="151"/>
      <c r="G283" s="151"/>
      <c r="H283" s="160"/>
      <c r="I283" s="151"/>
      <c r="J283" s="151"/>
      <c r="K283" s="156"/>
      <c r="L283" s="159"/>
    </row>
    <row r="284" spans="1:12">
      <c r="A284" s="172" t="s">
        <v>438</v>
      </c>
      <c r="B284" s="551" t="s">
        <v>439</v>
      </c>
      <c r="C284" s="530"/>
      <c r="D284" s="530"/>
      <c r="E284" s="531"/>
      <c r="F284" s="151">
        <v>2400</v>
      </c>
      <c r="G284" s="151"/>
      <c r="H284" s="160">
        <v>2400</v>
      </c>
      <c r="I284" s="151">
        <v>2400</v>
      </c>
      <c r="J284" s="151">
        <f t="shared" si="4"/>
        <v>0</v>
      </c>
      <c r="K284" s="156"/>
      <c r="L284" s="159"/>
    </row>
    <row r="285" spans="1:12">
      <c r="A285" s="181"/>
      <c r="B285" s="551" t="s">
        <v>440</v>
      </c>
      <c r="C285" s="530"/>
      <c r="D285" s="530"/>
      <c r="E285" s="531"/>
      <c r="F285" s="151"/>
      <c r="G285" s="151"/>
      <c r="H285" s="160"/>
      <c r="I285" s="151"/>
      <c r="J285" s="151">
        <f t="shared" si="4"/>
        <v>0</v>
      </c>
      <c r="K285" s="156"/>
      <c r="L285" s="159"/>
    </row>
    <row r="286" spans="1:12">
      <c r="A286" s="181"/>
      <c r="B286" s="551" t="s">
        <v>441</v>
      </c>
      <c r="C286" s="530"/>
      <c r="D286" s="530"/>
      <c r="E286" s="531"/>
      <c r="F286" s="151">
        <v>17000</v>
      </c>
      <c r="G286" s="151"/>
      <c r="H286" s="160">
        <v>17000</v>
      </c>
      <c r="I286" s="151">
        <v>9500</v>
      </c>
      <c r="J286" s="151">
        <f t="shared" si="4"/>
        <v>7500</v>
      </c>
      <c r="K286" s="156"/>
      <c r="L286" s="159"/>
    </row>
    <row r="287" spans="1:12">
      <c r="A287" s="181"/>
      <c r="B287" s="551" t="s">
        <v>442</v>
      </c>
      <c r="C287" s="530"/>
      <c r="D287" s="530"/>
      <c r="E287" s="531"/>
      <c r="F287" s="151"/>
      <c r="G287" s="151"/>
      <c r="H287" s="160"/>
      <c r="I287" s="151"/>
      <c r="J287" s="151">
        <f t="shared" si="4"/>
        <v>0</v>
      </c>
      <c r="K287" s="156"/>
      <c r="L287" s="159"/>
    </row>
    <row r="288" spans="1:12">
      <c r="A288" s="181"/>
      <c r="B288" s="561"/>
      <c r="C288" s="562"/>
      <c r="D288" s="562"/>
      <c r="E288" s="563"/>
      <c r="F288" s="151"/>
      <c r="G288" s="151"/>
      <c r="H288" s="160"/>
      <c r="I288" s="151"/>
      <c r="J288" s="151">
        <f t="shared" si="4"/>
        <v>0</v>
      </c>
      <c r="K288" s="156"/>
      <c r="L288" s="159"/>
    </row>
    <row r="289" spans="1:12">
      <c r="A289" s="181"/>
      <c r="B289" s="561"/>
      <c r="C289" s="562"/>
      <c r="D289" s="562"/>
      <c r="E289" s="563"/>
      <c r="F289" s="151"/>
      <c r="G289" s="151"/>
      <c r="H289" s="151"/>
      <c r="I289" s="151"/>
      <c r="J289" s="151">
        <f t="shared" si="4"/>
        <v>0</v>
      </c>
      <c r="K289" s="156"/>
      <c r="L289" s="159"/>
    </row>
    <row r="290" spans="1:12">
      <c r="A290" s="172" t="s">
        <v>263</v>
      </c>
      <c r="B290" s="551" t="s">
        <v>264</v>
      </c>
      <c r="C290" s="530"/>
      <c r="D290" s="530"/>
      <c r="E290" s="531"/>
      <c r="F290" s="182"/>
      <c r="G290" s="151"/>
      <c r="H290" s="182"/>
      <c r="I290" s="182"/>
      <c r="J290" s="151">
        <f t="shared" si="4"/>
        <v>0</v>
      </c>
      <c r="K290" s="156"/>
      <c r="L290" s="159"/>
    </row>
    <row r="291" spans="1:12">
      <c r="A291" s="181"/>
      <c r="B291" s="551" t="s">
        <v>265</v>
      </c>
      <c r="C291" s="530"/>
      <c r="D291" s="530"/>
      <c r="E291" s="531"/>
      <c r="F291" s="151"/>
      <c r="G291" s="151"/>
      <c r="H291" s="151"/>
      <c r="I291" s="182"/>
      <c r="J291" s="151">
        <f t="shared" si="4"/>
        <v>0</v>
      </c>
      <c r="K291" s="156"/>
      <c r="L291" s="159"/>
    </row>
    <row r="292" spans="1:12">
      <c r="A292" s="173"/>
      <c r="B292" s="551" t="s">
        <v>266</v>
      </c>
      <c r="C292" s="530"/>
      <c r="D292" s="530"/>
      <c r="E292" s="531"/>
      <c r="F292" s="151"/>
      <c r="G292" s="151"/>
      <c r="H292" s="151"/>
      <c r="I292" s="182"/>
      <c r="J292" s="151">
        <f t="shared" si="4"/>
        <v>0</v>
      </c>
      <c r="K292" s="156"/>
      <c r="L292" s="159"/>
    </row>
    <row r="293" spans="1:12">
      <c r="A293" s="173"/>
      <c r="B293" s="551" t="s">
        <v>267</v>
      </c>
      <c r="C293" s="530"/>
      <c r="D293" s="530"/>
      <c r="E293" s="531"/>
      <c r="F293" s="151">
        <v>1000</v>
      </c>
      <c r="G293" s="151"/>
      <c r="H293" s="151">
        <v>1000</v>
      </c>
      <c r="I293" s="182"/>
      <c r="J293" s="151">
        <f t="shared" si="4"/>
        <v>1000</v>
      </c>
      <c r="K293" s="156"/>
      <c r="L293" s="159"/>
    </row>
    <row r="294" spans="1:12">
      <c r="A294" s="173"/>
      <c r="B294" s="551" t="s">
        <v>268</v>
      </c>
      <c r="C294" s="530"/>
      <c r="D294" s="530"/>
      <c r="E294" s="531"/>
      <c r="F294" s="151"/>
      <c r="G294" s="151"/>
      <c r="H294" s="151"/>
      <c r="I294" s="182"/>
      <c r="J294" s="151">
        <f t="shared" si="4"/>
        <v>0</v>
      </c>
      <c r="K294" s="156"/>
      <c r="L294" s="159"/>
    </row>
    <row r="295" spans="1:12">
      <c r="A295" s="173"/>
      <c r="B295" s="551" t="s">
        <v>269</v>
      </c>
      <c r="C295" s="530"/>
      <c r="D295" s="530"/>
      <c r="E295" s="531"/>
      <c r="F295" s="151">
        <v>200</v>
      </c>
      <c r="G295" s="151"/>
      <c r="H295" s="151">
        <v>200</v>
      </c>
      <c r="I295" s="182">
        <v>200</v>
      </c>
      <c r="J295" s="151">
        <f t="shared" si="4"/>
        <v>0</v>
      </c>
      <c r="K295" s="156"/>
      <c r="L295" s="159"/>
    </row>
    <row r="296" spans="1:12">
      <c r="A296" s="173"/>
      <c r="B296" s="551" t="s">
        <v>270</v>
      </c>
      <c r="C296" s="530"/>
      <c r="D296" s="530"/>
      <c r="E296" s="531"/>
      <c r="F296" s="151">
        <v>200</v>
      </c>
      <c r="G296" s="151"/>
      <c r="H296" s="151">
        <v>200</v>
      </c>
      <c r="I296" s="182">
        <v>200</v>
      </c>
      <c r="J296" s="151">
        <f t="shared" si="4"/>
        <v>0</v>
      </c>
      <c r="K296" s="156"/>
      <c r="L296" s="159"/>
    </row>
    <row r="297" spans="1:12">
      <c r="A297" s="173"/>
      <c r="B297" s="551" t="s">
        <v>260</v>
      </c>
      <c r="C297" s="530"/>
      <c r="D297" s="530"/>
      <c r="E297" s="531"/>
      <c r="F297" s="151"/>
      <c r="G297" s="151"/>
      <c r="H297" s="151"/>
      <c r="I297" s="182"/>
      <c r="J297" s="151">
        <f t="shared" si="4"/>
        <v>0</v>
      </c>
      <c r="K297" s="156"/>
      <c r="L297" s="159"/>
    </row>
    <row r="298" spans="1:12">
      <c r="A298" s="173"/>
      <c r="B298" s="551" t="s">
        <v>271</v>
      </c>
      <c r="C298" s="530"/>
      <c r="D298" s="530"/>
      <c r="E298" s="531"/>
      <c r="F298" s="151">
        <v>200</v>
      </c>
      <c r="G298" s="151"/>
      <c r="H298" s="151">
        <v>200</v>
      </c>
      <c r="I298" s="182">
        <v>200</v>
      </c>
      <c r="J298" s="151">
        <f t="shared" si="4"/>
        <v>0</v>
      </c>
      <c r="K298" s="156"/>
      <c r="L298" s="159"/>
    </row>
    <row r="299" spans="1:12">
      <c r="A299" s="173"/>
      <c r="B299" s="551" t="s">
        <v>272</v>
      </c>
      <c r="C299" s="530"/>
      <c r="D299" s="530"/>
      <c r="E299" s="531"/>
      <c r="F299" s="151"/>
      <c r="G299" s="151"/>
      <c r="H299" s="151"/>
      <c r="I299" s="182"/>
      <c r="J299" s="151">
        <f t="shared" si="4"/>
        <v>0</v>
      </c>
      <c r="K299" s="156"/>
      <c r="L299" s="159"/>
    </row>
    <row r="300" spans="1:12">
      <c r="A300" s="173"/>
      <c r="B300" s="551" t="s">
        <v>273</v>
      </c>
      <c r="C300" s="530"/>
      <c r="D300" s="530"/>
      <c r="E300" s="531"/>
      <c r="F300" s="151"/>
      <c r="G300" s="151"/>
      <c r="H300" s="151"/>
      <c r="I300" s="182"/>
      <c r="J300" s="151">
        <f t="shared" si="4"/>
        <v>0</v>
      </c>
      <c r="K300" s="156"/>
      <c r="L300" s="159"/>
    </row>
    <row r="301" spans="1:12">
      <c r="A301" s="173"/>
      <c r="B301" s="551" t="s">
        <v>261</v>
      </c>
      <c r="C301" s="530"/>
      <c r="D301" s="530"/>
      <c r="E301" s="531"/>
      <c r="F301" s="151"/>
      <c r="G301" s="151"/>
      <c r="H301" s="151"/>
      <c r="I301" s="151"/>
      <c r="J301" s="151">
        <f t="shared" si="4"/>
        <v>0</v>
      </c>
      <c r="K301" s="156"/>
      <c r="L301" s="159"/>
    </row>
    <row r="302" spans="1:12">
      <c r="A302" s="173"/>
      <c r="B302" s="551" t="s">
        <v>274</v>
      </c>
      <c r="C302" s="530"/>
      <c r="D302" s="530"/>
      <c r="E302" s="531"/>
      <c r="F302" s="151"/>
      <c r="G302" s="151"/>
      <c r="H302" s="151"/>
      <c r="I302" s="182"/>
      <c r="J302" s="151">
        <f t="shared" si="4"/>
        <v>0</v>
      </c>
      <c r="K302" s="156"/>
      <c r="L302" s="159"/>
    </row>
    <row r="303" spans="1:12">
      <c r="A303" s="173"/>
      <c r="B303" s="551" t="s">
        <v>646</v>
      </c>
      <c r="C303" s="530"/>
      <c r="D303" s="530"/>
      <c r="E303" s="531"/>
      <c r="F303" s="151"/>
      <c r="G303" s="151"/>
      <c r="H303" s="151"/>
      <c r="I303" s="182"/>
      <c r="J303" s="151">
        <f t="shared" si="4"/>
        <v>0</v>
      </c>
      <c r="K303" s="156"/>
      <c r="L303" s="159"/>
    </row>
    <row r="304" spans="1:12">
      <c r="A304" s="173"/>
      <c r="B304" s="551" t="s">
        <v>275</v>
      </c>
      <c r="C304" s="530"/>
      <c r="D304" s="530"/>
      <c r="E304" s="531"/>
      <c r="F304" s="151">
        <v>200</v>
      </c>
      <c r="G304" s="151"/>
      <c r="H304" s="151">
        <v>200</v>
      </c>
      <c r="I304" s="182"/>
      <c r="J304" s="151">
        <f t="shared" si="4"/>
        <v>200</v>
      </c>
      <c r="K304" s="156"/>
      <c r="L304" s="159"/>
    </row>
    <row r="305" spans="1:12">
      <c r="A305" s="173"/>
      <c r="B305" s="551" t="s">
        <v>262</v>
      </c>
      <c r="C305" s="530"/>
      <c r="D305" s="530"/>
      <c r="E305" s="531"/>
      <c r="F305" s="151"/>
      <c r="G305" s="151"/>
      <c r="H305" s="151"/>
      <c r="I305" s="182"/>
      <c r="J305" s="151">
        <f t="shared" si="4"/>
        <v>0</v>
      </c>
      <c r="K305" s="156"/>
      <c r="L305" s="159"/>
    </row>
    <row r="306" spans="1:12">
      <c r="A306" s="173"/>
      <c r="B306" s="551" t="s">
        <v>276</v>
      </c>
      <c r="C306" s="530"/>
      <c r="D306" s="530"/>
      <c r="E306" s="531"/>
      <c r="F306" s="151"/>
      <c r="G306" s="151"/>
      <c r="H306" s="151"/>
      <c r="I306" s="182"/>
      <c r="J306" s="151">
        <f t="shared" si="4"/>
        <v>0</v>
      </c>
      <c r="K306" s="156"/>
      <c r="L306" s="159"/>
    </row>
    <row r="307" spans="1:12">
      <c r="A307" s="173"/>
      <c r="B307" s="551" t="s">
        <v>277</v>
      </c>
      <c r="C307" s="530"/>
      <c r="D307" s="530"/>
      <c r="E307" s="531"/>
      <c r="F307" s="151"/>
      <c r="G307" s="151"/>
      <c r="H307" s="151"/>
      <c r="I307" s="182"/>
      <c r="J307" s="151">
        <f t="shared" si="4"/>
        <v>0</v>
      </c>
      <c r="K307" s="156"/>
      <c r="L307" s="159"/>
    </row>
    <row r="308" spans="1:12" ht="15.75" thickBot="1">
      <c r="A308" s="173"/>
      <c r="B308" s="561"/>
      <c r="C308" s="562"/>
      <c r="D308" s="562"/>
      <c r="E308" s="563"/>
      <c r="F308" s="151"/>
      <c r="G308" s="151"/>
      <c r="H308" s="151"/>
      <c r="I308" s="182"/>
      <c r="J308" s="151">
        <f t="shared" si="4"/>
        <v>0</v>
      </c>
      <c r="K308" s="156"/>
      <c r="L308" s="159"/>
    </row>
    <row r="309" spans="1:12" ht="15.75" thickBot="1">
      <c r="A309" s="183" t="s">
        <v>443</v>
      </c>
      <c r="B309" s="530" t="s">
        <v>444</v>
      </c>
      <c r="C309" s="530"/>
      <c r="D309" s="530"/>
      <c r="E309" s="531"/>
      <c r="F309" s="151"/>
      <c r="G309" s="151"/>
      <c r="H309" s="151"/>
      <c r="I309" s="151"/>
      <c r="J309" s="151">
        <f t="shared" si="4"/>
        <v>0</v>
      </c>
      <c r="K309" s="156"/>
      <c r="L309" s="159"/>
    </row>
    <row r="310" spans="1:12">
      <c r="A310" s="181"/>
      <c r="B310" s="551" t="s">
        <v>445</v>
      </c>
      <c r="C310" s="530"/>
      <c r="D310" s="530"/>
      <c r="E310" s="531"/>
      <c r="F310" s="151"/>
      <c r="G310" s="151"/>
      <c r="H310" s="151"/>
      <c r="I310" s="151"/>
      <c r="J310" s="151">
        <f t="shared" si="4"/>
        <v>0</v>
      </c>
      <c r="K310" s="156"/>
      <c r="L310" s="159"/>
    </row>
    <row r="311" spans="1:12">
      <c r="A311" s="181"/>
      <c r="B311" s="551" t="s">
        <v>446</v>
      </c>
      <c r="C311" s="530"/>
      <c r="D311" s="530"/>
      <c r="E311" s="531"/>
      <c r="F311" s="151"/>
      <c r="G311" s="151"/>
      <c r="H311" s="151"/>
      <c r="I311" s="151"/>
      <c r="J311" s="151">
        <f t="shared" si="4"/>
        <v>0</v>
      </c>
      <c r="K311" s="156"/>
      <c r="L311" s="159"/>
    </row>
    <row r="312" spans="1:12">
      <c r="A312" s="181"/>
      <c r="B312" s="551" t="s">
        <v>447</v>
      </c>
      <c r="C312" s="530"/>
      <c r="D312" s="530"/>
      <c r="E312" s="531"/>
      <c r="F312" s="151"/>
      <c r="G312" s="151"/>
      <c r="H312" s="151"/>
      <c r="I312" s="151"/>
      <c r="J312" s="151">
        <f t="shared" si="4"/>
        <v>0</v>
      </c>
      <c r="K312" s="156"/>
      <c r="L312" s="159"/>
    </row>
    <row r="313" spans="1:12">
      <c r="A313" s="181"/>
      <c r="B313" s="551" t="s">
        <v>448</v>
      </c>
      <c r="C313" s="530"/>
      <c r="D313" s="530"/>
      <c r="E313" s="531"/>
      <c r="F313" s="151"/>
      <c r="G313" s="151"/>
      <c r="H313" s="151"/>
      <c r="I313" s="151"/>
      <c r="J313" s="151">
        <f t="shared" si="4"/>
        <v>0</v>
      </c>
      <c r="K313" s="156"/>
      <c r="L313" s="159"/>
    </row>
    <row r="314" spans="1:12">
      <c r="A314" s="181"/>
      <c r="B314" s="551" t="s">
        <v>449</v>
      </c>
      <c r="C314" s="530"/>
      <c r="D314" s="530"/>
      <c r="E314" s="531"/>
      <c r="F314" s="151"/>
      <c r="G314" s="151"/>
      <c r="H314" s="151"/>
      <c r="I314" s="151"/>
      <c r="J314" s="151">
        <f t="shared" si="4"/>
        <v>0</v>
      </c>
      <c r="K314" s="156"/>
      <c r="L314" s="159"/>
    </row>
    <row r="315" spans="1:12">
      <c r="A315" s="181"/>
      <c r="B315" s="551" t="s">
        <v>450</v>
      </c>
      <c r="C315" s="530"/>
      <c r="D315" s="530"/>
      <c r="E315" s="531"/>
      <c r="F315" s="151"/>
      <c r="G315" s="151"/>
      <c r="H315" s="151"/>
      <c r="I315" s="151"/>
      <c r="J315" s="151">
        <f t="shared" si="4"/>
        <v>0</v>
      </c>
      <c r="K315" s="156"/>
      <c r="L315" s="159"/>
    </row>
    <row r="316" spans="1:12">
      <c r="A316" s="181"/>
      <c r="B316" s="253" t="s">
        <v>622</v>
      </c>
      <c r="C316" s="244"/>
      <c r="D316" s="244"/>
      <c r="E316" s="245"/>
      <c r="F316" s="151">
        <v>120</v>
      </c>
      <c r="G316" s="151"/>
      <c r="H316" s="151">
        <v>120</v>
      </c>
      <c r="I316" s="151">
        <v>120</v>
      </c>
      <c r="J316" s="151">
        <f t="shared" si="4"/>
        <v>0</v>
      </c>
      <c r="K316" s="156"/>
      <c r="L316" s="159"/>
    </row>
    <row r="317" spans="1:12">
      <c r="A317" s="181"/>
      <c r="B317" s="253" t="s">
        <v>154</v>
      </c>
      <c r="C317" s="244"/>
      <c r="D317" s="244"/>
      <c r="E317" s="245"/>
      <c r="F317" s="151">
        <v>120</v>
      </c>
      <c r="G317" s="151"/>
      <c r="H317" s="151">
        <v>120</v>
      </c>
      <c r="I317" s="151">
        <v>120</v>
      </c>
      <c r="J317" s="151">
        <f t="shared" si="4"/>
        <v>0</v>
      </c>
      <c r="K317" s="156"/>
      <c r="L317" s="159"/>
    </row>
    <row r="318" spans="1:12">
      <c r="A318" s="181"/>
      <c r="B318" s="253" t="s">
        <v>623</v>
      </c>
      <c r="C318" s="244"/>
      <c r="D318" s="244"/>
      <c r="E318" s="245"/>
      <c r="F318" s="151"/>
      <c r="G318" s="151"/>
      <c r="H318" s="151"/>
      <c r="I318" s="151"/>
      <c r="J318" s="151">
        <f t="shared" si="4"/>
        <v>0</v>
      </c>
      <c r="K318" s="156"/>
      <c r="L318" s="159"/>
    </row>
    <row r="319" spans="1:12">
      <c r="A319" s="181"/>
      <c r="B319" s="551" t="s">
        <v>634</v>
      </c>
      <c r="C319" s="530"/>
      <c r="D319" s="530"/>
      <c r="E319" s="531"/>
      <c r="F319" s="151"/>
      <c r="G319" s="151"/>
      <c r="H319" s="151"/>
      <c r="I319" s="151"/>
      <c r="J319" s="151">
        <f t="shared" si="4"/>
        <v>0</v>
      </c>
      <c r="K319" s="156"/>
      <c r="L319" s="159"/>
    </row>
    <row r="320" spans="1:12">
      <c r="A320" s="181"/>
      <c r="B320" s="551" t="s">
        <v>451</v>
      </c>
      <c r="C320" s="530"/>
      <c r="D320" s="530"/>
      <c r="E320" s="531"/>
      <c r="F320" s="151"/>
      <c r="G320" s="151"/>
      <c r="H320" s="151"/>
      <c r="I320" s="151"/>
      <c r="J320" s="151">
        <f t="shared" si="4"/>
        <v>0</v>
      </c>
      <c r="K320" s="156"/>
      <c r="L320" s="159"/>
    </row>
    <row r="321" spans="1:12">
      <c r="A321" s="181"/>
      <c r="B321" s="551" t="s">
        <v>452</v>
      </c>
      <c r="C321" s="530"/>
      <c r="D321" s="530"/>
      <c r="E321" s="531"/>
      <c r="F321" s="151"/>
      <c r="G321" s="151"/>
      <c r="H321" s="151"/>
      <c r="I321" s="151"/>
      <c r="J321" s="151">
        <f t="shared" si="4"/>
        <v>0</v>
      </c>
      <c r="K321" s="156"/>
      <c r="L321" s="159"/>
    </row>
    <row r="322" spans="1:12">
      <c r="A322" s="181"/>
      <c r="B322" s="551" t="s">
        <v>453</v>
      </c>
      <c r="C322" s="530"/>
      <c r="D322" s="530"/>
      <c r="E322" s="531"/>
      <c r="F322" s="151"/>
      <c r="G322" s="151"/>
      <c r="H322" s="151"/>
      <c r="I322" s="151"/>
      <c r="J322" s="151">
        <f t="shared" si="4"/>
        <v>0</v>
      </c>
      <c r="K322" s="156"/>
      <c r="L322" s="159"/>
    </row>
    <row r="323" spans="1:12">
      <c r="A323" s="181"/>
      <c r="B323" s="551" t="s">
        <v>454</v>
      </c>
      <c r="C323" s="530"/>
      <c r="D323" s="530"/>
      <c r="E323" s="531"/>
      <c r="F323" s="151"/>
      <c r="G323" s="151"/>
      <c r="H323" s="151"/>
      <c r="I323" s="151"/>
      <c r="J323" s="151">
        <f t="shared" si="4"/>
        <v>0</v>
      </c>
      <c r="K323" s="156"/>
      <c r="L323" s="159"/>
    </row>
    <row r="324" spans="1:12">
      <c r="A324" s="181"/>
      <c r="B324" s="551" t="s">
        <v>455</v>
      </c>
      <c r="C324" s="530"/>
      <c r="D324" s="530"/>
      <c r="E324" s="531"/>
      <c r="F324" s="151"/>
      <c r="G324" s="151"/>
      <c r="H324" s="151"/>
      <c r="I324" s="151"/>
      <c r="J324" s="151">
        <f t="shared" si="4"/>
        <v>0</v>
      </c>
      <c r="K324" s="156"/>
      <c r="L324" s="159"/>
    </row>
    <row r="325" spans="1:12">
      <c r="A325" s="181"/>
      <c r="B325" s="551" t="s">
        <v>456</v>
      </c>
      <c r="C325" s="530"/>
      <c r="D325" s="530"/>
      <c r="E325" s="531"/>
      <c r="F325" s="151"/>
      <c r="G325" s="151"/>
      <c r="H325" s="151"/>
      <c r="I325" s="151"/>
      <c r="J325" s="151">
        <f t="shared" si="4"/>
        <v>0</v>
      </c>
      <c r="K325" s="156"/>
      <c r="L325" s="159"/>
    </row>
    <row r="326" spans="1:12">
      <c r="A326" s="181"/>
      <c r="B326" s="551" t="s">
        <v>457</v>
      </c>
      <c r="C326" s="530"/>
      <c r="D326" s="530"/>
      <c r="E326" s="531"/>
      <c r="F326" s="151"/>
      <c r="G326" s="151"/>
      <c r="H326" s="151"/>
      <c r="I326" s="151"/>
      <c r="J326" s="151">
        <f t="shared" si="4"/>
        <v>0</v>
      </c>
      <c r="K326" s="156"/>
      <c r="L326" s="159"/>
    </row>
    <row r="327" spans="1:12">
      <c r="A327" s="181"/>
      <c r="B327" s="551" t="s">
        <v>458</v>
      </c>
      <c r="C327" s="530"/>
      <c r="D327" s="530"/>
      <c r="E327" s="531"/>
      <c r="F327" s="151"/>
      <c r="G327" s="151"/>
      <c r="H327" s="151"/>
      <c r="I327" s="151"/>
      <c r="J327" s="151">
        <f t="shared" si="4"/>
        <v>0</v>
      </c>
      <c r="K327" s="155"/>
      <c r="L327" s="159"/>
    </row>
    <row r="328" spans="1:12">
      <c r="A328" s="181"/>
      <c r="B328" s="551" t="s">
        <v>459</v>
      </c>
      <c r="C328" s="530"/>
      <c r="D328" s="530"/>
      <c r="E328" s="531"/>
      <c r="F328" s="151"/>
      <c r="G328" s="151"/>
      <c r="H328" s="151"/>
      <c r="I328" s="151"/>
      <c r="J328" s="151">
        <f t="shared" si="4"/>
        <v>0</v>
      </c>
      <c r="K328" s="156"/>
      <c r="L328" s="159"/>
    </row>
    <row r="329" spans="1:12">
      <c r="A329" s="181"/>
      <c r="B329" s="551" t="s">
        <v>460</v>
      </c>
      <c r="C329" s="530"/>
      <c r="D329" s="530"/>
      <c r="E329" s="531"/>
      <c r="F329" s="151"/>
      <c r="G329" s="151"/>
      <c r="H329" s="151"/>
      <c r="I329" s="151"/>
      <c r="J329" s="151">
        <f t="shared" si="4"/>
        <v>0</v>
      </c>
      <c r="K329" s="156"/>
      <c r="L329" s="159"/>
    </row>
    <row r="330" spans="1:12">
      <c r="A330" s="181"/>
      <c r="B330" s="551" t="s">
        <v>461</v>
      </c>
      <c r="C330" s="530"/>
      <c r="D330" s="530"/>
      <c r="E330" s="531"/>
      <c r="F330" s="151"/>
      <c r="G330" s="151"/>
      <c r="H330" s="151"/>
      <c r="I330" s="151"/>
      <c r="J330" s="151">
        <f t="shared" si="4"/>
        <v>0</v>
      </c>
      <c r="K330" s="156"/>
      <c r="L330" s="159"/>
    </row>
    <row r="331" spans="1:12">
      <c r="A331" s="181"/>
      <c r="B331" s="551" t="s">
        <v>462</v>
      </c>
      <c r="C331" s="530"/>
      <c r="D331" s="530"/>
      <c r="E331" s="531"/>
      <c r="F331" s="151"/>
      <c r="G331" s="151"/>
      <c r="H331" s="151"/>
      <c r="I331" s="151"/>
      <c r="J331" s="151">
        <f t="shared" si="4"/>
        <v>0</v>
      </c>
      <c r="K331" s="156"/>
      <c r="L331" s="159"/>
    </row>
    <row r="332" spans="1:12">
      <c r="A332" s="181"/>
      <c r="B332" s="551" t="s">
        <v>463</v>
      </c>
      <c r="C332" s="530"/>
      <c r="D332" s="530"/>
      <c r="E332" s="531"/>
      <c r="F332" s="151"/>
      <c r="G332" s="151"/>
      <c r="H332" s="151"/>
      <c r="I332" s="151"/>
      <c r="J332" s="151">
        <f t="shared" si="4"/>
        <v>0</v>
      </c>
      <c r="K332" s="156"/>
      <c r="L332" s="159"/>
    </row>
    <row r="333" spans="1:12">
      <c r="A333" s="181"/>
      <c r="B333" s="551" t="s">
        <v>464</v>
      </c>
      <c r="C333" s="530"/>
      <c r="D333" s="530"/>
      <c r="E333" s="531"/>
      <c r="F333" s="151"/>
      <c r="G333" s="151"/>
      <c r="H333" s="151"/>
      <c r="I333" s="151"/>
      <c r="J333" s="151">
        <f t="shared" si="4"/>
        <v>0</v>
      </c>
      <c r="K333" s="156"/>
      <c r="L333" s="171"/>
    </row>
    <row r="334" spans="1:12">
      <c r="A334" s="181"/>
      <c r="B334" s="551" t="s">
        <v>465</v>
      </c>
      <c r="C334" s="530"/>
      <c r="D334" s="530"/>
      <c r="E334" s="531"/>
      <c r="F334" s="151"/>
      <c r="G334" s="151"/>
      <c r="H334" s="151"/>
      <c r="I334" s="151"/>
      <c r="J334" s="151">
        <f t="shared" si="4"/>
        <v>0</v>
      </c>
      <c r="K334" s="156"/>
      <c r="L334" s="171"/>
    </row>
    <row r="335" spans="1:12">
      <c r="A335" s="181"/>
      <c r="B335" s="551" t="s">
        <v>466</v>
      </c>
      <c r="C335" s="530"/>
      <c r="D335" s="530"/>
      <c r="E335" s="531"/>
      <c r="F335" s="151"/>
      <c r="G335" s="151"/>
      <c r="H335" s="151"/>
      <c r="I335" s="151"/>
      <c r="J335" s="151">
        <f t="shared" si="4"/>
        <v>0</v>
      </c>
      <c r="K335" s="156"/>
      <c r="L335" s="159"/>
    </row>
    <row r="336" spans="1:12">
      <c r="A336" s="181"/>
      <c r="B336" s="551" t="s">
        <v>467</v>
      </c>
      <c r="C336" s="530"/>
      <c r="D336" s="530"/>
      <c r="E336" s="531"/>
      <c r="F336" s="151"/>
      <c r="G336" s="151"/>
      <c r="H336" s="151"/>
      <c r="I336" s="151"/>
      <c r="J336" s="151">
        <f t="shared" si="4"/>
        <v>0</v>
      </c>
      <c r="K336" s="156"/>
      <c r="L336" s="159"/>
    </row>
    <row r="337" spans="1:12">
      <c r="A337" s="181"/>
      <c r="B337" s="551" t="s">
        <v>468</v>
      </c>
      <c r="C337" s="530"/>
      <c r="D337" s="530"/>
      <c r="E337" s="531"/>
      <c r="F337" s="151"/>
      <c r="G337" s="151"/>
      <c r="H337" s="151"/>
      <c r="I337" s="151"/>
      <c r="J337" s="151">
        <f t="shared" si="4"/>
        <v>0</v>
      </c>
      <c r="K337" s="156"/>
      <c r="L337" s="159"/>
    </row>
    <row r="338" spans="1:12">
      <c r="A338" s="181"/>
      <c r="B338" s="551" t="s">
        <v>469</v>
      </c>
      <c r="C338" s="530"/>
      <c r="D338" s="530"/>
      <c r="E338" s="531"/>
      <c r="F338" s="151"/>
      <c r="G338" s="151"/>
      <c r="H338" s="151"/>
      <c r="I338" s="151"/>
      <c r="J338" s="151">
        <f t="shared" si="4"/>
        <v>0</v>
      </c>
      <c r="K338" s="155"/>
      <c r="L338" s="159"/>
    </row>
    <row r="339" spans="1:12">
      <c r="A339" s="181"/>
      <c r="B339" s="551" t="s">
        <v>470</v>
      </c>
      <c r="C339" s="530"/>
      <c r="D339" s="530"/>
      <c r="E339" s="531"/>
      <c r="F339" s="151"/>
      <c r="G339" s="151"/>
      <c r="H339" s="151"/>
      <c r="I339" s="151"/>
      <c r="J339" s="151">
        <f t="shared" si="4"/>
        <v>0</v>
      </c>
      <c r="K339" s="156"/>
      <c r="L339" s="159"/>
    </row>
    <row r="340" spans="1:12">
      <c r="A340" s="181"/>
      <c r="B340" s="551" t="s">
        <v>471</v>
      </c>
      <c r="C340" s="530"/>
      <c r="D340" s="530"/>
      <c r="E340" s="531"/>
      <c r="F340" s="151"/>
      <c r="G340" s="151"/>
      <c r="H340" s="151"/>
      <c r="I340" s="151"/>
      <c r="J340" s="151">
        <f t="shared" ref="J340:J407" si="5">(H340-I340)</f>
        <v>0</v>
      </c>
      <c r="K340" s="155"/>
      <c r="L340" s="159"/>
    </row>
    <row r="341" spans="1:12">
      <c r="A341" s="181"/>
      <c r="B341" s="551" t="s">
        <v>472</v>
      </c>
      <c r="C341" s="530"/>
      <c r="D341" s="530"/>
      <c r="E341" s="531"/>
      <c r="F341" s="151"/>
      <c r="G341" s="151"/>
      <c r="H341" s="151"/>
      <c r="I341" s="151"/>
      <c r="J341" s="151">
        <f t="shared" si="5"/>
        <v>0</v>
      </c>
      <c r="K341" s="155"/>
      <c r="L341" s="159"/>
    </row>
    <row r="342" spans="1:12">
      <c r="A342" s="181"/>
      <c r="B342" s="551" t="s">
        <v>473</v>
      </c>
      <c r="C342" s="530"/>
      <c r="D342" s="530"/>
      <c r="E342" s="531"/>
      <c r="F342" s="151"/>
      <c r="G342" s="151"/>
      <c r="H342" s="151"/>
      <c r="I342" s="151"/>
      <c r="J342" s="151">
        <f t="shared" si="5"/>
        <v>0</v>
      </c>
      <c r="K342" s="156"/>
      <c r="L342" s="159"/>
    </row>
    <row r="343" spans="1:12">
      <c r="A343" s="181"/>
      <c r="B343" s="551" t="s">
        <v>474</v>
      </c>
      <c r="C343" s="530"/>
      <c r="D343" s="530"/>
      <c r="E343" s="531"/>
      <c r="F343" s="151"/>
      <c r="G343" s="151"/>
      <c r="H343" s="151"/>
      <c r="I343" s="151"/>
      <c r="J343" s="151">
        <f t="shared" si="5"/>
        <v>0</v>
      </c>
      <c r="K343" s="156"/>
      <c r="L343" s="159"/>
    </row>
    <row r="344" spans="1:12">
      <c r="A344" s="173"/>
      <c r="B344" s="551" t="s">
        <v>475</v>
      </c>
      <c r="C344" s="530"/>
      <c r="D344" s="530"/>
      <c r="E344" s="531"/>
      <c r="F344" s="151"/>
      <c r="G344" s="151"/>
      <c r="H344" s="151"/>
      <c r="I344" s="151"/>
      <c r="J344" s="151">
        <f t="shared" si="5"/>
        <v>0</v>
      </c>
      <c r="K344" s="156"/>
      <c r="L344" s="159"/>
    </row>
    <row r="345" spans="1:12" ht="15.75" thickBot="1">
      <c r="A345" s="173"/>
      <c r="B345" s="561"/>
      <c r="C345" s="562"/>
      <c r="D345" s="562"/>
      <c r="E345" s="563"/>
      <c r="F345" s="151"/>
      <c r="G345" s="151"/>
      <c r="H345" s="151"/>
      <c r="I345" s="151"/>
      <c r="J345" s="151">
        <f t="shared" si="5"/>
        <v>0</v>
      </c>
      <c r="K345" s="156"/>
      <c r="L345" s="159"/>
    </row>
    <row r="346" spans="1:12" ht="15.75" thickBot="1">
      <c r="A346" s="183" t="s">
        <v>476</v>
      </c>
      <c r="B346" s="530" t="s">
        <v>477</v>
      </c>
      <c r="C346" s="530"/>
      <c r="D346" s="530"/>
      <c r="E346" s="531"/>
      <c r="F346" s="151"/>
      <c r="G346" s="151"/>
      <c r="H346" s="151"/>
      <c r="I346" s="151"/>
      <c r="J346" s="151">
        <f t="shared" si="5"/>
        <v>0</v>
      </c>
      <c r="K346" s="156"/>
      <c r="L346" s="159"/>
    </row>
    <row r="347" spans="1:12">
      <c r="A347" s="181"/>
      <c r="B347" s="253" t="s">
        <v>704</v>
      </c>
      <c r="C347" s="244"/>
      <c r="D347" s="244"/>
      <c r="E347" s="245"/>
      <c r="F347" s="151">
        <v>7300</v>
      </c>
      <c r="G347" s="151"/>
      <c r="H347" s="151">
        <v>7300</v>
      </c>
      <c r="I347" s="151">
        <v>1596</v>
      </c>
      <c r="J347" s="151">
        <f t="shared" si="5"/>
        <v>5704</v>
      </c>
      <c r="K347" s="156"/>
      <c r="L347" s="159"/>
    </row>
    <row r="348" spans="1:12">
      <c r="A348" s="181"/>
      <c r="B348" s="253" t="s">
        <v>705</v>
      </c>
      <c r="C348" s="244"/>
      <c r="D348" s="244"/>
      <c r="E348" s="245"/>
      <c r="F348" s="151">
        <v>7300</v>
      </c>
      <c r="G348" s="151"/>
      <c r="H348" s="151">
        <v>7300</v>
      </c>
      <c r="I348" s="151">
        <v>1910</v>
      </c>
      <c r="J348" s="151">
        <f t="shared" si="5"/>
        <v>5390</v>
      </c>
      <c r="K348" s="156"/>
      <c r="L348" s="159"/>
    </row>
    <row r="349" spans="1:12">
      <c r="A349" s="181"/>
      <c r="B349" s="551" t="s">
        <v>478</v>
      </c>
      <c r="C349" s="530"/>
      <c r="D349" s="530"/>
      <c r="E349" s="531"/>
      <c r="F349" s="151"/>
      <c r="G349" s="151"/>
      <c r="H349" s="151"/>
      <c r="I349" s="151"/>
      <c r="J349" s="151">
        <f t="shared" si="5"/>
        <v>0</v>
      </c>
      <c r="K349" s="156"/>
      <c r="L349" s="159"/>
    </row>
    <row r="350" spans="1:12">
      <c r="A350" s="181"/>
      <c r="B350" s="551" t="s">
        <v>479</v>
      </c>
      <c r="C350" s="530"/>
      <c r="D350" s="530"/>
      <c r="E350" s="531"/>
      <c r="F350" s="151"/>
      <c r="G350" s="151"/>
      <c r="H350" s="151"/>
      <c r="I350" s="151"/>
      <c r="J350" s="151">
        <f t="shared" si="5"/>
        <v>0</v>
      </c>
      <c r="K350" s="156"/>
      <c r="L350" s="159"/>
    </row>
    <row r="351" spans="1:12">
      <c r="A351" s="181"/>
      <c r="B351" s="561"/>
      <c r="C351" s="562"/>
      <c r="D351" s="562"/>
      <c r="E351" s="563"/>
      <c r="F351" s="151"/>
      <c r="G351" s="151"/>
      <c r="H351" s="151"/>
      <c r="I351" s="151"/>
      <c r="J351" s="151">
        <f t="shared" si="5"/>
        <v>0</v>
      </c>
      <c r="K351" s="156"/>
      <c r="L351" s="171"/>
    </row>
    <row r="352" spans="1:12" ht="15.75" thickBot="1">
      <c r="A352" s="184"/>
      <c r="B352" s="561"/>
      <c r="C352" s="562"/>
      <c r="D352" s="562"/>
      <c r="E352" s="563"/>
      <c r="F352" s="151"/>
      <c r="G352" s="151"/>
      <c r="H352" s="151"/>
      <c r="I352" s="151"/>
      <c r="J352" s="151">
        <f t="shared" si="5"/>
        <v>0</v>
      </c>
      <c r="K352" s="156"/>
      <c r="L352" s="159"/>
    </row>
    <row r="353" spans="1:12" ht="15.75" thickBot="1">
      <c r="A353" s="183" t="s">
        <v>480</v>
      </c>
      <c r="B353" s="569" t="s">
        <v>481</v>
      </c>
      <c r="C353" s="569"/>
      <c r="D353" s="569"/>
      <c r="E353" s="570"/>
      <c r="F353" s="151"/>
      <c r="G353" s="151"/>
      <c r="H353" s="151"/>
      <c r="I353" s="151"/>
      <c r="J353" s="151">
        <f t="shared" si="5"/>
        <v>0</v>
      </c>
      <c r="K353" s="156"/>
      <c r="L353" s="159"/>
    </row>
    <row r="354" spans="1:12">
      <c r="A354" s="173"/>
      <c r="B354" s="571" t="s">
        <v>482</v>
      </c>
      <c r="C354" s="569"/>
      <c r="D354" s="569"/>
      <c r="E354" s="570"/>
      <c r="F354" s="151"/>
      <c r="G354" s="151"/>
      <c r="H354" s="151"/>
      <c r="I354" s="151"/>
      <c r="J354" s="151">
        <f t="shared" si="5"/>
        <v>0</v>
      </c>
      <c r="K354" s="156"/>
      <c r="L354" s="159"/>
    </row>
    <row r="355" spans="1:12">
      <c r="A355" s="173"/>
      <c r="B355" s="571" t="s">
        <v>483</v>
      </c>
      <c r="C355" s="569"/>
      <c r="D355" s="569"/>
      <c r="E355" s="570"/>
      <c r="F355" s="151"/>
      <c r="G355" s="151"/>
      <c r="H355" s="151"/>
      <c r="I355" s="151"/>
      <c r="J355" s="151">
        <f t="shared" si="5"/>
        <v>0</v>
      </c>
      <c r="K355" s="156"/>
      <c r="L355" s="159"/>
    </row>
    <row r="356" spans="1:12">
      <c r="A356" s="173"/>
      <c r="B356" s="571" t="s">
        <v>635</v>
      </c>
      <c r="C356" s="569"/>
      <c r="D356" s="569"/>
      <c r="E356" s="570"/>
      <c r="F356" s="151"/>
      <c r="G356" s="151"/>
      <c r="H356" s="151"/>
      <c r="I356" s="151"/>
      <c r="J356" s="151">
        <f t="shared" si="5"/>
        <v>0</v>
      </c>
      <c r="K356" s="155"/>
      <c r="L356" s="171"/>
    </row>
    <row r="357" spans="1:12">
      <c r="A357" s="173"/>
      <c r="B357" s="571" t="s">
        <v>484</v>
      </c>
      <c r="C357" s="569"/>
      <c r="D357" s="569"/>
      <c r="E357" s="570"/>
      <c r="F357" s="151"/>
      <c r="G357" s="151"/>
      <c r="H357" s="151"/>
      <c r="I357" s="151"/>
      <c r="J357" s="151">
        <f t="shared" si="5"/>
        <v>0</v>
      </c>
      <c r="K357" s="156"/>
      <c r="L357" s="159"/>
    </row>
    <row r="358" spans="1:12">
      <c r="A358" s="173"/>
      <c r="B358" s="258" t="s">
        <v>624</v>
      </c>
      <c r="C358" s="256"/>
      <c r="D358" s="256"/>
      <c r="E358" s="257"/>
      <c r="F358" s="151"/>
      <c r="G358" s="151"/>
      <c r="H358" s="151"/>
      <c r="I358" s="151"/>
      <c r="J358" s="151">
        <f t="shared" si="5"/>
        <v>0</v>
      </c>
      <c r="K358" s="156"/>
      <c r="L358" s="171"/>
    </row>
    <row r="359" spans="1:12">
      <c r="A359" s="173"/>
      <c r="B359" s="258" t="s">
        <v>625</v>
      </c>
      <c r="C359" s="256"/>
      <c r="D359" s="256"/>
      <c r="E359" s="257"/>
      <c r="F359" s="151"/>
      <c r="G359" s="151"/>
      <c r="H359" s="151"/>
      <c r="I359" s="151"/>
      <c r="J359" s="151">
        <f t="shared" si="5"/>
        <v>0</v>
      </c>
      <c r="K359" s="155"/>
      <c r="L359" s="171"/>
    </row>
    <row r="360" spans="1:12">
      <c r="A360" s="173"/>
      <c r="B360" s="258" t="s">
        <v>706</v>
      </c>
      <c r="C360" s="256"/>
      <c r="D360" s="256"/>
      <c r="E360" s="257"/>
      <c r="F360" s="151"/>
      <c r="G360" s="151"/>
      <c r="H360" s="151"/>
      <c r="I360" s="151"/>
      <c r="J360" s="151">
        <f t="shared" si="5"/>
        <v>0</v>
      </c>
      <c r="K360" s="156"/>
      <c r="L360" s="159"/>
    </row>
    <row r="361" spans="1:12">
      <c r="A361" s="173"/>
      <c r="B361" s="529" t="s">
        <v>881</v>
      </c>
      <c r="C361" s="530"/>
      <c r="D361" s="530"/>
      <c r="E361" s="531"/>
      <c r="F361" s="151"/>
      <c r="G361" s="151"/>
      <c r="H361" s="151"/>
      <c r="I361" s="151"/>
      <c r="J361" s="151">
        <f t="shared" si="5"/>
        <v>0</v>
      </c>
      <c r="K361" s="237"/>
      <c r="L361" s="171"/>
    </row>
    <row r="362" spans="1:12">
      <c r="A362" s="173"/>
      <c r="B362" s="262" t="s">
        <v>759</v>
      </c>
      <c r="C362" s="244"/>
      <c r="D362" s="244"/>
      <c r="E362" s="245"/>
      <c r="F362" s="151"/>
      <c r="G362" s="151"/>
      <c r="H362" s="151"/>
      <c r="I362" s="151"/>
      <c r="J362" s="151">
        <f t="shared" si="5"/>
        <v>0</v>
      </c>
      <c r="K362" s="156"/>
      <c r="L362" s="159"/>
    </row>
    <row r="363" spans="1:12">
      <c r="A363" s="173"/>
      <c r="B363" s="262"/>
      <c r="C363" s="244"/>
      <c r="D363" s="244"/>
      <c r="E363" s="245"/>
      <c r="F363" s="151"/>
      <c r="G363" s="151"/>
      <c r="H363" s="151"/>
      <c r="I363" s="151"/>
      <c r="J363" s="151">
        <f t="shared" si="5"/>
        <v>0</v>
      </c>
      <c r="K363" s="156"/>
      <c r="L363" s="159"/>
    </row>
    <row r="364" spans="1:12" ht="15.75" thickBot="1">
      <c r="A364" s="173"/>
      <c r="B364" s="253"/>
      <c r="C364" s="244"/>
      <c r="D364" s="244"/>
      <c r="E364" s="245"/>
      <c r="F364" s="151"/>
      <c r="G364" s="151"/>
      <c r="H364" s="151"/>
      <c r="I364" s="151"/>
      <c r="J364" s="151">
        <f t="shared" si="5"/>
        <v>0</v>
      </c>
      <c r="K364" s="156"/>
      <c r="L364" s="159"/>
    </row>
    <row r="365" spans="1:12" ht="15.75" thickBot="1">
      <c r="A365" s="183" t="s">
        <v>278</v>
      </c>
      <c r="B365" s="530" t="s">
        <v>279</v>
      </c>
      <c r="C365" s="530"/>
      <c r="D365" s="530"/>
      <c r="E365" s="531"/>
      <c r="F365" s="151">
        <v>10000</v>
      </c>
      <c r="G365" s="151"/>
      <c r="H365" s="151">
        <v>10000</v>
      </c>
      <c r="I365" s="151">
        <v>10000</v>
      </c>
      <c r="J365" s="151">
        <f t="shared" si="5"/>
        <v>0</v>
      </c>
      <c r="K365" s="156"/>
      <c r="L365" s="159"/>
    </row>
    <row r="366" spans="1:12">
      <c r="A366" s="173"/>
      <c r="B366" s="551" t="s">
        <v>280</v>
      </c>
      <c r="C366" s="530"/>
      <c r="D366" s="530"/>
      <c r="E366" s="531"/>
      <c r="F366" s="151"/>
      <c r="G366" s="151"/>
      <c r="H366" s="151"/>
      <c r="I366" s="151"/>
      <c r="J366" s="151">
        <f t="shared" si="5"/>
        <v>0</v>
      </c>
      <c r="K366" s="156"/>
      <c r="L366" s="159"/>
    </row>
    <row r="367" spans="1:12">
      <c r="A367" s="173"/>
      <c r="B367" s="551" t="s">
        <v>281</v>
      </c>
      <c r="C367" s="530"/>
      <c r="D367" s="530"/>
      <c r="E367" s="531"/>
      <c r="F367" s="151">
        <v>15500</v>
      </c>
      <c r="G367" s="151"/>
      <c r="H367" s="151">
        <v>15500</v>
      </c>
      <c r="I367" s="151">
        <v>15500</v>
      </c>
      <c r="J367" s="151">
        <f t="shared" si="5"/>
        <v>0</v>
      </c>
      <c r="K367" s="156"/>
      <c r="L367" s="159"/>
    </row>
    <row r="368" spans="1:12">
      <c r="A368" s="173"/>
      <c r="B368" s="551" t="s">
        <v>282</v>
      </c>
      <c r="C368" s="530"/>
      <c r="D368" s="530"/>
      <c r="E368" s="531"/>
      <c r="F368" s="151">
        <v>13200</v>
      </c>
      <c r="G368" s="151"/>
      <c r="H368" s="151">
        <v>13200</v>
      </c>
      <c r="I368" s="151">
        <v>13200</v>
      </c>
      <c r="J368" s="151">
        <f t="shared" si="5"/>
        <v>0</v>
      </c>
      <c r="K368" s="156"/>
      <c r="L368" s="159"/>
    </row>
    <row r="369" spans="1:12">
      <c r="A369" s="173"/>
      <c r="B369" s="551" t="s">
        <v>283</v>
      </c>
      <c r="C369" s="530"/>
      <c r="D369" s="530"/>
      <c r="E369" s="531"/>
      <c r="F369" s="151">
        <v>12500</v>
      </c>
      <c r="G369" s="151"/>
      <c r="H369" s="151">
        <v>12500</v>
      </c>
      <c r="I369" s="151">
        <v>12500</v>
      </c>
      <c r="J369" s="151">
        <f t="shared" si="5"/>
        <v>0</v>
      </c>
      <c r="K369" s="156"/>
      <c r="L369" s="159"/>
    </row>
    <row r="370" spans="1:12">
      <c r="A370" s="173"/>
      <c r="B370" s="551" t="s">
        <v>284</v>
      </c>
      <c r="C370" s="530"/>
      <c r="D370" s="530"/>
      <c r="E370" s="531"/>
      <c r="F370" s="151">
        <v>12700</v>
      </c>
      <c r="G370" s="151"/>
      <c r="H370" s="151">
        <v>12700</v>
      </c>
      <c r="I370" s="151">
        <v>12700</v>
      </c>
      <c r="J370" s="151">
        <f t="shared" si="5"/>
        <v>0</v>
      </c>
      <c r="K370" s="156"/>
      <c r="L370" s="159"/>
    </row>
    <row r="371" spans="1:12">
      <c r="A371" s="173"/>
      <c r="B371" s="551" t="s">
        <v>285</v>
      </c>
      <c r="C371" s="530"/>
      <c r="D371" s="530"/>
      <c r="E371" s="531"/>
      <c r="F371" s="151"/>
      <c r="G371" s="151"/>
      <c r="H371" s="151"/>
      <c r="I371" s="151"/>
      <c r="J371" s="151">
        <f t="shared" si="5"/>
        <v>0</v>
      </c>
      <c r="K371" s="156"/>
      <c r="L371" s="159"/>
    </row>
    <row r="372" spans="1:12">
      <c r="A372" s="173"/>
      <c r="B372" s="551" t="s">
        <v>286</v>
      </c>
      <c r="C372" s="530"/>
      <c r="D372" s="530"/>
      <c r="E372" s="531"/>
      <c r="F372" s="151"/>
      <c r="G372" s="151"/>
      <c r="H372" s="151"/>
      <c r="I372" s="151"/>
      <c r="J372" s="151">
        <f t="shared" si="5"/>
        <v>0</v>
      </c>
      <c r="K372" s="156"/>
      <c r="L372" s="159"/>
    </row>
    <row r="373" spans="1:12">
      <c r="A373" s="173"/>
      <c r="B373" s="551" t="s">
        <v>287</v>
      </c>
      <c r="C373" s="530"/>
      <c r="D373" s="530"/>
      <c r="E373" s="531"/>
      <c r="F373" s="151"/>
      <c r="G373" s="151"/>
      <c r="H373" s="151"/>
      <c r="I373" s="151"/>
      <c r="J373" s="151">
        <f t="shared" si="5"/>
        <v>0</v>
      </c>
      <c r="K373" s="156"/>
      <c r="L373" s="159"/>
    </row>
    <row r="374" spans="1:12">
      <c r="A374" s="173"/>
      <c r="B374" s="551" t="s">
        <v>288</v>
      </c>
      <c r="C374" s="530"/>
      <c r="D374" s="530"/>
      <c r="E374" s="531"/>
      <c r="F374" s="151"/>
      <c r="G374" s="151"/>
      <c r="H374" s="151"/>
      <c r="I374" s="151"/>
      <c r="J374" s="151">
        <f t="shared" si="5"/>
        <v>0</v>
      </c>
      <c r="K374" s="156"/>
      <c r="L374" s="159"/>
    </row>
    <row r="375" spans="1:12">
      <c r="A375" s="173"/>
      <c r="B375" s="551" t="s">
        <v>647</v>
      </c>
      <c r="C375" s="530"/>
      <c r="D375" s="530"/>
      <c r="E375" s="531"/>
      <c r="F375" s="151"/>
      <c r="G375" s="151"/>
      <c r="H375" s="151"/>
      <c r="I375" s="151"/>
      <c r="J375" s="151">
        <f t="shared" si="5"/>
        <v>0</v>
      </c>
      <c r="K375" s="156"/>
      <c r="L375" s="159"/>
    </row>
    <row r="376" spans="1:12">
      <c r="A376" s="173"/>
      <c r="B376" s="551" t="s">
        <v>289</v>
      </c>
      <c r="C376" s="530"/>
      <c r="D376" s="530"/>
      <c r="E376" s="531"/>
      <c r="F376" s="151"/>
      <c r="G376" s="151"/>
      <c r="H376" s="151"/>
      <c r="I376" s="151"/>
      <c r="J376" s="151">
        <f t="shared" si="5"/>
        <v>0</v>
      </c>
      <c r="K376" s="156"/>
      <c r="L376" s="159"/>
    </row>
    <row r="377" spans="1:12">
      <c r="A377" s="173"/>
      <c r="B377" s="529" t="s">
        <v>798</v>
      </c>
      <c r="C377" s="530"/>
      <c r="D377" s="530"/>
      <c r="E377" s="531"/>
      <c r="F377" s="151"/>
      <c r="G377" s="151"/>
      <c r="H377" s="151"/>
      <c r="I377" s="151"/>
      <c r="J377" s="151">
        <f t="shared" si="5"/>
        <v>0</v>
      </c>
      <c r="K377" s="156"/>
      <c r="L377" s="159"/>
    </row>
    <row r="378" spans="1:12" ht="15.75" thickBot="1">
      <c r="A378" s="181"/>
      <c r="B378" s="561"/>
      <c r="C378" s="562"/>
      <c r="D378" s="562"/>
      <c r="E378" s="563"/>
      <c r="F378" s="151"/>
      <c r="G378" s="151"/>
      <c r="H378" s="151"/>
      <c r="I378" s="151"/>
      <c r="J378" s="151">
        <f t="shared" si="5"/>
        <v>0</v>
      </c>
      <c r="K378" s="156"/>
      <c r="L378" s="159"/>
    </row>
    <row r="379" spans="1:12" ht="15.75" thickBot="1">
      <c r="A379" s="183" t="s">
        <v>485</v>
      </c>
      <c r="B379" s="530" t="s">
        <v>290</v>
      </c>
      <c r="C379" s="530"/>
      <c r="D379" s="530"/>
      <c r="E379" s="531"/>
      <c r="F379" s="151"/>
      <c r="G379" s="151"/>
      <c r="H379" s="151"/>
      <c r="I379" s="151"/>
      <c r="J379" s="151">
        <f t="shared" si="5"/>
        <v>0</v>
      </c>
      <c r="K379" s="156"/>
      <c r="L379" s="159"/>
    </row>
    <row r="380" spans="1:12">
      <c r="A380" s="181"/>
      <c r="B380" s="551" t="s">
        <v>607</v>
      </c>
      <c r="C380" s="530"/>
      <c r="D380" s="530"/>
      <c r="E380" s="531"/>
      <c r="F380" s="151">
        <v>7000</v>
      </c>
      <c r="G380" s="151"/>
      <c r="H380" s="151">
        <v>7000</v>
      </c>
      <c r="I380" s="151">
        <v>7000</v>
      </c>
      <c r="J380" s="151">
        <f t="shared" si="5"/>
        <v>0</v>
      </c>
      <c r="K380" s="156"/>
      <c r="L380" s="159"/>
    </row>
    <row r="381" spans="1:12">
      <c r="A381" s="181"/>
      <c r="B381" s="551" t="s">
        <v>486</v>
      </c>
      <c r="C381" s="530"/>
      <c r="D381" s="530"/>
      <c r="E381" s="531"/>
      <c r="F381" s="151"/>
      <c r="G381" s="151"/>
      <c r="H381" s="151"/>
      <c r="I381" s="151"/>
      <c r="J381" s="151">
        <f t="shared" si="5"/>
        <v>0</v>
      </c>
      <c r="K381" s="156"/>
      <c r="L381" s="159"/>
    </row>
    <row r="382" spans="1:12" ht="15.75" thickBot="1">
      <c r="A382" s="181"/>
      <c r="B382" s="561"/>
      <c r="C382" s="562"/>
      <c r="D382" s="562"/>
      <c r="E382" s="563"/>
      <c r="F382" s="151"/>
      <c r="G382" s="151"/>
      <c r="H382" s="151"/>
      <c r="I382" s="151"/>
      <c r="J382" s="151">
        <f t="shared" si="5"/>
        <v>0</v>
      </c>
      <c r="K382" s="156"/>
      <c r="L382" s="159"/>
    </row>
    <row r="383" spans="1:12" ht="15.75" thickBot="1">
      <c r="A383" s="183" t="s">
        <v>676</v>
      </c>
      <c r="B383" s="530" t="s">
        <v>677</v>
      </c>
      <c r="C383" s="530"/>
      <c r="D383" s="530"/>
      <c r="E383" s="531"/>
      <c r="F383" s="151">
        <v>378</v>
      </c>
      <c r="G383" s="151"/>
      <c r="H383" s="151">
        <v>378</v>
      </c>
      <c r="I383" s="151">
        <v>378</v>
      </c>
      <c r="J383" s="151">
        <f t="shared" si="5"/>
        <v>0</v>
      </c>
      <c r="K383" s="156"/>
      <c r="L383" s="159"/>
    </row>
    <row r="384" spans="1:12">
      <c r="A384" s="181"/>
      <c r="B384" s="253" t="s">
        <v>741</v>
      </c>
      <c r="C384" s="244"/>
      <c r="D384" s="244"/>
      <c r="E384" s="245"/>
      <c r="F384" s="151"/>
      <c r="G384" s="151"/>
      <c r="H384" s="151"/>
      <c r="I384" s="151"/>
      <c r="J384" s="151">
        <f t="shared" si="5"/>
        <v>0</v>
      </c>
      <c r="K384" s="156"/>
      <c r="L384" s="159"/>
    </row>
    <row r="385" spans="1:12">
      <c r="A385" s="181"/>
      <c r="B385" s="262" t="s">
        <v>806</v>
      </c>
      <c r="C385" s="244"/>
      <c r="D385" s="244"/>
      <c r="E385" s="245"/>
      <c r="F385" s="151"/>
      <c r="G385" s="151"/>
      <c r="H385" s="151"/>
      <c r="I385" s="151"/>
      <c r="J385" s="151">
        <f t="shared" si="5"/>
        <v>0</v>
      </c>
      <c r="K385" s="156"/>
      <c r="L385" s="159"/>
    </row>
    <row r="386" spans="1:12" ht="15.75" thickBot="1">
      <c r="A386" s="181"/>
      <c r="B386" s="253"/>
      <c r="C386" s="244"/>
      <c r="D386" s="244"/>
      <c r="E386" s="245"/>
      <c r="F386" s="151"/>
      <c r="G386" s="151"/>
      <c r="H386" s="151"/>
      <c r="I386" s="151"/>
      <c r="J386" s="151">
        <f t="shared" si="5"/>
        <v>0</v>
      </c>
      <c r="K386" s="156"/>
      <c r="L386" s="159"/>
    </row>
    <row r="387" spans="1:12" ht="15.75" thickBot="1">
      <c r="A387" s="183" t="s">
        <v>292</v>
      </c>
      <c r="B387" s="530" t="s">
        <v>291</v>
      </c>
      <c r="C387" s="530"/>
      <c r="D387" s="530"/>
      <c r="E387" s="531"/>
      <c r="F387" s="151"/>
      <c r="G387" s="151"/>
      <c r="H387" s="151"/>
      <c r="I387" s="151"/>
      <c r="J387" s="151">
        <f t="shared" si="5"/>
        <v>0</v>
      </c>
      <c r="K387" s="156"/>
      <c r="L387" s="159"/>
    </row>
    <row r="388" spans="1:12">
      <c r="A388" s="181"/>
      <c r="B388" s="529" t="s">
        <v>937</v>
      </c>
      <c r="C388" s="530"/>
      <c r="D388" s="530"/>
      <c r="E388" s="531"/>
      <c r="F388" s="151">
        <v>200</v>
      </c>
      <c r="G388" s="151"/>
      <c r="H388" s="151">
        <v>200</v>
      </c>
      <c r="I388" s="151">
        <v>200</v>
      </c>
      <c r="J388" s="151">
        <f t="shared" si="5"/>
        <v>0</v>
      </c>
      <c r="K388" s="156"/>
      <c r="L388" s="159"/>
    </row>
    <row r="389" spans="1:12">
      <c r="A389" s="181"/>
      <c r="B389" s="529" t="s">
        <v>938</v>
      </c>
      <c r="C389" s="530"/>
      <c r="D389" s="530"/>
      <c r="E389" s="531"/>
      <c r="F389" s="151">
        <v>200</v>
      </c>
      <c r="G389" s="151"/>
      <c r="H389" s="151">
        <v>200</v>
      </c>
      <c r="I389" s="151">
        <v>200</v>
      </c>
      <c r="J389" s="151">
        <f t="shared" si="5"/>
        <v>0</v>
      </c>
      <c r="K389" s="156"/>
      <c r="L389" s="159"/>
    </row>
    <row r="390" spans="1:12">
      <c r="A390" s="181"/>
      <c r="B390" s="529" t="s">
        <v>939</v>
      </c>
      <c r="C390" s="530"/>
      <c r="D390" s="530"/>
      <c r="E390" s="531"/>
      <c r="F390" s="151">
        <v>71</v>
      </c>
      <c r="G390" s="151"/>
      <c r="H390" s="151">
        <v>71</v>
      </c>
      <c r="I390" s="151">
        <v>71</v>
      </c>
      <c r="J390" s="151">
        <f t="shared" si="5"/>
        <v>0</v>
      </c>
      <c r="K390" s="156"/>
      <c r="L390" s="159"/>
    </row>
    <row r="391" spans="1:12">
      <c r="A391" s="181"/>
      <c r="B391" s="529" t="s">
        <v>940</v>
      </c>
      <c r="C391" s="567"/>
      <c r="D391" s="567"/>
      <c r="E391" s="568"/>
      <c r="F391" s="151">
        <v>25</v>
      </c>
      <c r="G391" s="151"/>
      <c r="H391" s="151">
        <v>25</v>
      </c>
      <c r="I391" s="151">
        <v>25</v>
      </c>
      <c r="J391" s="151">
        <f t="shared" si="5"/>
        <v>0</v>
      </c>
      <c r="K391" s="156"/>
      <c r="L391" s="159"/>
    </row>
    <row r="392" spans="1:12">
      <c r="A392" s="201"/>
      <c r="B392" s="529" t="s">
        <v>941</v>
      </c>
      <c r="C392" s="567"/>
      <c r="D392" s="567"/>
      <c r="E392" s="568"/>
      <c r="F392" s="151">
        <v>20</v>
      </c>
      <c r="G392" s="151"/>
      <c r="H392" s="151">
        <v>20</v>
      </c>
      <c r="I392" s="151">
        <v>20</v>
      </c>
      <c r="J392" s="151">
        <f t="shared" si="5"/>
        <v>0</v>
      </c>
      <c r="K392" s="156"/>
      <c r="L392" s="159"/>
    </row>
    <row r="393" spans="1:12">
      <c r="A393" s="173"/>
      <c r="B393" s="572" t="s">
        <v>942</v>
      </c>
      <c r="C393" s="572"/>
      <c r="D393" s="572"/>
      <c r="E393" s="572"/>
      <c r="F393" s="151">
        <v>50</v>
      </c>
      <c r="G393" s="151"/>
      <c r="H393" s="151">
        <v>50</v>
      </c>
      <c r="I393" s="151">
        <v>50</v>
      </c>
      <c r="J393" s="151">
        <f t="shared" si="5"/>
        <v>0</v>
      </c>
      <c r="K393" s="156"/>
      <c r="L393" s="159"/>
    </row>
    <row r="394" spans="1:12" ht="15.75" thickBot="1">
      <c r="A394" s="186"/>
      <c r="B394" s="561"/>
      <c r="C394" s="562"/>
      <c r="D394" s="562"/>
      <c r="E394" s="563"/>
      <c r="F394" s="151"/>
      <c r="G394" s="151"/>
      <c r="H394" s="151"/>
      <c r="I394" s="151"/>
      <c r="J394" s="151">
        <f t="shared" si="5"/>
        <v>0</v>
      </c>
      <c r="K394" s="156"/>
      <c r="L394" s="159"/>
    </row>
    <row r="395" spans="1:12" ht="15.75" thickBot="1">
      <c r="A395" s="183" t="s">
        <v>293</v>
      </c>
      <c r="B395" s="530" t="s">
        <v>294</v>
      </c>
      <c r="C395" s="530"/>
      <c r="D395" s="530"/>
      <c r="E395" s="531"/>
      <c r="F395" s="151">
        <v>79000</v>
      </c>
      <c r="G395" s="151"/>
      <c r="H395" s="151">
        <v>79000</v>
      </c>
      <c r="I395" s="151">
        <v>79000</v>
      </c>
      <c r="J395" s="151">
        <f t="shared" si="5"/>
        <v>0</v>
      </c>
      <c r="K395" s="155"/>
      <c r="L395" s="159"/>
    </row>
    <row r="396" spans="1:12">
      <c r="A396" s="187"/>
      <c r="B396" s="529" t="s">
        <v>295</v>
      </c>
      <c r="C396" s="530"/>
      <c r="D396" s="530"/>
      <c r="E396" s="531"/>
      <c r="F396" s="151"/>
      <c r="G396" s="151"/>
      <c r="H396" s="151"/>
      <c r="I396" s="151"/>
      <c r="J396" s="151">
        <f t="shared" si="5"/>
        <v>0</v>
      </c>
      <c r="K396" s="156"/>
      <c r="L396" s="159"/>
    </row>
    <row r="397" spans="1:12">
      <c r="A397" s="187"/>
      <c r="B397" s="551" t="s">
        <v>296</v>
      </c>
      <c r="C397" s="530"/>
      <c r="D397" s="530"/>
      <c r="E397" s="531"/>
      <c r="F397" s="151"/>
      <c r="G397" s="151"/>
      <c r="H397" s="151"/>
      <c r="I397" s="151"/>
      <c r="J397" s="151">
        <f t="shared" si="5"/>
        <v>0</v>
      </c>
      <c r="K397" s="156"/>
      <c r="L397" s="159"/>
    </row>
    <row r="398" spans="1:12">
      <c r="A398" s="187"/>
      <c r="B398" s="551" t="s">
        <v>297</v>
      </c>
      <c r="C398" s="530"/>
      <c r="D398" s="530"/>
      <c r="E398" s="531"/>
      <c r="F398" s="151"/>
      <c r="G398" s="151"/>
      <c r="H398" s="151"/>
      <c r="I398" s="151"/>
      <c r="J398" s="151">
        <f t="shared" si="5"/>
        <v>0</v>
      </c>
      <c r="K398" s="155"/>
      <c r="L398" s="159"/>
    </row>
    <row r="399" spans="1:12">
      <c r="A399" s="187"/>
      <c r="B399" s="551" t="s">
        <v>298</v>
      </c>
      <c r="C399" s="530"/>
      <c r="D399" s="530"/>
      <c r="E399" s="531"/>
      <c r="F399" s="151">
        <v>700</v>
      </c>
      <c r="G399" s="151"/>
      <c r="H399" s="151">
        <v>700</v>
      </c>
      <c r="I399" s="151">
        <v>150</v>
      </c>
      <c r="J399" s="151">
        <f t="shared" si="5"/>
        <v>550</v>
      </c>
      <c r="K399" s="156"/>
      <c r="L399" s="159"/>
    </row>
    <row r="400" spans="1:12">
      <c r="A400" s="187"/>
      <c r="B400" s="551" t="s">
        <v>299</v>
      </c>
      <c r="C400" s="530"/>
      <c r="D400" s="530"/>
      <c r="E400" s="531"/>
      <c r="F400" s="151">
        <v>2200</v>
      </c>
      <c r="G400" s="151"/>
      <c r="H400" s="151">
        <v>2200</v>
      </c>
      <c r="I400" s="151">
        <v>1427</v>
      </c>
      <c r="J400" s="151">
        <f t="shared" si="5"/>
        <v>773</v>
      </c>
      <c r="K400" s="156"/>
      <c r="L400" s="159"/>
    </row>
    <row r="401" spans="1:12">
      <c r="A401" s="187"/>
      <c r="B401" s="551" t="s">
        <v>300</v>
      </c>
      <c r="C401" s="530"/>
      <c r="D401" s="530"/>
      <c r="E401" s="531"/>
      <c r="F401" s="151"/>
      <c r="G401" s="151"/>
      <c r="H401" s="151"/>
      <c r="I401" s="151"/>
      <c r="J401" s="151">
        <f t="shared" si="5"/>
        <v>0</v>
      </c>
      <c r="K401" s="156"/>
      <c r="L401" s="159"/>
    </row>
    <row r="402" spans="1:12">
      <c r="A402" s="187"/>
      <c r="B402" s="551" t="s">
        <v>301</v>
      </c>
      <c r="C402" s="530"/>
      <c r="D402" s="530"/>
      <c r="E402" s="531"/>
      <c r="F402" s="151"/>
      <c r="G402" s="151"/>
      <c r="H402" s="151"/>
      <c r="I402" s="151"/>
      <c r="J402" s="151">
        <f t="shared" si="5"/>
        <v>0</v>
      </c>
      <c r="K402" s="156"/>
      <c r="L402" s="159"/>
    </row>
    <row r="403" spans="1:12">
      <c r="A403" s="187"/>
      <c r="B403" s="551" t="s">
        <v>302</v>
      </c>
      <c r="C403" s="530"/>
      <c r="D403" s="530"/>
      <c r="E403" s="531"/>
      <c r="F403" s="151">
        <v>14400</v>
      </c>
      <c r="G403" s="151"/>
      <c r="H403" s="151">
        <v>14400</v>
      </c>
      <c r="I403" s="151">
        <v>13150</v>
      </c>
      <c r="J403" s="151">
        <f t="shared" si="5"/>
        <v>1250</v>
      </c>
      <c r="K403" s="156"/>
      <c r="L403" s="159"/>
    </row>
    <row r="404" spans="1:12">
      <c r="A404" s="187"/>
      <c r="B404" s="551" t="s">
        <v>303</v>
      </c>
      <c r="C404" s="530"/>
      <c r="D404" s="530"/>
      <c r="E404" s="531"/>
      <c r="F404" s="151">
        <v>22600</v>
      </c>
      <c r="G404" s="151"/>
      <c r="H404" s="151">
        <v>22600</v>
      </c>
      <c r="I404" s="151">
        <v>22600</v>
      </c>
      <c r="J404" s="151">
        <f t="shared" si="5"/>
        <v>0</v>
      </c>
      <c r="K404" s="156"/>
      <c r="L404" s="159"/>
    </row>
    <row r="405" spans="1:12">
      <c r="A405" s="187"/>
      <c r="B405" s="551" t="s">
        <v>304</v>
      </c>
      <c r="C405" s="530"/>
      <c r="D405" s="530"/>
      <c r="E405" s="531"/>
      <c r="F405" s="151">
        <v>2500</v>
      </c>
      <c r="G405" s="151"/>
      <c r="H405" s="151">
        <v>2500</v>
      </c>
      <c r="I405" s="151">
        <v>1700</v>
      </c>
      <c r="J405" s="151">
        <f t="shared" si="5"/>
        <v>800</v>
      </c>
      <c r="K405" s="156"/>
      <c r="L405" s="159"/>
    </row>
    <row r="406" spans="1:12">
      <c r="A406" s="187"/>
      <c r="B406" s="551" t="s">
        <v>305</v>
      </c>
      <c r="C406" s="530"/>
      <c r="D406" s="530"/>
      <c r="E406" s="531"/>
      <c r="F406" s="151">
        <v>1500</v>
      </c>
      <c r="G406" s="151"/>
      <c r="H406" s="151">
        <v>1500</v>
      </c>
      <c r="I406" s="151">
        <v>1025</v>
      </c>
      <c r="J406" s="151">
        <f t="shared" si="5"/>
        <v>475</v>
      </c>
      <c r="K406" s="156"/>
      <c r="L406" s="159"/>
    </row>
    <row r="407" spans="1:12">
      <c r="A407" s="187"/>
      <c r="B407" s="551" t="s">
        <v>306</v>
      </c>
      <c r="C407" s="530"/>
      <c r="D407" s="530"/>
      <c r="E407" s="531"/>
      <c r="F407" s="151"/>
      <c r="G407" s="151"/>
      <c r="H407" s="151"/>
      <c r="I407" s="151"/>
      <c r="J407" s="151">
        <f t="shared" si="5"/>
        <v>0</v>
      </c>
      <c r="K407" s="156"/>
      <c r="L407" s="159"/>
    </row>
    <row r="408" spans="1:12">
      <c r="A408" s="187"/>
      <c r="B408" s="551" t="s">
        <v>487</v>
      </c>
      <c r="C408" s="530"/>
      <c r="D408" s="530"/>
      <c r="E408" s="531"/>
      <c r="F408" s="151">
        <v>3300</v>
      </c>
      <c r="G408" s="151"/>
      <c r="H408" s="151">
        <v>3300</v>
      </c>
      <c r="I408" s="151">
        <v>2550</v>
      </c>
      <c r="J408" s="151">
        <f t="shared" ref="J408:J471" si="6">(H408-I408)</f>
        <v>750</v>
      </c>
      <c r="K408" s="156"/>
      <c r="L408" s="159"/>
    </row>
    <row r="409" spans="1:12">
      <c r="A409" s="187"/>
      <c r="B409" s="551" t="s">
        <v>307</v>
      </c>
      <c r="C409" s="530"/>
      <c r="D409" s="530"/>
      <c r="E409" s="531"/>
      <c r="F409" s="151">
        <v>2000</v>
      </c>
      <c r="G409" s="151"/>
      <c r="H409" s="151">
        <v>2000</v>
      </c>
      <c r="I409" s="151">
        <v>2000</v>
      </c>
      <c r="J409" s="151">
        <f t="shared" si="6"/>
        <v>0</v>
      </c>
      <c r="K409" s="156"/>
      <c r="L409" s="159"/>
    </row>
    <row r="410" spans="1:12">
      <c r="A410" s="187"/>
      <c r="B410" s="551" t="s">
        <v>308</v>
      </c>
      <c r="C410" s="530"/>
      <c r="D410" s="530"/>
      <c r="E410" s="531"/>
      <c r="F410" s="151">
        <v>4200</v>
      </c>
      <c r="G410" s="151"/>
      <c r="H410" s="151">
        <v>4200</v>
      </c>
      <c r="I410" s="151">
        <v>3500</v>
      </c>
      <c r="J410" s="151">
        <f t="shared" si="6"/>
        <v>700</v>
      </c>
      <c r="K410" s="156"/>
      <c r="L410" s="159"/>
    </row>
    <row r="411" spans="1:12">
      <c r="A411" s="187"/>
      <c r="B411" s="551" t="s">
        <v>309</v>
      </c>
      <c r="C411" s="530"/>
      <c r="D411" s="530"/>
      <c r="E411" s="531"/>
      <c r="F411" s="151">
        <v>1000</v>
      </c>
      <c r="G411" s="151"/>
      <c r="H411" s="151">
        <v>1000</v>
      </c>
      <c r="I411" s="151">
        <v>475</v>
      </c>
      <c r="J411" s="151">
        <f t="shared" si="6"/>
        <v>525</v>
      </c>
      <c r="K411" s="156"/>
      <c r="L411" s="159"/>
    </row>
    <row r="412" spans="1:12">
      <c r="A412" s="187"/>
      <c r="B412" s="551" t="s">
        <v>310</v>
      </c>
      <c r="C412" s="530"/>
      <c r="D412" s="530"/>
      <c r="E412" s="531"/>
      <c r="F412" s="151"/>
      <c r="G412" s="151"/>
      <c r="H412" s="151"/>
      <c r="I412" s="151"/>
      <c r="J412" s="151">
        <f t="shared" si="6"/>
        <v>0</v>
      </c>
      <c r="K412" s="156"/>
      <c r="L412" s="159"/>
    </row>
    <row r="413" spans="1:12">
      <c r="A413" s="187"/>
      <c r="B413" s="551" t="s">
        <v>311</v>
      </c>
      <c r="C413" s="530"/>
      <c r="D413" s="530"/>
      <c r="E413" s="531"/>
      <c r="F413" s="151"/>
      <c r="G413" s="151"/>
      <c r="H413" s="151"/>
      <c r="I413" s="151"/>
      <c r="J413" s="151">
        <f t="shared" si="6"/>
        <v>0</v>
      </c>
      <c r="K413" s="150"/>
      <c r="L413" s="162"/>
    </row>
    <row r="414" spans="1:12">
      <c r="A414" s="187"/>
      <c r="B414" s="551" t="s">
        <v>312</v>
      </c>
      <c r="C414" s="530"/>
      <c r="D414" s="530"/>
      <c r="E414" s="531"/>
      <c r="F414" s="151">
        <v>100</v>
      </c>
      <c r="G414" s="151"/>
      <c r="H414" s="151">
        <v>100</v>
      </c>
      <c r="I414" s="151">
        <v>100</v>
      </c>
      <c r="J414" s="151">
        <f t="shared" si="6"/>
        <v>0</v>
      </c>
      <c r="K414" s="156"/>
      <c r="L414" s="159"/>
    </row>
    <row r="415" spans="1:12">
      <c r="A415" s="187"/>
      <c r="B415" s="551" t="s">
        <v>313</v>
      </c>
      <c r="C415" s="530"/>
      <c r="D415" s="530"/>
      <c r="E415" s="531"/>
      <c r="F415" s="151"/>
      <c r="G415" s="151"/>
      <c r="H415" s="151"/>
      <c r="I415" s="151"/>
      <c r="J415" s="151">
        <f t="shared" si="6"/>
        <v>0</v>
      </c>
      <c r="K415" s="156"/>
      <c r="L415" s="159"/>
    </row>
    <row r="416" spans="1:12">
      <c r="A416" s="187"/>
      <c r="B416" s="551" t="s">
        <v>314</v>
      </c>
      <c r="C416" s="530"/>
      <c r="D416" s="530"/>
      <c r="E416" s="531"/>
      <c r="F416" s="151"/>
      <c r="G416" s="151"/>
      <c r="H416" s="151"/>
      <c r="I416" s="151"/>
      <c r="J416" s="151">
        <f t="shared" si="6"/>
        <v>0</v>
      </c>
      <c r="K416" s="156"/>
      <c r="L416" s="159"/>
    </row>
    <row r="417" spans="1:12">
      <c r="A417" s="187"/>
      <c r="B417" s="551" t="s">
        <v>488</v>
      </c>
      <c r="C417" s="530"/>
      <c r="D417" s="530"/>
      <c r="E417" s="531"/>
      <c r="F417" s="151">
        <v>2500</v>
      </c>
      <c r="G417" s="151"/>
      <c r="H417" s="151">
        <v>2500</v>
      </c>
      <c r="I417" s="151">
        <v>2300</v>
      </c>
      <c r="J417" s="151">
        <f t="shared" si="6"/>
        <v>200</v>
      </c>
      <c r="K417" s="156"/>
      <c r="L417" s="159"/>
    </row>
    <row r="418" spans="1:12">
      <c r="A418" s="187"/>
      <c r="B418" s="551" t="s">
        <v>489</v>
      </c>
      <c r="C418" s="530"/>
      <c r="D418" s="530"/>
      <c r="E418" s="531"/>
      <c r="F418" s="151">
        <v>200</v>
      </c>
      <c r="G418" s="151"/>
      <c r="H418" s="151">
        <v>200</v>
      </c>
      <c r="I418" s="151">
        <v>200</v>
      </c>
      <c r="J418" s="151">
        <f t="shared" si="6"/>
        <v>0</v>
      </c>
      <c r="K418" s="156"/>
      <c r="L418" s="159"/>
    </row>
    <row r="419" spans="1:12">
      <c r="A419" s="187"/>
      <c r="B419" s="551" t="s">
        <v>315</v>
      </c>
      <c r="C419" s="530"/>
      <c r="D419" s="530"/>
      <c r="E419" s="531"/>
      <c r="F419" s="151"/>
      <c r="G419" s="151"/>
      <c r="H419" s="151"/>
      <c r="I419" s="151"/>
      <c r="J419" s="151">
        <f t="shared" si="6"/>
        <v>0</v>
      </c>
      <c r="K419" s="156"/>
      <c r="L419" s="159"/>
    </row>
    <row r="420" spans="1:12">
      <c r="A420" s="187"/>
      <c r="B420" s="551" t="s">
        <v>316</v>
      </c>
      <c r="C420" s="530"/>
      <c r="D420" s="530"/>
      <c r="E420" s="531"/>
      <c r="F420" s="151"/>
      <c r="G420" s="151"/>
      <c r="H420" s="151"/>
      <c r="I420" s="151"/>
      <c r="J420" s="151">
        <f t="shared" si="6"/>
        <v>0</v>
      </c>
      <c r="K420" s="156"/>
      <c r="L420" s="159"/>
    </row>
    <row r="421" spans="1:12">
      <c r="A421" s="187"/>
      <c r="B421" s="551" t="s">
        <v>317</v>
      </c>
      <c r="C421" s="530"/>
      <c r="D421" s="530"/>
      <c r="E421" s="531"/>
      <c r="F421" s="151">
        <v>115</v>
      </c>
      <c r="G421" s="151"/>
      <c r="H421" s="151">
        <v>115</v>
      </c>
      <c r="I421" s="151">
        <v>115</v>
      </c>
      <c r="J421" s="151">
        <f t="shared" si="6"/>
        <v>0</v>
      </c>
      <c r="K421" s="156"/>
      <c r="L421" s="159"/>
    </row>
    <row r="422" spans="1:12">
      <c r="A422" s="187"/>
      <c r="B422" s="551" t="s">
        <v>318</v>
      </c>
      <c r="C422" s="530"/>
      <c r="D422" s="530"/>
      <c r="E422" s="531"/>
      <c r="F422" s="151"/>
      <c r="G422" s="151"/>
      <c r="H422" s="151"/>
      <c r="I422" s="151"/>
      <c r="J422" s="151">
        <f t="shared" si="6"/>
        <v>0</v>
      </c>
      <c r="K422" s="156"/>
      <c r="L422" s="159"/>
    </row>
    <row r="423" spans="1:12">
      <c r="A423" s="187"/>
      <c r="B423" s="551" t="s">
        <v>319</v>
      </c>
      <c r="C423" s="530"/>
      <c r="D423" s="530"/>
      <c r="E423" s="531"/>
      <c r="F423" s="151">
        <v>100</v>
      </c>
      <c r="G423" s="151"/>
      <c r="H423" s="151">
        <v>100</v>
      </c>
      <c r="I423" s="151">
        <v>100</v>
      </c>
      <c r="J423" s="151">
        <f t="shared" si="6"/>
        <v>0</v>
      </c>
      <c r="K423" s="155"/>
      <c r="L423" s="159"/>
    </row>
    <row r="424" spans="1:12">
      <c r="A424" s="187"/>
      <c r="B424" s="551" t="s">
        <v>320</v>
      </c>
      <c r="C424" s="530"/>
      <c r="D424" s="530"/>
      <c r="E424" s="531"/>
      <c r="F424" s="151">
        <v>100</v>
      </c>
      <c r="G424" s="151"/>
      <c r="H424" s="151">
        <v>100</v>
      </c>
      <c r="I424" s="151"/>
      <c r="J424" s="151">
        <f t="shared" si="6"/>
        <v>100</v>
      </c>
      <c r="K424" s="156"/>
      <c r="L424" s="159"/>
    </row>
    <row r="425" spans="1:12">
      <c r="A425" s="187"/>
      <c r="B425" s="551" t="s">
        <v>321</v>
      </c>
      <c r="C425" s="530"/>
      <c r="D425" s="530"/>
      <c r="E425" s="531"/>
      <c r="F425" s="151"/>
      <c r="G425" s="151"/>
      <c r="H425" s="151"/>
      <c r="I425" s="151"/>
      <c r="J425" s="151">
        <f t="shared" si="6"/>
        <v>0</v>
      </c>
      <c r="K425" s="155"/>
      <c r="L425" s="159"/>
    </row>
    <row r="426" spans="1:12">
      <c r="A426" s="187"/>
      <c r="B426" s="529" t="s">
        <v>885</v>
      </c>
      <c r="C426" s="530"/>
      <c r="D426" s="530"/>
      <c r="E426" s="531"/>
      <c r="F426" s="151"/>
      <c r="G426" s="151"/>
      <c r="H426" s="151"/>
      <c r="I426" s="151"/>
      <c r="J426" s="151">
        <f t="shared" si="6"/>
        <v>0</v>
      </c>
      <c r="K426" s="156"/>
      <c r="L426" s="159"/>
    </row>
    <row r="427" spans="1:12">
      <c r="A427" s="187"/>
      <c r="B427" s="529" t="s">
        <v>886</v>
      </c>
      <c r="C427" s="530"/>
      <c r="D427" s="530"/>
      <c r="E427" s="531"/>
      <c r="F427" s="151"/>
      <c r="G427" s="151"/>
      <c r="H427" s="151"/>
      <c r="I427" s="151"/>
      <c r="J427" s="151">
        <f t="shared" si="6"/>
        <v>0</v>
      </c>
      <c r="K427" s="156"/>
      <c r="L427" s="159"/>
    </row>
    <row r="428" spans="1:12">
      <c r="A428" s="187"/>
      <c r="B428" s="551" t="s">
        <v>636</v>
      </c>
      <c r="C428" s="530"/>
      <c r="D428" s="530"/>
      <c r="E428" s="531"/>
      <c r="F428" s="151">
        <v>1000</v>
      </c>
      <c r="G428" s="151"/>
      <c r="H428" s="151">
        <v>1000</v>
      </c>
      <c r="I428" s="151">
        <v>353</v>
      </c>
      <c r="J428" s="151">
        <f t="shared" si="6"/>
        <v>647</v>
      </c>
      <c r="K428" s="156"/>
      <c r="L428" s="159"/>
    </row>
    <row r="429" spans="1:12">
      <c r="A429" s="187"/>
      <c r="B429" s="253" t="s">
        <v>612</v>
      </c>
      <c r="C429" s="244"/>
      <c r="D429" s="244"/>
      <c r="E429" s="245"/>
      <c r="F429" s="151">
        <v>1500</v>
      </c>
      <c r="G429" s="151"/>
      <c r="H429" s="151">
        <v>1500</v>
      </c>
      <c r="I429" s="151">
        <v>1150</v>
      </c>
      <c r="J429" s="151">
        <f t="shared" si="6"/>
        <v>350</v>
      </c>
      <c r="K429" s="156"/>
      <c r="L429" s="159"/>
    </row>
    <row r="430" spans="1:12">
      <c r="A430" s="187"/>
      <c r="B430" s="253" t="s">
        <v>613</v>
      </c>
      <c r="C430" s="244"/>
      <c r="D430" s="244"/>
      <c r="E430" s="245"/>
      <c r="F430" s="151">
        <v>1500</v>
      </c>
      <c r="G430" s="151"/>
      <c r="H430" s="151">
        <v>1500</v>
      </c>
      <c r="I430" s="151">
        <v>1241</v>
      </c>
      <c r="J430" s="151">
        <f t="shared" si="6"/>
        <v>259</v>
      </c>
      <c r="K430" s="156"/>
      <c r="L430" s="159"/>
    </row>
    <row r="431" spans="1:12">
      <c r="A431" s="187"/>
      <c r="B431" s="253" t="s">
        <v>707</v>
      </c>
      <c r="C431" s="244"/>
      <c r="D431" s="244"/>
      <c r="E431" s="245"/>
      <c r="F431" s="151"/>
      <c r="G431" s="151"/>
      <c r="H431" s="151"/>
      <c r="I431" s="151"/>
      <c r="J431" s="151">
        <f t="shared" si="6"/>
        <v>0</v>
      </c>
      <c r="K431" s="156"/>
      <c r="L431" s="159"/>
    </row>
    <row r="432" spans="1:12">
      <c r="A432" s="187"/>
      <c r="B432" s="253" t="s">
        <v>737</v>
      </c>
      <c r="C432" s="244"/>
      <c r="D432" s="244"/>
      <c r="E432" s="245"/>
      <c r="F432" s="151"/>
      <c r="G432" s="151"/>
      <c r="H432" s="151"/>
      <c r="I432" s="151"/>
      <c r="J432" s="151">
        <f t="shared" si="6"/>
        <v>0</v>
      </c>
      <c r="K432" s="156"/>
      <c r="L432" s="159"/>
    </row>
    <row r="433" spans="1:12">
      <c r="A433" s="187"/>
      <c r="B433" s="561"/>
      <c r="C433" s="562"/>
      <c r="D433" s="562"/>
      <c r="E433" s="563"/>
      <c r="F433" s="151"/>
      <c r="G433" s="151"/>
      <c r="H433" s="151"/>
      <c r="I433" s="151"/>
      <c r="J433" s="151">
        <f t="shared" si="6"/>
        <v>0</v>
      </c>
      <c r="K433" s="156"/>
      <c r="L433" s="159"/>
    </row>
    <row r="434" spans="1:12" ht="15.75" thickBot="1">
      <c r="A434" s="184"/>
      <c r="B434" s="561"/>
      <c r="C434" s="562"/>
      <c r="D434" s="562"/>
      <c r="E434" s="563"/>
      <c r="F434" s="151"/>
      <c r="G434" s="151"/>
      <c r="H434" s="151"/>
      <c r="I434" s="151"/>
      <c r="J434" s="151">
        <f t="shared" si="6"/>
        <v>0</v>
      </c>
      <c r="K434" s="156"/>
      <c r="L434" s="159"/>
    </row>
    <row r="435" spans="1:12" ht="15.75" thickBot="1">
      <c r="A435" s="183" t="s">
        <v>390</v>
      </c>
      <c r="B435" s="530" t="s">
        <v>389</v>
      </c>
      <c r="C435" s="530"/>
      <c r="D435" s="530"/>
      <c r="E435" s="531"/>
      <c r="F435" s="151"/>
      <c r="G435" s="151"/>
      <c r="H435" s="151"/>
      <c r="I435" s="151"/>
      <c r="J435" s="151">
        <f t="shared" si="6"/>
        <v>0</v>
      </c>
      <c r="K435" s="156"/>
      <c r="L435" s="159"/>
    </row>
    <row r="436" spans="1:12">
      <c r="A436" s="181"/>
      <c r="B436" s="551" t="s">
        <v>388</v>
      </c>
      <c r="C436" s="530"/>
      <c r="D436" s="530"/>
      <c r="E436" s="531"/>
      <c r="F436" s="151">
        <v>10000</v>
      </c>
      <c r="G436" s="151"/>
      <c r="H436" s="151">
        <v>10000</v>
      </c>
      <c r="I436" s="151">
        <v>10000</v>
      </c>
      <c r="J436" s="151">
        <f t="shared" si="6"/>
        <v>0</v>
      </c>
      <c r="K436" s="156"/>
      <c r="L436" s="159"/>
    </row>
    <row r="437" spans="1:12">
      <c r="A437" s="181"/>
      <c r="B437" s="551" t="s">
        <v>387</v>
      </c>
      <c r="C437" s="530"/>
      <c r="D437" s="530"/>
      <c r="E437" s="531"/>
      <c r="F437" s="151"/>
      <c r="G437" s="151"/>
      <c r="H437" s="151"/>
      <c r="I437" s="151"/>
      <c r="J437" s="151">
        <f t="shared" si="6"/>
        <v>0</v>
      </c>
      <c r="K437" s="156"/>
      <c r="L437" s="159"/>
    </row>
    <row r="438" spans="1:12">
      <c r="A438" s="181"/>
      <c r="B438" s="253" t="s">
        <v>626</v>
      </c>
      <c r="C438" s="244"/>
      <c r="D438" s="244"/>
      <c r="E438" s="245"/>
      <c r="F438" s="151">
        <v>5000</v>
      </c>
      <c r="G438" s="151"/>
      <c r="H438" s="151">
        <v>5000</v>
      </c>
      <c r="I438" s="151">
        <v>3998</v>
      </c>
      <c r="J438" s="151">
        <f t="shared" si="6"/>
        <v>1002</v>
      </c>
      <c r="K438" s="156"/>
      <c r="L438" s="159"/>
    </row>
    <row r="439" spans="1:12">
      <c r="A439" s="181"/>
      <c r="B439" s="551" t="s">
        <v>396</v>
      </c>
      <c r="C439" s="530"/>
      <c r="D439" s="530"/>
      <c r="E439" s="531"/>
      <c r="F439" s="151">
        <v>5000</v>
      </c>
      <c r="G439" s="151"/>
      <c r="H439" s="151">
        <v>5000</v>
      </c>
      <c r="I439" s="151">
        <v>5000</v>
      </c>
      <c r="J439" s="151">
        <f t="shared" si="6"/>
        <v>0</v>
      </c>
      <c r="K439" s="156"/>
      <c r="L439" s="159"/>
    </row>
    <row r="440" spans="1:12">
      <c r="A440" s="181"/>
      <c r="B440" s="551" t="s">
        <v>386</v>
      </c>
      <c r="C440" s="530"/>
      <c r="D440" s="530"/>
      <c r="E440" s="531"/>
      <c r="F440" s="151"/>
      <c r="G440" s="151"/>
      <c r="H440" s="151"/>
      <c r="I440" s="151"/>
      <c r="J440" s="151">
        <f t="shared" si="6"/>
        <v>0</v>
      </c>
      <c r="K440" s="156"/>
      <c r="L440" s="159"/>
    </row>
    <row r="441" spans="1:12">
      <c r="A441" s="181"/>
      <c r="B441" s="551" t="s">
        <v>385</v>
      </c>
      <c r="C441" s="530"/>
      <c r="D441" s="530"/>
      <c r="E441" s="531"/>
      <c r="F441" s="151"/>
      <c r="G441" s="151"/>
      <c r="H441" s="151"/>
      <c r="I441" s="151"/>
      <c r="J441" s="151">
        <f t="shared" si="6"/>
        <v>0</v>
      </c>
      <c r="K441" s="156"/>
      <c r="L441" s="159"/>
    </row>
    <row r="442" spans="1:12">
      <c r="A442" s="181"/>
      <c r="B442" s="551" t="s">
        <v>384</v>
      </c>
      <c r="C442" s="530"/>
      <c r="D442" s="530"/>
      <c r="E442" s="531"/>
      <c r="F442" s="151"/>
      <c r="G442" s="151"/>
      <c r="H442" s="151"/>
      <c r="I442" s="151"/>
      <c r="J442" s="151">
        <f t="shared" si="6"/>
        <v>0</v>
      </c>
      <c r="K442" s="156"/>
      <c r="L442" s="159"/>
    </row>
    <row r="443" spans="1:12">
      <c r="A443" s="181"/>
      <c r="B443" s="551" t="s">
        <v>383</v>
      </c>
      <c r="C443" s="530"/>
      <c r="D443" s="530"/>
      <c r="E443" s="531"/>
      <c r="F443" s="151"/>
      <c r="G443" s="151"/>
      <c r="H443" s="151"/>
      <c r="I443" s="151"/>
      <c r="J443" s="151">
        <f t="shared" si="6"/>
        <v>0</v>
      </c>
      <c r="K443" s="156"/>
      <c r="L443" s="159"/>
    </row>
    <row r="444" spans="1:12">
      <c r="A444" s="181"/>
      <c r="B444" s="551" t="s">
        <v>382</v>
      </c>
      <c r="C444" s="530"/>
      <c r="D444" s="530"/>
      <c r="E444" s="531"/>
      <c r="F444" s="151"/>
      <c r="G444" s="151"/>
      <c r="H444" s="151"/>
      <c r="I444" s="151"/>
      <c r="J444" s="151">
        <f t="shared" si="6"/>
        <v>0</v>
      </c>
      <c r="K444" s="156"/>
      <c r="L444" s="159"/>
    </row>
    <row r="445" spans="1:12">
      <c r="A445" s="181"/>
      <c r="B445" s="529" t="s">
        <v>887</v>
      </c>
      <c r="C445" s="530"/>
      <c r="D445" s="530"/>
      <c r="E445" s="531"/>
      <c r="F445" s="151"/>
      <c r="G445" s="151"/>
      <c r="H445" s="151"/>
      <c r="I445" s="151"/>
      <c r="J445" s="151">
        <f t="shared" si="6"/>
        <v>0</v>
      </c>
      <c r="K445" s="156"/>
      <c r="L445" s="159"/>
    </row>
    <row r="446" spans="1:12">
      <c r="A446" s="181"/>
      <c r="B446" s="253" t="s">
        <v>490</v>
      </c>
      <c r="C446" s="244"/>
      <c r="D446" s="244"/>
      <c r="E446" s="245"/>
      <c r="F446" s="151"/>
      <c r="G446" s="151"/>
      <c r="H446" s="151"/>
      <c r="I446" s="151"/>
      <c r="J446" s="151">
        <f t="shared" si="6"/>
        <v>0</v>
      </c>
      <c r="K446" s="156"/>
      <c r="L446" s="159"/>
    </row>
    <row r="447" spans="1:12">
      <c r="A447" s="181"/>
      <c r="B447" s="253" t="s">
        <v>604</v>
      </c>
      <c r="C447" s="244"/>
      <c r="D447" s="244"/>
      <c r="E447" s="245"/>
      <c r="F447" s="151"/>
      <c r="G447" s="151"/>
      <c r="H447" s="151"/>
      <c r="I447" s="151"/>
      <c r="J447" s="151">
        <f t="shared" si="6"/>
        <v>0</v>
      </c>
      <c r="K447" s="156"/>
      <c r="L447" s="159"/>
    </row>
    <row r="448" spans="1:12">
      <c r="A448" s="181"/>
      <c r="B448" s="253" t="s">
        <v>653</v>
      </c>
      <c r="C448" s="244"/>
      <c r="D448" s="244"/>
      <c r="E448" s="245"/>
      <c r="F448" s="151"/>
      <c r="G448" s="151"/>
      <c r="H448" s="151"/>
      <c r="I448" s="151"/>
      <c r="J448" s="151">
        <f t="shared" si="6"/>
        <v>0</v>
      </c>
      <c r="K448" s="156"/>
      <c r="L448" s="159"/>
    </row>
    <row r="449" spans="1:12">
      <c r="A449" s="181"/>
      <c r="B449" s="253" t="s">
        <v>654</v>
      </c>
      <c r="C449" s="244"/>
      <c r="D449" s="244"/>
      <c r="E449" s="245"/>
      <c r="F449" s="151"/>
      <c r="G449" s="151"/>
      <c r="H449" s="151"/>
      <c r="I449" s="151"/>
      <c r="J449" s="151">
        <f t="shared" si="6"/>
        <v>0</v>
      </c>
      <c r="K449" s="156"/>
      <c r="L449" s="159"/>
    </row>
    <row r="450" spans="1:12">
      <c r="A450" s="181"/>
      <c r="B450" s="253" t="s">
        <v>655</v>
      </c>
      <c r="C450" s="244"/>
      <c r="D450" s="244"/>
      <c r="E450" s="245"/>
      <c r="F450" s="151"/>
      <c r="G450" s="151"/>
      <c r="H450" s="151"/>
      <c r="I450" s="151"/>
      <c r="J450" s="151">
        <f t="shared" si="6"/>
        <v>0</v>
      </c>
      <c r="K450" s="156"/>
      <c r="L450" s="159"/>
    </row>
    <row r="451" spans="1:12">
      <c r="A451" s="181"/>
      <c r="B451" s="253" t="s">
        <v>673</v>
      </c>
      <c r="C451" s="244"/>
      <c r="D451" s="244"/>
      <c r="E451" s="245"/>
      <c r="F451" s="151"/>
      <c r="G451" s="151"/>
      <c r="H451" s="151"/>
      <c r="I451" s="151"/>
      <c r="J451" s="151">
        <f t="shared" si="6"/>
        <v>0</v>
      </c>
      <c r="K451" s="156"/>
      <c r="L451" s="159"/>
    </row>
    <row r="452" spans="1:12">
      <c r="A452" s="181"/>
      <c r="B452" s="253" t="s">
        <v>674</v>
      </c>
      <c r="C452" s="244"/>
      <c r="D452" s="244"/>
      <c r="E452" s="245"/>
      <c r="F452" s="151"/>
      <c r="G452" s="151"/>
      <c r="H452" s="151"/>
      <c r="I452" s="151"/>
      <c r="J452" s="151">
        <f t="shared" si="6"/>
        <v>0</v>
      </c>
      <c r="K452" s="156"/>
      <c r="L452" s="159"/>
    </row>
    <row r="453" spans="1:12">
      <c r="A453" s="181"/>
      <c r="B453" s="253" t="s">
        <v>708</v>
      </c>
      <c r="C453" s="244"/>
      <c r="D453" s="244"/>
      <c r="E453" s="245"/>
      <c r="F453" s="151"/>
      <c r="G453" s="151"/>
      <c r="H453" s="151"/>
      <c r="I453" s="151"/>
      <c r="J453" s="151">
        <f t="shared" si="6"/>
        <v>0</v>
      </c>
      <c r="K453" s="156"/>
      <c r="L453" s="159"/>
    </row>
    <row r="454" spans="1:12">
      <c r="A454" s="181"/>
      <c r="B454" s="262" t="s">
        <v>768</v>
      </c>
      <c r="C454" s="244"/>
      <c r="D454" s="244"/>
      <c r="E454" s="245"/>
      <c r="F454" s="151"/>
      <c r="G454" s="151"/>
      <c r="H454" s="151"/>
      <c r="I454" s="151"/>
      <c r="J454" s="151">
        <f t="shared" si="6"/>
        <v>0</v>
      </c>
      <c r="K454" s="156"/>
      <c r="L454" s="159"/>
    </row>
    <row r="455" spans="1:12" ht="15.75" thickBot="1">
      <c r="A455" s="181"/>
      <c r="B455" s="561"/>
      <c r="C455" s="562"/>
      <c r="D455" s="562"/>
      <c r="E455" s="563"/>
      <c r="F455" s="151"/>
      <c r="G455" s="151"/>
      <c r="H455" s="151"/>
      <c r="I455" s="151"/>
      <c r="J455" s="151">
        <f t="shared" si="6"/>
        <v>0</v>
      </c>
      <c r="K455" s="156"/>
      <c r="L455" s="159"/>
    </row>
    <row r="456" spans="1:12" ht="15.75" thickBot="1">
      <c r="A456" s="183" t="s">
        <v>322</v>
      </c>
      <c r="B456" s="530" t="s">
        <v>323</v>
      </c>
      <c r="C456" s="530"/>
      <c r="D456" s="530"/>
      <c r="E456" s="531"/>
      <c r="F456" s="151"/>
      <c r="G456" s="151"/>
      <c r="H456" s="151"/>
      <c r="I456" s="151"/>
      <c r="J456" s="151">
        <f t="shared" si="6"/>
        <v>0</v>
      </c>
      <c r="K456" s="156"/>
      <c r="L456" s="159"/>
    </row>
    <row r="457" spans="1:12">
      <c r="A457" s="181"/>
      <c r="B457" s="551" t="s">
        <v>290</v>
      </c>
      <c r="C457" s="530"/>
      <c r="D457" s="530"/>
      <c r="E457" s="531"/>
      <c r="F457" s="151"/>
      <c r="G457" s="151"/>
      <c r="H457" s="151"/>
      <c r="I457" s="151"/>
      <c r="J457" s="151">
        <f t="shared" si="6"/>
        <v>0</v>
      </c>
      <c r="K457" s="156"/>
      <c r="L457" s="159"/>
    </row>
    <row r="458" spans="1:12">
      <c r="A458" s="187"/>
      <c r="B458" s="551" t="s">
        <v>324</v>
      </c>
      <c r="C458" s="530"/>
      <c r="D458" s="530"/>
      <c r="E458" s="531"/>
      <c r="F458" s="151"/>
      <c r="G458" s="151"/>
      <c r="H458" s="151"/>
      <c r="I458" s="151"/>
      <c r="J458" s="151">
        <f t="shared" si="6"/>
        <v>0</v>
      </c>
      <c r="K458" s="156"/>
      <c r="L458" s="159"/>
    </row>
    <row r="459" spans="1:12">
      <c r="A459" s="187"/>
      <c r="B459" s="551" t="s">
        <v>325</v>
      </c>
      <c r="C459" s="530"/>
      <c r="D459" s="530"/>
      <c r="E459" s="531"/>
      <c r="F459" s="151"/>
      <c r="G459" s="151"/>
      <c r="H459" s="151"/>
      <c r="I459" s="151"/>
      <c r="J459" s="151">
        <f t="shared" si="6"/>
        <v>0</v>
      </c>
      <c r="K459" s="156"/>
      <c r="L459" s="159"/>
    </row>
    <row r="460" spans="1:12">
      <c r="A460" s="187"/>
      <c r="B460" s="551" t="s">
        <v>326</v>
      </c>
      <c r="C460" s="530"/>
      <c r="D460" s="530"/>
      <c r="E460" s="531"/>
      <c r="F460" s="151"/>
      <c r="G460" s="151"/>
      <c r="H460" s="151"/>
      <c r="I460" s="151"/>
      <c r="J460" s="151">
        <f t="shared" si="6"/>
        <v>0</v>
      </c>
      <c r="K460" s="156"/>
      <c r="L460" s="159"/>
    </row>
    <row r="461" spans="1:12">
      <c r="A461" s="187"/>
      <c r="B461" s="551" t="s">
        <v>327</v>
      </c>
      <c r="C461" s="530"/>
      <c r="D461" s="530"/>
      <c r="E461" s="531"/>
      <c r="F461" s="151"/>
      <c r="G461" s="151"/>
      <c r="H461" s="151"/>
      <c r="I461" s="151"/>
      <c r="J461" s="151">
        <f t="shared" si="6"/>
        <v>0</v>
      </c>
      <c r="K461" s="156"/>
      <c r="L461" s="159"/>
    </row>
    <row r="462" spans="1:12">
      <c r="A462" s="187"/>
      <c r="B462" s="551" t="s">
        <v>328</v>
      </c>
      <c r="C462" s="530"/>
      <c r="D462" s="530"/>
      <c r="E462" s="531"/>
      <c r="F462" s="151"/>
      <c r="G462" s="151"/>
      <c r="H462" s="151"/>
      <c r="I462" s="151"/>
      <c r="J462" s="151">
        <f t="shared" si="6"/>
        <v>0</v>
      </c>
      <c r="K462" s="156"/>
      <c r="L462" s="159"/>
    </row>
    <row r="463" spans="1:12">
      <c r="A463" s="187"/>
      <c r="B463" s="551" t="s">
        <v>329</v>
      </c>
      <c r="C463" s="530"/>
      <c r="D463" s="530"/>
      <c r="E463" s="531"/>
      <c r="F463" s="151"/>
      <c r="G463" s="151"/>
      <c r="H463" s="151"/>
      <c r="I463" s="151"/>
      <c r="J463" s="151">
        <f t="shared" si="6"/>
        <v>0</v>
      </c>
      <c r="K463" s="156"/>
      <c r="L463" s="159"/>
    </row>
    <row r="464" spans="1:12">
      <c r="A464" s="187"/>
      <c r="B464" s="551" t="s">
        <v>330</v>
      </c>
      <c r="C464" s="530"/>
      <c r="D464" s="530"/>
      <c r="E464" s="531"/>
      <c r="F464" s="151"/>
      <c r="G464" s="151"/>
      <c r="H464" s="151"/>
      <c r="I464" s="151"/>
      <c r="J464" s="151">
        <f t="shared" si="6"/>
        <v>0</v>
      </c>
      <c r="K464" s="156"/>
      <c r="L464" s="159"/>
    </row>
    <row r="465" spans="1:12">
      <c r="A465" s="187"/>
      <c r="B465" s="253" t="s">
        <v>331</v>
      </c>
      <c r="C465" s="244"/>
      <c r="D465" s="244"/>
      <c r="E465" s="245"/>
      <c r="F465" s="151"/>
      <c r="G465" s="151"/>
      <c r="H465" s="151"/>
      <c r="I465" s="151"/>
      <c r="J465" s="151">
        <f t="shared" si="6"/>
        <v>0</v>
      </c>
      <c r="K465" s="156"/>
      <c r="L465" s="159"/>
    </row>
    <row r="466" spans="1:12">
      <c r="A466" s="187"/>
      <c r="B466" s="551" t="s">
        <v>332</v>
      </c>
      <c r="C466" s="530"/>
      <c r="D466" s="530"/>
      <c r="E466" s="531"/>
      <c r="F466" s="151"/>
      <c r="G466" s="151"/>
      <c r="H466" s="151"/>
      <c r="I466" s="151"/>
      <c r="J466" s="151">
        <f t="shared" si="6"/>
        <v>0</v>
      </c>
      <c r="K466" s="156"/>
      <c r="L466" s="159"/>
    </row>
    <row r="467" spans="1:12">
      <c r="A467" s="187"/>
      <c r="B467" s="551" t="s">
        <v>333</v>
      </c>
      <c r="C467" s="530"/>
      <c r="D467" s="530"/>
      <c r="E467" s="531"/>
      <c r="F467" s="151"/>
      <c r="G467" s="151"/>
      <c r="H467" s="151"/>
      <c r="I467" s="151"/>
      <c r="J467" s="151">
        <f t="shared" si="6"/>
        <v>0</v>
      </c>
      <c r="K467" s="156"/>
      <c r="L467" s="159"/>
    </row>
    <row r="468" spans="1:12">
      <c r="A468" s="187"/>
      <c r="B468" s="551" t="s">
        <v>334</v>
      </c>
      <c r="C468" s="530"/>
      <c r="D468" s="530"/>
      <c r="E468" s="531"/>
      <c r="F468" s="151"/>
      <c r="G468" s="151"/>
      <c r="H468" s="151"/>
      <c r="I468" s="151"/>
      <c r="J468" s="151">
        <f t="shared" si="6"/>
        <v>0</v>
      </c>
      <c r="K468" s="156"/>
      <c r="L468" s="159"/>
    </row>
    <row r="469" spans="1:12">
      <c r="A469" s="187"/>
      <c r="B469" s="551" t="s">
        <v>335</v>
      </c>
      <c r="C469" s="530"/>
      <c r="D469" s="530"/>
      <c r="E469" s="531"/>
      <c r="F469" s="151"/>
      <c r="G469" s="151"/>
      <c r="H469" s="151"/>
      <c r="I469" s="151"/>
      <c r="J469" s="151">
        <f t="shared" si="6"/>
        <v>0</v>
      </c>
      <c r="K469" s="156"/>
      <c r="L469" s="159"/>
    </row>
    <row r="470" spans="1:12">
      <c r="A470" s="187"/>
      <c r="B470" s="551" t="s">
        <v>336</v>
      </c>
      <c r="C470" s="530"/>
      <c r="D470" s="530"/>
      <c r="E470" s="531"/>
      <c r="F470" s="151"/>
      <c r="G470" s="151"/>
      <c r="H470" s="151"/>
      <c r="I470" s="151"/>
      <c r="J470" s="151">
        <f t="shared" si="6"/>
        <v>0</v>
      </c>
      <c r="K470" s="156"/>
      <c r="L470" s="159"/>
    </row>
    <row r="471" spans="1:12" ht="15.75" thickBot="1">
      <c r="A471" s="187"/>
      <c r="B471" s="561"/>
      <c r="C471" s="562"/>
      <c r="D471" s="562"/>
      <c r="E471" s="563"/>
      <c r="F471" s="151"/>
      <c r="G471" s="151"/>
      <c r="H471" s="151"/>
      <c r="I471" s="151"/>
      <c r="J471" s="151">
        <f t="shared" si="6"/>
        <v>0</v>
      </c>
      <c r="K471" s="156"/>
      <c r="L471" s="159"/>
    </row>
    <row r="472" spans="1:12" ht="15.75" thickBot="1">
      <c r="A472" s="183" t="s">
        <v>491</v>
      </c>
      <c r="B472" s="567" t="s">
        <v>788</v>
      </c>
      <c r="C472" s="530"/>
      <c r="D472" s="530"/>
      <c r="E472" s="531"/>
      <c r="F472" s="151"/>
      <c r="G472" s="151"/>
      <c r="H472" s="151"/>
      <c r="I472" s="151"/>
      <c r="J472" s="151">
        <f t="shared" ref="J472:J539" si="7">(H472-I472)</f>
        <v>0</v>
      </c>
      <c r="K472" s="156"/>
      <c r="L472" s="159"/>
    </row>
    <row r="473" spans="1:12">
      <c r="A473" s="187"/>
      <c r="B473" s="551" t="s">
        <v>492</v>
      </c>
      <c r="C473" s="530"/>
      <c r="D473" s="530"/>
      <c r="E473" s="531"/>
      <c r="F473" s="151"/>
      <c r="G473" s="151"/>
      <c r="H473" s="151"/>
      <c r="I473" s="151"/>
      <c r="J473" s="151">
        <f t="shared" si="7"/>
        <v>0</v>
      </c>
      <c r="K473" s="156"/>
      <c r="L473" s="159"/>
    </row>
    <row r="474" spans="1:12">
      <c r="A474" s="187"/>
      <c r="B474" s="551" t="s">
        <v>493</v>
      </c>
      <c r="C474" s="530"/>
      <c r="D474" s="530"/>
      <c r="E474" s="531"/>
      <c r="F474" s="151"/>
      <c r="G474" s="151"/>
      <c r="H474" s="151"/>
      <c r="I474" s="151"/>
      <c r="J474" s="151">
        <f t="shared" si="7"/>
        <v>0</v>
      </c>
      <c r="K474" s="156"/>
      <c r="L474" s="159"/>
    </row>
    <row r="475" spans="1:12">
      <c r="A475" s="187"/>
      <c r="B475" s="551" t="s">
        <v>494</v>
      </c>
      <c r="C475" s="530"/>
      <c r="D475" s="530"/>
      <c r="E475" s="531"/>
      <c r="F475" s="151"/>
      <c r="G475" s="151"/>
      <c r="H475" s="151"/>
      <c r="I475" s="151"/>
      <c r="J475" s="151">
        <f t="shared" si="7"/>
        <v>0</v>
      </c>
      <c r="K475" s="156"/>
      <c r="L475" s="159"/>
    </row>
    <row r="476" spans="1:12">
      <c r="A476" s="187"/>
      <c r="B476" s="529" t="s">
        <v>760</v>
      </c>
      <c r="C476" s="530"/>
      <c r="D476" s="530"/>
      <c r="E476" s="531"/>
      <c r="F476" s="151"/>
      <c r="G476" s="151"/>
      <c r="H476" s="151"/>
      <c r="I476" s="151"/>
      <c r="J476" s="151">
        <f t="shared" si="7"/>
        <v>0</v>
      </c>
      <c r="K476" s="156"/>
      <c r="L476" s="159"/>
    </row>
    <row r="477" spans="1:12">
      <c r="A477" s="187"/>
      <c r="B477" s="551" t="s">
        <v>495</v>
      </c>
      <c r="C477" s="530"/>
      <c r="D477" s="530"/>
      <c r="E477" s="531"/>
      <c r="F477" s="151"/>
      <c r="G477" s="151"/>
      <c r="H477" s="151"/>
      <c r="I477" s="151"/>
      <c r="J477" s="151">
        <f t="shared" si="7"/>
        <v>0</v>
      </c>
      <c r="K477" s="156"/>
      <c r="L477" s="159"/>
    </row>
    <row r="478" spans="1:12">
      <c r="A478" s="187"/>
      <c r="B478" s="551" t="s">
        <v>725</v>
      </c>
      <c r="C478" s="530"/>
      <c r="D478" s="530"/>
      <c r="E478" s="531"/>
      <c r="F478" s="151"/>
      <c r="G478" s="151"/>
      <c r="H478" s="151"/>
      <c r="I478" s="151"/>
      <c r="J478" s="151">
        <f t="shared" si="7"/>
        <v>0</v>
      </c>
      <c r="K478" s="156"/>
      <c r="L478" s="159"/>
    </row>
    <row r="479" spans="1:12">
      <c r="A479" s="187"/>
      <c r="B479" s="253" t="s">
        <v>584</v>
      </c>
      <c r="C479" s="244"/>
      <c r="D479" s="244"/>
      <c r="E479" s="245"/>
      <c r="F479" s="151"/>
      <c r="G479" s="151"/>
      <c r="H479" s="151"/>
      <c r="I479" s="151"/>
      <c r="J479" s="151">
        <f t="shared" si="7"/>
        <v>0</v>
      </c>
      <c r="K479" s="156"/>
      <c r="L479" s="159"/>
    </row>
    <row r="480" spans="1:12">
      <c r="A480" s="187"/>
      <c r="B480" s="253" t="s">
        <v>656</v>
      </c>
      <c r="C480" s="244"/>
      <c r="D480" s="244"/>
      <c r="E480" s="245"/>
      <c r="F480" s="151"/>
      <c r="G480" s="151"/>
      <c r="H480" s="151"/>
      <c r="I480" s="151"/>
      <c r="J480" s="151">
        <f t="shared" si="7"/>
        <v>0</v>
      </c>
      <c r="K480" s="156"/>
      <c r="L480" s="159"/>
    </row>
    <row r="481" spans="1:12" ht="15.75" thickBot="1">
      <c r="A481" s="187"/>
      <c r="B481" s="561"/>
      <c r="C481" s="562"/>
      <c r="D481" s="562"/>
      <c r="E481" s="563"/>
      <c r="F481" s="151"/>
      <c r="G481" s="151"/>
      <c r="H481" s="151"/>
      <c r="I481" s="151"/>
      <c r="J481" s="151">
        <f t="shared" si="7"/>
        <v>0</v>
      </c>
      <c r="K481" s="156"/>
      <c r="L481" s="159"/>
    </row>
    <row r="482" spans="1:12" ht="15.75" thickBot="1">
      <c r="A482" s="183" t="s">
        <v>397</v>
      </c>
      <c r="B482" s="569" t="s">
        <v>398</v>
      </c>
      <c r="C482" s="569"/>
      <c r="D482" s="569"/>
      <c r="E482" s="570"/>
      <c r="F482" s="151"/>
      <c r="G482" s="151"/>
      <c r="H482" s="151"/>
      <c r="I482" s="151"/>
      <c r="J482" s="151">
        <f t="shared" si="7"/>
        <v>0</v>
      </c>
      <c r="K482" s="156"/>
      <c r="L482" s="159"/>
    </row>
    <row r="483" spans="1:12">
      <c r="A483" s="188"/>
      <c r="B483" s="569" t="s">
        <v>496</v>
      </c>
      <c r="C483" s="569"/>
      <c r="D483" s="569"/>
      <c r="E483" s="570"/>
      <c r="F483" s="151"/>
      <c r="G483" s="151"/>
      <c r="H483" s="151"/>
      <c r="I483" s="151"/>
      <c r="J483" s="151">
        <f t="shared" si="7"/>
        <v>0</v>
      </c>
      <c r="K483" s="156"/>
      <c r="L483" s="159"/>
    </row>
    <row r="484" spans="1:12">
      <c r="A484" s="188"/>
      <c r="B484" s="569" t="s">
        <v>888</v>
      </c>
      <c r="C484" s="569"/>
      <c r="D484" s="569"/>
      <c r="E484" s="570"/>
      <c r="F484" s="151"/>
      <c r="G484" s="151"/>
      <c r="H484" s="151"/>
      <c r="I484" s="151"/>
      <c r="J484" s="151">
        <f t="shared" si="7"/>
        <v>0</v>
      </c>
      <c r="K484" s="155"/>
      <c r="L484" s="159"/>
    </row>
    <row r="485" spans="1:12">
      <c r="A485" s="188"/>
      <c r="B485" s="569" t="s">
        <v>497</v>
      </c>
      <c r="C485" s="569"/>
      <c r="D485" s="569"/>
      <c r="E485" s="570"/>
      <c r="F485" s="151"/>
      <c r="G485" s="151"/>
      <c r="H485" s="151"/>
      <c r="I485" s="151"/>
      <c r="J485" s="151">
        <f t="shared" si="7"/>
        <v>0</v>
      </c>
      <c r="K485" s="156"/>
      <c r="L485" s="159"/>
    </row>
    <row r="486" spans="1:12">
      <c r="A486" s="188"/>
      <c r="B486" s="569" t="s">
        <v>498</v>
      </c>
      <c r="C486" s="569"/>
      <c r="D486" s="569"/>
      <c r="E486" s="570"/>
      <c r="F486" s="151"/>
      <c r="G486" s="151"/>
      <c r="H486" s="151"/>
      <c r="I486" s="151"/>
      <c r="J486" s="151">
        <f t="shared" si="7"/>
        <v>0</v>
      </c>
      <c r="K486" s="156"/>
      <c r="L486" s="159"/>
    </row>
    <row r="487" spans="1:12">
      <c r="A487" s="188"/>
      <c r="B487" s="256" t="s">
        <v>648</v>
      </c>
      <c r="C487" s="256"/>
      <c r="D487" s="256"/>
      <c r="E487" s="257"/>
      <c r="F487" s="151"/>
      <c r="G487" s="151"/>
      <c r="H487" s="151"/>
      <c r="I487" s="151"/>
      <c r="J487" s="151">
        <f t="shared" si="7"/>
        <v>0</v>
      </c>
      <c r="K487" s="156"/>
      <c r="L487" s="159"/>
    </row>
    <row r="488" spans="1:12">
      <c r="A488" s="188"/>
      <c r="B488" s="256" t="s">
        <v>649</v>
      </c>
      <c r="C488" s="256"/>
      <c r="D488" s="256"/>
      <c r="E488" s="257"/>
      <c r="F488" s="151"/>
      <c r="G488" s="151"/>
      <c r="H488" s="151"/>
      <c r="I488" s="151"/>
      <c r="J488" s="151">
        <f t="shared" si="7"/>
        <v>0</v>
      </c>
      <c r="K488" s="156"/>
      <c r="L488" s="159"/>
    </row>
    <row r="489" spans="1:12">
      <c r="A489" s="188"/>
      <c r="B489" s="256" t="s">
        <v>650</v>
      </c>
      <c r="C489" s="256"/>
      <c r="D489" s="256"/>
      <c r="E489" s="257"/>
      <c r="F489" s="151"/>
      <c r="G489" s="151"/>
      <c r="H489" s="151"/>
      <c r="I489" s="151"/>
      <c r="J489" s="151">
        <f t="shared" si="7"/>
        <v>0</v>
      </c>
      <c r="K489" s="156"/>
      <c r="L489" s="159"/>
    </row>
    <row r="490" spans="1:12">
      <c r="A490" s="188"/>
      <c r="B490" s="256" t="s">
        <v>657</v>
      </c>
      <c r="C490" s="256"/>
      <c r="D490" s="256"/>
      <c r="E490" s="257"/>
      <c r="F490" s="151"/>
      <c r="G490" s="151"/>
      <c r="H490" s="151"/>
      <c r="I490" s="151"/>
      <c r="J490" s="151">
        <f t="shared" si="7"/>
        <v>0</v>
      </c>
      <c r="K490" s="156"/>
      <c r="L490" s="159"/>
    </row>
    <row r="491" spans="1:12">
      <c r="A491" s="188"/>
      <c r="B491" s="256" t="s">
        <v>662</v>
      </c>
      <c r="C491" s="256"/>
      <c r="D491" s="256"/>
      <c r="E491" s="257"/>
      <c r="F491" s="151"/>
      <c r="G491" s="151"/>
      <c r="H491" s="151"/>
      <c r="I491" s="151"/>
      <c r="J491" s="151">
        <f t="shared" si="7"/>
        <v>0</v>
      </c>
      <c r="K491" s="156"/>
      <c r="L491" s="159"/>
    </row>
    <row r="492" spans="1:12">
      <c r="A492" s="188"/>
      <c r="B492" s="256" t="s">
        <v>671</v>
      </c>
      <c r="C492" s="256"/>
      <c r="D492" s="256"/>
      <c r="E492" s="257"/>
      <c r="F492" s="151"/>
      <c r="G492" s="151"/>
      <c r="H492" s="151"/>
      <c r="I492" s="151"/>
      <c r="J492" s="151">
        <f t="shared" si="7"/>
        <v>0</v>
      </c>
      <c r="K492" s="156"/>
      <c r="L492" s="159"/>
    </row>
    <row r="493" spans="1:12">
      <c r="A493" s="188"/>
      <c r="B493" s="256" t="s">
        <v>789</v>
      </c>
      <c r="C493" s="256"/>
      <c r="D493" s="256"/>
      <c r="E493" s="257"/>
      <c r="F493" s="151"/>
      <c r="G493" s="151"/>
      <c r="H493" s="151"/>
      <c r="I493" s="151"/>
      <c r="J493" s="151">
        <f t="shared" si="7"/>
        <v>0</v>
      </c>
      <c r="K493" s="156"/>
      <c r="L493" s="159"/>
    </row>
    <row r="494" spans="1:12" ht="15.75" thickBot="1">
      <c r="A494" s="188"/>
      <c r="B494" s="530"/>
      <c r="C494" s="530"/>
      <c r="D494" s="530"/>
      <c r="E494" s="531"/>
      <c r="F494" s="151"/>
      <c r="G494" s="151"/>
      <c r="H494" s="151"/>
      <c r="I494" s="151"/>
      <c r="J494" s="151">
        <f t="shared" si="7"/>
        <v>0</v>
      </c>
      <c r="K494" s="155"/>
      <c r="L494" s="159"/>
    </row>
    <row r="495" spans="1:12" ht="15.75" thickBot="1">
      <c r="A495" s="183" t="s">
        <v>499</v>
      </c>
      <c r="B495" s="530" t="s">
        <v>500</v>
      </c>
      <c r="C495" s="530"/>
      <c r="D495" s="530"/>
      <c r="E495" s="531"/>
      <c r="F495" s="151"/>
      <c r="G495" s="151"/>
      <c r="H495" s="151"/>
      <c r="I495" s="151"/>
      <c r="J495" s="151">
        <f t="shared" si="7"/>
        <v>0</v>
      </c>
      <c r="K495" s="155"/>
      <c r="L495" s="159"/>
    </row>
    <row r="496" spans="1:12">
      <c r="A496" s="187"/>
      <c r="B496" s="551" t="s">
        <v>501</v>
      </c>
      <c r="C496" s="530"/>
      <c r="D496" s="530"/>
      <c r="E496" s="531"/>
      <c r="F496" s="151"/>
      <c r="G496" s="151"/>
      <c r="H496" s="151"/>
      <c r="I496" s="151"/>
      <c r="J496" s="151">
        <f t="shared" si="7"/>
        <v>0</v>
      </c>
      <c r="K496" s="156"/>
      <c r="L496" s="159"/>
    </row>
    <row r="497" spans="1:12">
      <c r="A497" s="187"/>
      <c r="B497" s="551" t="s">
        <v>502</v>
      </c>
      <c r="C497" s="530"/>
      <c r="D497" s="530"/>
      <c r="E497" s="531"/>
      <c r="F497" s="151"/>
      <c r="G497" s="151"/>
      <c r="H497" s="151"/>
      <c r="I497" s="151"/>
      <c r="J497" s="151">
        <f t="shared" si="7"/>
        <v>0</v>
      </c>
      <c r="K497" s="156"/>
      <c r="L497" s="159"/>
    </row>
    <row r="498" spans="1:12" ht="15.75" thickBot="1">
      <c r="A498" s="187"/>
      <c r="B498" s="561"/>
      <c r="C498" s="562"/>
      <c r="D498" s="562"/>
      <c r="E498" s="563"/>
      <c r="F498" s="151"/>
      <c r="G498" s="151"/>
      <c r="H498" s="151"/>
      <c r="I498" s="151"/>
      <c r="J498" s="151">
        <f t="shared" si="7"/>
        <v>0</v>
      </c>
      <c r="K498" s="155"/>
      <c r="L498" s="159"/>
    </row>
    <row r="499" spans="1:12" ht="15.75" thickBot="1">
      <c r="A499" s="183" t="s">
        <v>503</v>
      </c>
      <c r="B499" s="530" t="s">
        <v>627</v>
      </c>
      <c r="C499" s="530"/>
      <c r="D499" s="530"/>
      <c r="E499" s="531"/>
      <c r="F499" s="151"/>
      <c r="G499" s="151"/>
      <c r="H499" s="151"/>
      <c r="I499" s="151"/>
      <c r="J499" s="151">
        <f t="shared" si="7"/>
        <v>0</v>
      </c>
      <c r="K499" s="156"/>
      <c r="L499" s="159"/>
    </row>
    <row r="500" spans="1:12">
      <c r="A500" s="181"/>
      <c r="B500" s="551" t="s">
        <v>663</v>
      </c>
      <c r="C500" s="530"/>
      <c r="D500" s="530"/>
      <c r="E500" s="531"/>
      <c r="F500" s="151"/>
      <c r="G500" s="151"/>
      <c r="H500" s="151"/>
      <c r="I500" s="151"/>
      <c r="J500" s="151">
        <f t="shared" si="7"/>
        <v>0</v>
      </c>
      <c r="K500" s="156"/>
      <c r="L500" s="159"/>
    </row>
    <row r="501" spans="1:12" ht="15.75" thickBot="1">
      <c r="A501" s="184"/>
      <c r="B501" s="561"/>
      <c r="C501" s="562"/>
      <c r="D501" s="562"/>
      <c r="E501" s="563"/>
      <c r="F501" s="151"/>
      <c r="G501" s="151"/>
      <c r="H501" s="151"/>
      <c r="I501" s="151"/>
      <c r="J501" s="151">
        <f t="shared" si="7"/>
        <v>0</v>
      </c>
      <c r="K501" s="156"/>
      <c r="L501" s="159"/>
    </row>
    <row r="502" spans="1:12" ht="15.75" thickBot="1">
      <c r="A502" s="183" t="s">
        <v>504</v>
      </c>
      <c r="B502" s="530" t="s">
        <v>505</v>
      </c>
      <c r="C502" s="530"/>
      <c r="D502" s="530"/>
      <c r="E502" s="531"/>
      <c r="F502" s="151"/>
      <c r="G502" s="151"/>
      <c r="H502" s="151"/>
      <c r="I502" s="151"/>
      <c r="J502" s="151">
        <f t="shared" si="7"/>
        <v>0</v>
      </c>
      <c r="K502" s="156"/>
      <c r="L502" s="159"/>
    </row>
    <row r="503" spans="1:12">
      <c r="A503" s="187"/>
      <c r="B503" s="551" t="s">
        <v>506</v>
      </c>
      <c r="C503" s="530"/>
      <c r="D503" s="530"/>
      <c r="E503" s="531"/>
      <c r="F503" s="151"/>
      <c r="G503" s="151"/>
      <c r="H503" s="151"/>
      <c r="I503" s="151"/>
      <c r="J503" s="151">
        <f t="shared" si="7"/>
        <v>0</v>
      </c>
      <c r="K503" s="156"/>
      <c r="L503" s="159"/>
    </row>
    <row r="504" spans="1:12">
      <c r="A504" s="187"/>
      <c r="B504" s="551" t="s">
        <v>507</v>
      </c>
      <c r="C504" s="530"/>
      <c r="D504" s="530"/>
      <c r="E504" s="531"/>
      <c r="F504" s="151"/>
      <c r="G504" s="151"/>
      <c r="H504" s="151"/>
      <c r="I504" s="151"/>
      <c r="J504" s="151">
        <f t="shared" si="7"/>
        <v>0</v>
      </c>
      <c r="K504" s="156"/>
      <c r="L504" s="159"/>
    </row>
    <row r="505" spans="1:12">
      <c r="A505" s="187"/>
      <c r="B505" s="551" t="s">
        <v>508</v>
      </c>
      <c r="C505" s="530"/>
      <c r="D505" s="530"/>
      <c r="E505" s="531"/>
      <c r="F505" s="151"/>
      <c r="G505" s="151"/>
      <c r="H505" s="151"/>
      <c r="I505" s="151"/>
      <c r="J505" s="151">
        <f t="shared" si="7"/>
        <v>0</v>
      </c>
      <c r="K505" s="156"/>
      <c r="L505" s="159"/>
    </row>
    <row r="506" spans="1:12">
      <c r="A506" s="187"/>
      <c r="B506" s="551" t="s">
        <v>509</v>
      </c>
      <c r="C506" s="530"/>
      <c r="D506" s="530"/>
      <c r="E506" s="531"/>
      <c r="F506" s="151"/>
      <c r="G506" s="151"/>
      <c r="H506" s="151"/>
      <c r="I506" s="151"/>
      <c r="J506" s="151">
        <f t="shared" si="7"/>
        <v>0</v>
      </c>
      <c r="K506" s="156"/>
      <c r="L506" s="159"/>
    </row>
    <row r="507" spans="1:12">
      <c r="A507" s="187"/>
      <c r="B507" s="551" t="s">
        <v>510</v>
      </c>
      <c r="C507" s="530"/>
      <c r="D507" s="530"/>
      <c r="E507" s="531"/>
      <c r="F507" s="151"/>
      <c r="G507" s="151"/>
      <c r="H507" s="151"/>
      <c r="I507" s="151"/>
      <c r="J507" s="151">
        <f t="shared" si="7"/>
        <v>0</v>
      </c>
      <c r="K507" s="156"/>
      <c r="L507" s="159"/>
    </row>
    <row r="508" spans="1:12">
      <c r="A508" s="187"/>
      <c r="B508" s="551" t="s">
        <v>511</v>
      </c>
      <c r="C508" s="530"/>
      <c r="D508" s="530"/>
      <c r="E508" s="531"/>
      <c r="F508" s="151"/>
      <c r="G508" s="151"/>
      <c r="H508" s="151"/>
      <c r="I508" s="151"/>
      <c r="J508" s="151">
        <f t="shared" si="7"/>
        <v>0</v>
      </c>
      <c r="K508" s="156"/>
      <c r="L508" s="159"/>
    </row>
    <row r="509" spans="1:12" ht="15.75" thickBot="1">
      <c r="A509" s="187"/>
      <c r="B509" s="561"/>
      <c r="C509" s="562"/>
      <c r="D509" s="562"/>
      <c r="E509" s="563"/>
      <c r="F509" s="151"/>
      <c r="G509" s="151"/>
      <c r="H509" s="151"/>
      <c r="I509" s="151"/>
      <c r="J509" s="151">
        <f t="shared" si="7"/>
        <v>0</v>
      </c>
      <c r="K509" s="156"/>
      <c r="L509" s="159"/>
    </row>
    <row r="510" spans="1:12" ht="15.75" thickBot="1">
      <c r="A510" s="183" t="s">
        <v>337</v>
      </c>
      <c r="B510" s="567" t="s">
        <v>837</v>
      </c>
      <c r="C510" s="530"/>
      <c r="D510" s="530"/>
      <c r="E510" s="531"/>
      <c r="F510" s="151">
        <v>38000</v>
      </c>
      <c r="G510" s="151"/>
      <c r="H510" s="151">
        <v>38000</v>
      </c>
      <c r="I510" s="151">
        <v>38000</v>
      </c>
      <c r="J510" s="151">
        <f t="shared" si="7"/>
        <v>0</v>
      </c>
      <c r="K510" s="156"/>
      <c r="L510" s="159"/>
    </row>
    <row r="511" spans="1:12">
      <c r="A511" s="190"/>
      <c r="B511" s="551" t="s">
        <v>338</v>
      </c>
      <c r="C511" s="530"/>
      <c r="D511" s="530"/>
      <c r="E511" s="531"/>
      <c r="F511" s="151"/>
      <c r="G511" s="151"/>
      <c r="H511" s="151"/>
      <c r="I511" s="151"/>
      <c r="J511" s="151">
        <f t="shared" si="7"/>
        <v>0</v>
      </c>
      <c r="K511" s="155"/>
      <c r="L511" s="159"/>
    </row>
    <row r="512" spans="1:12">
      <c r="A512" s="191"/>
      <c r="B512" s="551" t="s">
        <v>339</v>
      </c>
      <c r="C512" s="530"/>
      <c r="D512" s="530"/>
      <c r="E512" s="531"/>
      <c r="F512" s="151"/>
      <c r="G512" s="151"/>
      <c r="H512" s="151"/>
      <c r="I512" s="151"/>
      <c r="J512" s="151">
        <f t="shared" si="7"/>
        <v>0</v>
      </c>
      <c r="K512" s="156"/>
      <c r="L512" s="159"/>
    </row>
    <row r="513" spans="1:12">
      <c r="A513" s="191"/>
      <c r="B513" s="551" t="s">
        <v>340</v>
      </c>
      <c r="C513" s="530"/>
      <c r="D513" s="530"/>
      <c r="E513" s="531"/>
      <c r="F513" s="151"/>
      <c r="G513" s="151"/>
      <c r="H513" s="151"/>
      <c r="I513" s="151"/>
      <c r="J513" s="151">
        <f t="shared" si="7"/>
        <v>0</v>
      </c>
      <c r="K513" s="155"/>
      <c r="L513" s="159"/>
    </row>
    <row r="514" spans="1:12">
      <c r="A514" s="191"/>
      <c r="B514" s="551" t="s">
        <v>672</v>
      </c>
      <c r="C514" s="530"/>
      <c r="D514" s="530"/>
      <c r="E514" s="531"/>
      <c r="F514" s="151"/>
      <c r="G514" s="151"/>
      <c r="H514" s="151"/>
      <c r="I514" s="151"/>
      <c r="J514" s="151">
        <f t="shared" si="7"/>
        <v>0</v>
      </c>
      <c r="K514" s="155"/>
      <c r="L514" s="159"/>
    </row>
    <row r="515" spans="1:12">
      <c r="A515" s="191"/>
      <c r="B515" s="551" t="s">
        <v>341</v>
      </c>
      <c r="C515" s="530"/>
      <c r="D515" s="530"/>
      <c r="E515" s="531"/>
      <c r="F515" s="151"/>
      <c r="G515" s="151"/>
      <c r="H515" s="151"/>
      <c r="I515" s="151"/>
      <c r="J515" s="151">
        <f t="shared" si="7"/>
        <v>0</v>
      </c>
      <c r="K515" s="155"/>
      <c r="L515" s="159"/>
    </row>
    <row r="516" spans="1:12">
      <c r="A516" s="192"/>
      <c r="B516" s="262" t="s">
        <v>889</v>
      </c>
      <c r="C516" s="244"/>
      <c r="D516" s="244"/>
      <c r="E516" s="245"/>
      <c r="F516" s="151"/>
      <c r="G516" s="151"/>
      <c r="H516" s="151"/>
      <c r="I516" s="151"/>
      <c r="J516" s="151">
        <f t="shared" si="7"/>
        <v>0</v>
      </c>
      <c r="K516" s="156"/>
      <c r="L516" s="159"/>
    </row>
    <row r="517" spans="1:12">
      <c r="A517" s="192"/>
      <c r="B517" s="262" t="s">
        <v>890</v>
      </c>
      <c r="C517" s="244"/>
      <c r="D517" s="244"/>
      <c r="E517" s="245"/>
      <c r="F517" s="151"/>
      <c r="G517" s="151"/>
      <c r="H517" s="151"/>
      <c r="I517" s="151"/>
      <c r="J517" s="151">
        <f t="shared" si="7"/>
        <v>0</v>
      </c>
      <c r="K517" s="156"/>
      <c r="L517" s="159"/>
    </row>
    <row r="518" spans="1:12">
      <c r="A518" s="192"/>
      <c r="B518" s="529" t="s">
        <v>891</v>
      </c>
      <c r="C518" s="530"/>
      <c r="D518" s="530"/>
      <c r="E518" s="531"/>
      <c r="F518" s="151"/>
      <c r="G518" s="151"/>
      <c r="H518" s="151"/>
      <c r="I518" s="151"/>
      <c r="J518" s="151">
        <f t="shared" si="7"/>
        <v>0</v>
      </c>
      <c r="K518" s="156"/>
      <c r="L518" s="159"/>
    </row>
    <row r="519" spans="1:12">
      <c r="A519" s="187"/>
      <c r="B519" s="529" t="s">
        <v>892</v>
      </c>
      <c r="C519" s="530"/>
      <c r="D519" s="530"/>
      <c r="E519" s="531"/>
      <c r="F519" s="151"/>
      <c r="G519" s="151"/>
      <c r="H519" s="151"/>
      <c r="I519" s="151"/>
      <c r="J519" s="151">
        <f t="shared" si="7"/>
        <v>0</v>
      </c>
      <c r="K519" s="156"/>
      <c r="L519" s="159"/>
    </row>
    <row r="520" spans="1:12">
      <c r="A520" s="187"/>
      <c r="B520" s="529" t="s">
        <v>893</v>
      </c>
      <c r="C520" s="530"/>
      <c r="D520" s="530"/>
      <c r="E520" s="531"/>
      <c r="F520" s="151"/>
      <c r="G520" s="151"/>
      <c r="H520" s="151"/>
      <c r="I520" s="151"/>
      <c r="J520" s="151">
        <f t="shared" si="7"/>
        <v>0</v>
      </c>
      <c r="K520" s="156"/>
      <c r="L520" s="159"/>
    </row>
    <row r="521" spans="1:12">
      <c r="A521" s="187"/>
      <c r="B521" s="529" t="s">
        <v>894</v>
      </c>
      <c r="C521" s="530"/>
      <c r="D521" s="530"/>
      <c r="E521" s="531"/>
      <c r="F521" s="151"/>
      <c r="G521" s="151"/>
      <c r="H521" s="151"/>
      <c r="I521" s="151"/>
      <c r="J521" s="151">
        <f t="shared" si="7"/>
        <v>0</v>
      </c>
      <c r="K521" s="156"/>
      <c r="L521" s="159"/>
    </row>
    <row r="522" spans="1:12" ht="15.75" thickBot="1">
      <c r="A522" s="187"/>
      <c r="B522" s="266"/>
      <c r="C522" s="260"/>
      <c r="D522" s="260"/>
      <c r="E522" s="261"/>
      <c r="F522" s="151"/>
      <c r="G522" s="151"/>
      <c r="H522" s="151"/>
      <c r="I522" s="151"/>
      <c r="J522" s="151">
        <f t="shared" si="7"/>
        <v>0</v>
      </c>
      <c r="K522" s="156"/>
      <c r="L522" s="159"/>
    </row>
    <row r="523" spans="1:12" ht="15.75" thickBot="1">
      <c r="A523" s="183" t="s">
        <v>895</v>
      </c>
      <c r="B523" s="530" t="s">
        <v>280</v>
      </c>
      <c r="C523" s="530"/>
      <c r="D523" s="530"/>
      <c r="E523" s="531"/>
      <c r="F523" s="151"/>
      <c r="G523" s="151"/>
      <c r="H523" s="151"/>
      <c r="I523" s="151"/>
      <c r="J523" s="151">
        <f t="shared" si="7"/>
        <v>0</v>
      </c>
      <c r="K523" s="156"/>
      <c r="L523" s="159"/>
    </row>
    <row r="524" spans="1:12">
      <c r="A524" s="181"/>
      <c r="B524" s="551" t="s">
        <v>342</v>
      </c>
      <c r="C524" s="530"/>
      <c r="D524" s="530"/>
      <c r="E524" s="531"/>
      <c r="F524" s="151"/>
      <c r="G524" s="151"/>
      <c r="H524" s="151"/>
      <c r="I524" s="151"/>
      <c r="J524" s="151">
        <f t="shared" si="7"/>
        <v>0</v>
      </c>
      <c r="K524" s="156"/>
      <c r="L524" s="159"/>
    </row>
    <row r="525" spans="1:12">
      <c r="A525" s="181"/>
      <c r="B525" s="551" t="s">
        <v>343</v>
      </c>
      <c r="C525" s="530"/>
      <c r="D525" s="530"/>
      <c r="E525" s="531"/>
      <c r="F525" s="151"/>
      <c r="G525" s="151"/>
      <c r="H525" s="151"/>
      <c r="I525" s="151"/>
      <c r="J525" s="151">
        <f t="shared" si="7"/>
        <v>0</v>
      </c>
      <c r="K525" s="156"/>
      <c r="L525" s="159"/>
    </row>
    <row r="526" spans="1:12">
      <c r="A526" s="181"/>
      <c r="B526" s="551" t="s">
        <v>651</v>
      </c>
      <c r="C526" s="530"/>
      <c r="D526" s="530"/>
      <c r="E526" s="531"/>
      <c r="F526" s="151"/>
      <c r="G526" s="151"/>
      <c r="H526" s="151"/>
      <c r="I526" s="151"/>
      <c r="J526" s="151">
        <f t="shared" si="7"/>
        <v>0</v>
      </c>
      <c r="K526" s="156"/>
      <c r="L526" s="159"/>
    </row>
    <row r="527" spans="1:12">
      <c r="A527" s="181"/>
      <c r="B527" s="551" t="s">
        <v>344</v>
      </c>
      <c r="C527" s="530"/>
      <c r="D527" s="530"/>
      <c r="E527" s="531"/>
      <c r="F527" s="151"/>
      <c r="G527" s="151"/>
      <c r="H527" s="151"/>
      <c r="I527" s="151"/>
      <c r="J527" s="151">
        <f t="shared" si="7"/>
        <v>0</v>
      </c>
      <c r="K527" s="156"/>
      <c r="L527" s="159"/>
    </row>
    <row r="528" spans="1:12">
      <c r="A528" s="181"/>
      <c r="B528" s="551" t="s">
        <v>345</v>
      </c>
      <c r="C528" s="530"/>
      <c r="D528" s="530"/>
      <c r="E528" s="531"/>
      <c r="F528" s="151"/>
      <c r="G528" s="151"/>
      <c r="H528" s="151"/>
      <c r="I528" s="151"/>
      <c r="J528" s="151">
        <f t="shared" si="7"/>
        <v>0</v>
      </c>
      <c r="K528" s="156"/>
      <c r="L528" s="159"/>
    </row>
    <row r="529" spans="1:12" ht="15.75" thickBot="1">
      <c r="A529" s="181"/>
      <c r="B529" s="561"/>
      <c r="C529" s="562"/>
      <c r="D529" s="562"/>
      <c r="E529" s="563"/>
      <c r="F529" s="151"/>
      <c r="G529" s="151"/>
      <c r="H529" s="151"/>
      <c r="I529" s="151"/>
      <c r="J529" s="151">
        <f t="shared" si="7"/>
        <v>0</v>
      </c>
      <c r="K529" s="156"/>
      <c r="L529" s="159"/>
    </row>
    <row r="530" spans="1:12" ht="15.75" thickBot="1">
      <c r="A530" s="183" t="s">
        <v>399</v>
      </c>
      <c r="B530" s="530" t="s">
        <v>512</v>
      </c>
      <c r="C530" s="530"/>
      <c r="D530" s="530"/>
      <c r="E530" s="531"/>
      <c r="F530" s="151"/>
      <c r="G530" s="151"/>
      <c r="H530" s="151"/>
      <c r="I530" s="151"/>
      <c r="J530" s="151">
        <f t="shared" si="7"/>
        <v>0</v>
      </c>
      <c r="K530" s="156"/>
      <c r="L530" s="159"/>
    </row>
    <row r="531" spans="1:12">
      <c r="A531" s="187"/>
      <c r="B531" s="551" t="s">
        <v>513</v>
      </c>
      <c r="C531" s="530"/>
      <c r="D531" s="530"/>
      <c r="E531" s="531"/>
      <c r="F531" s="151"/>
      <c r="G531" s="151"/>
      <c r="H531" s="151"/>
      <c r="I531" s="151"/>
      <c r="J531" s="151">
        <f t="shared" si="7"/>
        <v>0</v>
      </c>
      <c r="K531" s="156"/>
      <c r="L531" s="159"/>
    </row>
    <row r="532" spans="1:12">
      <c r="A532" s="187"/>
      <c r="B532" s="551" t="s">
        <v>514</v>
      </c>
      <c r="C532" s="530"/>
      <c r="D532" s="530"/>
      <c r="E532" s="531"/>
      <c r="F532" s="151"/>
      <c r="G532" s="151"/>
      <c r="H532" s="151"/>
      <c r="I532" s="151"/>
      <c r="J532" s="151">
        <f t="shared" si="7"/>
        <v>0</v>
      </c>
      <c r="K532" s="156"/>
      <c r="L532" s="159"/>
    </row>
    <row r="533" spans="1:12">
      <c r="A533" s="187"/>
      <c r="B533" s="551" t="s">
        <v>515</v>
      </c>
      <c r="C533" s="530"/>
      <c r="D533" s="530"/>
      <c r="E533" s="531"/>
      <c r="F533" s="151"/>
      <c r="G533" s="151"/>
      <c r="H533" s="151"/>
      <c r="I533" s="151"/>
      <c r="J533" s="151">
        <f t="shared" si="7"/>
        <v>0</v>
      </c>
      <c r="K533" s="156"/>
      <c r="L533" s="159"/>
    </row>
    <row r="534" spans="1:12">
      <c r="A534" s="187"/>
      <c r="B534" s="551" t="s">
        <v>516</v>
      </c>
      <c r="C534" s="530"/>
      <c r="D534" s="530"/>
      <c r="E534" s="531"/>
      <c r="F534" s="151"/>
      <c r="G534" s="151"/>
      <c r="H534" s="151"/>
      <c r="I534" s="151"/>
      <c r="J534" s="151">
        <f t="shared" si="7"/>
        <v>0</v>
      </c>
      <c r="K534" s="156"/>
      <c r="L534" s="159"/>
    </row>
    <row r="535" spans="1:12">
      <c r="A535" s="187"/>
      <c r="B535" s="551" t="s">
        <v>517</v>
      </c>
      <c r="C535" s="530"/>
      <c r="D535" s="530"/>
      <c r="E535" s="531"/>
      <c r="F535" s="151"/>
      <c r="G535" s="151"/>
      <c r="H535" s="151"/>
      <c r="I535" s="151"/>
      <c r="J535" s="151">
        <f t="shared" si="7"/>
        <v>0</v>
      </c>
      <c r="K535" s="156"/>
      <c r="L535" s="159"/>
    </row>
    <row r="536" spans="1:12">
      <c r="A536" s="187"/>
      <c r="B536" s="551" t="s">
        <v>518</v>
      </c>
      <c r="C536" s="530"/>
      <c r="D536" s="530"/>
      <c r="E536" s="531"/>
      <c r="F536" s="151"/>
      <c r="G536" s="151"/>
      <c r="H536" s="151"/>
      <c r="I536" s="151"/>
      <c r="J536" s="151">
        <f t="shared" si="7"/>
        <v>0</v>
      </c>
      <c r="K536" s="156"/>
      <c r="L536" s="159"/>
    </row>
    <row r="537" spans="1:12">
      <c r="A537" s="187"/>
      <c r="B537" s="571" t="s">
        <v>519</v>
      </c>
      <c r="C537" s="530"/>
      <c r="D537" s="530"/>
      <c r="E537" s="531"/>
      <c r="F537" s="151"/>
      <c r="G537" s="151"/>
      <c r="H537" s="151"/>
      <c r="I537" s="151"/>
      <c r="J537" s="151">
        <f t="shared" si="7"/>
        <v>0</v>
      </c>
      <c r="K537" s="156"/>
      <c r="L537" s="159"/>
    </row>
    <row r="538" spans="1:12">
      <c r="A538" s="187"/>
      <c r="B538" s="551" t="s">
        <v>520</v>
      </c>
      <c r="C538" s="530"/>
      <c r="D538" s="530"/>
      <c r="E538" s="531"/>
      <c r="F538" s="151"/>
      <c r="G538" s="151"/>
      <c r="H538" s="151"/>
      <c r="I538" s="151"/>
      <c r="J538" s="151">
        <f t="shared" si="7"/>
        <v>0</v>
      </c>
      <c r="K538" s="156"/>
      <c r="L538" s="159"/>
    </row>
    <row r="539" spans="1:12">
      <c r="A539" s="187"/>
      <c r="B539" s="551" t="s">
        <v>400</v>
      </c>
      <c r="C539" s="530"/>
      <c r="D539" s="530"/>
      <c r="E539" s="531"/>
      <c r="F539" s="151"/>
      <c r="G539" s="151"/>
      <c r="H539" s="151"/>
      <c r="I539" s="151"/>
      <c r="J539" s="151">
        <f t="shared" si="7"/>
        <v>0</v>
      </c>
      <c r="K539" s="156"/>
      <c r="L539" s="159"/>
    </row>
    <row r="540" spans="1:12">
      <c r="A540" s="181"/>
      <c r="B540" s="551" t="s">
        <v>407</v>
      </c>
      <c r="C540" s="530"/>
      <c r="D540" s="530"/>
      <c r="E540" s="531"/>
      <c r="F540" s="151"/>
      <c r="G540" s="151"/>
      <c r="H540" s="151"/>
      <c r="I540" s="151"/>
      <c r="J540" s="151">
        <f t="shared" ref="J540:J603" si="8">(H540-I540)</f>
        <v>0</v>
      </c>
      <c r="K540" s="156"/>
      <c r="L540" s="159"/>
    </row>
    <row r="541" spans="1:12" ht="15.75" thickBot="1">
      <c r="A541" s="193"/>
      <c r="B541" s="260"/>
      <c r="C541" s="260"/>
      <c r="D541" s="260"/>
      <c r="E541" s="261"/>
      <c r="F541" s="151"/>
      <c r="G541" s="151"/>
      <c r="H541" s="151"/>
      <c r="I541" s="151"/>
      <c r="J541" s="151">
        <f t="shared" si="8"/>
        <v>0</v>
      </c>
      <c r="K541" s="156"/>
      <c r="L541" s="159"/>
    </row>
    <row r="542" spans="1:12" ht="15.75" thickBot="1">
      <c r="A542" s="183" t="s">
        <v>521</v>
      </c>
      <c r="B542" s="530" t="s">
        <v>522</v>
      </c>
      <c r="C542" s="530"/>
      <c r="D542" s="530"/>
      <c r="E542" s="531"/>
      <c r="F542" s="151"/>
      <c r="G542" s="151"/>
      <c r="H542" s="151"/>
      <c r="I542" s="151"/>
      <c r="J542" s="151">
        <f t="shared" si="8"/>
        <v>0</v>
      </c>
      <c r="K542" s="155"/>
      <c r="L542" s="159"/>
    </row>
    <row r="543" spans="1:12">
      <c r="A543" s="187"/>
      <c r="B543" s="551" t="s">
        <v>523</v>
      </c>
      <c r="C543" s="530"/>
      <c r="D543" s="530"/>
      <c r="E543" s="531"/>
      <c r="F543" s="151"/>
      <c r="G543" s="151"/>
      <c r="H543" s="151"/>
      <c r="I543" s="151"/>
      <c r="J543" s="151">
        <f t="shared" si="8"/>
        <v>0</v>
      </c>
      <c r="K543" s="156"/>
      <c r="L543" s="159"/>
    </row>
    <row r="544" spans="1:12">
      <c r="A544" s="187"/>
      <c r="B544" s="551" t="s">
        <v>524</v>
      </c>
      <c r="C544" s="530"/>
      <c r="D544" s="530"/>
      <c r="E544" s="531"/>
      <c r="F544" s="151"/>
      <c r="G544" s="151"/>
      <c r="H544" s="151"/>
      <c r="I544" s="151"/>
      <c r="J544" s="151">
        <f t="shared" si="8"/>
        <v>0</v>
      </c>
      <c r="K544" s="156"/>
      <c r="L544" s="159"/>
    </row>
    <row r="545" spans="1:12">
      <c r="A545" s="187"/>
      <c r="B545" s="551" t="s">
        <v>525</v>
      </c>
      <c r="C545" s="530"/>
      <c r="D545" s="530"/>
      <c r="E545" s="531"/>
      <c r="F545" s="151"/>
      <c r="G545" s="151"/>
      <c r="H545" s="151"/>
      <c r="I545" s="151"/>
      <c r="J545" s="151">
        <f t="shared" si="8"/>
        <v>0</v>
      </c>
      <c r="K545" s="156"/>
      <c r="L545" s="159"/>
    </row>
    <row r="546" spans="1:12">
      <c r="A546" s="187"/>
      <c r="B546" s="551" t="s">
        <v>526</v>
      </c>
      <c r="C546" s="530"/>
      <c r="D546" s="530"/>
      <c r="E546" s="531"/>
      <c r="F546" s="151"/>
      <c r="G546" s="151"/>
      <c r="H546" s="151"/>
      <c r="I546" s="151"/>
      <c r="J546" s="151">
        <f t="shared" si="8"/>
        <v>0</v>
      </c>
      <c r="K546" s="156"/>
      <c r="L546" s="159"/>
    </row>
    <row r="547" spans="1:12">
      <c r="A547" s="187"/>
      <c r="B547" s="551" t="s">
        <v>527</v>
      </c>
      <c r="C547" s="530"/>
      <c r="D547" s="530"/>
      <c r="E547" s="531"/>
      <c r="F547" s="151"/>
      <c r="G547" s="151"/>
      <c r="H547" s="151"/>
      <c r="I547" s="151"/>
      <c r="J547" s="151">
        <f t="shared" si="8"/>
        <v>0</v>
      </c>
      <c r="K547" s="156"/>
      <c r="L547" s="159"/>
    </row>
    <row r="548" spans="1:12">
      <c r="A548" s="187"/>
      <c r="B548" s="551" t="s">
        <v>658</v>
      </c>
      <c r="C548" s="530"/>
      <c r="D548" s="530"/>
      <c r="E548" s="531"/>
      <c r="F548" s="151"/>
      <c r="G548" s="151"/>
      <c r="H548" s="151"/>
      <c r="I548" s="151"/>
      <c r="J548" s="151">
        <f t="shared" si="8"/>
        <v>0</v>
      </c>
      <c r="K548" s="156"/>
      <c r="L548" s="159"/>
    </row>
    <row r="549" spans="1:12" ht="15.75" thickBot="1">
      <c r="A549" s="187"/>
      <c r="B549" s="561"/>
      <c r="C549" s="562"/>
      <c r="D549" s="562"/>
      <c r="E549" s="563"/>
      <c r="F549" s="151"/>
      <c r="G549" s="151"/>
      <c r="H549" s="151"/>
      <c r="I549" s="151"/>
      <c r="J549" s="151">
        <f t="shared" si="8"/>
        <v>0</v>
      </c>
      <c r="K549" s="155"/>
      <c r="L549" s="159"/>
    </row>
    <row r="550" spans="1:12" ht="15.75" thickBot="1">
      <c r="A550" s="183" t="s">
        <v>346</v>
      </c>
      <c r="B550" s="569" t="s">
        <v>347</v>
      </c>
      <c r="C550" s="569"/>
      <c r="D550" s="569"/>
      <c r="E550" s="570"/>
      <c r="F550" s="151"/>
      <c r="G550" s="151"/>
      <c r="H550" s="151"/>
      <c r="I550" s="151"/>
      <c r="J550" s="151">
        <f t="shared" si="8"/>
        <v>0</v>
      </c>
      <c r="K550" s="155"/>
      <c r="L550" s="159"/>
    </row>
    <row r="551" spans="1:12">
      <c r="A551" s="187"/>
      <c r="B551" s="571" t="s">
        <v>348</v>
      </c>
      <c r="C551" s="569"/>
      <c r="D551" s="569"/>
      <c r="E551" s="570"/>
      <c r="F551" s="151"/>
      <c r="G551" s="151"/>
      <c r="H551" s="151"/>
      <c r="I551" s="151"/>
      <c r="J551" s="151">
        <f t="shared" si="8"/>
        <v>0</v>
      </c>
      <c r="K551" s="156"/>
      <c r="L551" s="159"/>
    </row>
    <row r="552" spans="1:12">
      <c r="A552" s="187"/>
      <c r="B552" s="571" t="s">
        <v>896</v>
      </c>
      <c r="C552" s="569"/>
      <c r="D552" s="569"/>
      <c r="E552" s="570"/>
      <c r="F552" s="151"/>
      <c r="G552" s="151"/>
      <c r="H552" s="151"/>
      <c r="I552" s="151"/>
      <c r="J552" s="151">
        <f t="shared" si="8"/>
        <v>0</v>
      </c>
      <c r="K552" s="155"/>
      <c r="L552" s="159"/>
    </row>
    <row r="553" spans="1:12">
      <c r="A553" s="187"/>
      <c r="B553" s="571" t="s">
        <v>349</v>
      </c>
      <c r="C553" s="569"/>
      <c r="D553" s="569"/>
      <c r="E553" s="570"/>
      <c r="F553" s="151"/>
      <c r="G553" s="151"/>
      <c r="H553" s="151"/>
      <c r="I553" s="151"/>
      <c r="J553" s="151">
        <f t="shared" si="8"/>
        <v>0</v>
      </c>
      <c r="K553" s="155"/>
      <c r="L553" s="159"/>
    </row>
    <row r="554" spans="1:12">
      <c r="A554" s="187"/>
      <c r="B554" s="571" t="s">
        <v>350</v>
      </c>
      <c r="C554" s="569"/>
      <c r="D554" s="569"/>
      <c r="E554" s="570"/>
      <c r="F554" s="151"/>
      <c r="G554" s="151"/>
      <c r="H554" s="151"/>
      <c r="I554" s="151"/>
      <c r="J554" s="151">
        <f t="shared" si="8"/>
        <v>0</v>
      </c>
      <c r="K554" s="156"/>
      <c r="L554" s="159"/>
    </row>
    <row r="555" spans="1:12">
      <c r="A555" s="187"/>
      <c r="B555" s="571" t="s">
        <v>351</v>
      </c>
      <c r="C555" s="569"/>
      <c r="D555" s="569"/>
      <c r="E555" s="570"/>
      <c r="F555" s="151"/>
      <c r="G555" s="151"/>
      <c r="H555" s="151"/>
      <c r="I555" s="151"/>
      <c r="J555" s="151">
        <f t="shared" si="8"/>
        <v>0</v>
      </c>
      <c r="K555" s="155"/>
      <c r="L555" s="159"/>
    </row>
    <row r="556" spans="1:12">
      <c r="A556" s="187"/>
      <c r="B556" s="571" t="s">
        <v>352</v>
      </c>
      <c r="C556" s="569"/>
      <c r="D556" s="569"/>
      <c r="E556" s="570"/>
      <c r="F556" s="151"/>
      <c r="G556" s="151"/>
      <c r="H556" s="151"/>
      <c r="I556" s="151"/>
      <c r="J556" s="151">
        <f t="shared" si="8"/>
        <v>0</v>
      </c>
      <c r="K556" s="156"/>
      <c r="L556" s="159"/>
    </row>
    <row r="557" spans="1:12">
      <c r="A557" s="187"/>
      <c r="B557" s="571" t="s">
        <v>353</v>
      </c>
      <c r="C557" s="569"/>
      <c r="D557" s="569"/>
      <c r="E557" s="570"/>
      <c r="F557" s="151"/>
      <c r="G557" s="151"/>
      <c r="H557" s="151"/>
      <c r="I557" s="151"/>
      <c r="J557" s="151">
        <f t="shared" si="8"/>
        <v>0</v>
      </c>
      <c r="K557" s="156"/>
      <c r="L557" s="159"/>
    </row>
    <row r="558" spans="1:12">
      <c r="A558" s="187"/>
      <c r="B558" s="571" t="s">
        <v>354</v>
      </c>
      <c r="C558" s="569"/>
      <c r="D558" s="569"/>
      <c r="E558" s="570"/>
      <c r="F558" s="151"/>
      <c r="G558" s="151"/>
      <c r="H558" s="151"/>
      <c r="I558" s="151"/>
      <c r="J558" s="151">
        <f t="shared" si="8"/>
        <v>0</v>
      </c>
      <c r="K558" s="155"/>
      <c r="L558" s="159"/>
    </row>
    <row r="559" spans="1:12">
      <c r="A559" s="187"/>
      <c r="B559" s="571" t="s">
        <v>355</v>
      </c>
      <c r="C559" s="569"/>
      <c r="D559" s="569"/>
      <c r="E559" s="570"/>
      <c r="F559" s="151"/>
      <c r="G559" s="151"/>
      <c r="H559" s="151"/>
      <c r="I559" s="151"/>
      <c r="J559" s="151">
        <f t="shared" si="8"/>
        <v>0</v>
      </c>
      <c r="K559" s="156"/>
      <c r="L559" s="159"/>
    </row>
    <row r="560" spans="1:12">
      <c r="A560" s="187"/>
      <c r="B560" s="571" t="s">
        <v>356</v>
      </c>
      <c r="C560" s="569"/>
      <c r="D560" s="569"/>
      <c r="E560" s="570"/>
      <c r="F560" s="151"/>
      <c r="G560" s="151"/>
      <c r="H560" s="151"/>
      <c r="I560" s="151"/>
      <c r="J560" s="151">
        <f t="shared" si="8"/>
        <v>0</v>
      </c>
      <c r="K560" s="156"/>
      <c r="L560" s="159"/>
    </row>
    <row r="561" spans="1:12">
      <c r="A561" s="187"/>
      <c r="B561" s="571" t="s">
        <v>357</v>
      </c>
      <c r="C561" s="569"/>
      <c r="D561" s="569"/>
      <c r="E561" s="570"/>
      <c r="F561" s="151"/>
      <c r="G561" s="151"/>
      <c r="H561" s="151"/>
      <c r="I561" s="151"/>
      <c r="J561" s="151">
        <f t="shared" si="8"/>
        <v>0</v>
      </c>
      <c r="K561" s="156"/>
      <c r="L561" s="159"/>
    </row>
    <row r="562" spans="1:12">
      <c r="A562" s="187"/>
      <c r="B562" s="571" t="s">
        <v>358</v>
      </c>
      <c r="C562" s="569"/>
      <c r="D562" s="569"/>
      <c r="E562" s="570"/>
      <c r="F562" s="151"/>
      <c r="G562" s="151"/>
      <c r="H562" s="151"/>
      <c r="I562" s="151"/>
      <c r="J562" s="151">
        <f t="shared" si="8"/>
        <v>0</v>
      </c>
      <c r="K562" s="156"/>
      <c r="L562" s="159"/>
    </row>
    <row r="563" spans="1:12">
      <c r="A563" s="187"/>
      <c r="B563" s="571" t="s">
        <v>359</v>
      </c>
      <c r="C563" s="569"/>
      <c r="D563" s="569"/>
      <c r="E563" s="570"/>
      <c r="F563" s="151"/>
      <c r="G563" s="151"/>
      <c r="H563" s="151"/>
      <c r="I563" s="151"/>
      <c r="J563" s="151">
        <f t="shared" si="8"/>
        <v>0</v>
      </c>
      <c r="K563" s="156"/>
      <c r="L563" s="159"/>
    </row>
    <row r="564" spans="1:12">
      <c r="A564" s="187"/>
      <c r="B564" s="194" t="s">
        <v>360</v>
      </c>
      <c r="C564" s="244"/>
      <c r="D564" s="244"/>
      <c r="E564" s="245"/>
      <c r="F564" s="151"/>
      <c r="G564" s="151"/>
      <c r="H564" s="151"/>
      <c r="I564" s="151"/>
      <c r="J564" s="151">
        <f t="shared" si="8"/>
        <v>0</v>
      </c>
      <c r="K564" s="156"/>
      <c r="L564" s="159"/>
    </row>
    <row r="565" spans="1:12">
      <c r="A565" s="187"/>
      <c r="B565" s="573" t="s">
        <v>528</v>
      </c>
      <c r="C565" s="574"/>
      <c r="D565" s="574"/>
      <c r="E565" s="575"/>
      <c r="F565" s="151"/>
      <c r="G565" s="151"/>
      <c r="H565" s="151"/>
      <c r="I565" s="151"/>
      <c r="J565" s="151">
        <f t="shared" si="8"/>
        <v>0</v>
      </c>
      <c r="K565" s="156"/>
      <c r="L565" s="159"/>
    </row>
    <row r="566" spans="1:12">
      <c r="A566" s="187"/>
      <c r="B566" s="194" t="s">
        <v>807</v>
      </c>
      <c r="C566" s="264"/>
      <c r="D566" s="264"/>
      <c r="E566" s="265"/>
      <c r="F566" s="151"/>
      <c r="G566" s="151"/>
      <c r="H566" s="151"/>
      <c r="I566" s="151"/>
      <c r="J566" s="151">
        <f t="shared" si="8"/>
        <v>0</v>
      </c>
      <c r="K566" s="156"/>
      <c r="L566" s="159"/>
    </row>
    <row r="567" spans="1:12">
      <c r="A567" s="187"/>
      <c r="B567" s="561"/>
      <c r="C567" s="562"/>
      <c r="D567" s="562"/>
      <c r="E567" s="563"/>
      <c r="F567" s="151"/>
      <c r="G567" s="151"/>
      <c r="H567" s="151"/>
      <c r="I567" s="151"/>
      <c r="J567" s="151">
        <f t="shared" si="8"/>
        <v>0</v>
      </c>
      <c r="K567" s="156"/>
      <c r="L567" s="159"/>
    </row>
    <row r="568" spans="1:12">
      <c r="A568" s="172" t="s">
        <v>395</v>
      </c>
      <c r="B568" s="551" t="s">
        <v>291</v>
      </c>
      <c r="C568" s="530"/>
      <c r="D568" s="530"/>
      <c r="E568" s="531"/>
      <c r="F568" s="151"/>
      <c r="G568" s="151"/>
      <c r="H568" s="151"/>
      <c r="I568" s="151"/>
      <c r="J568" s="151">
        <f t="shared" si="8"/>
        <v>0</v>
      </c>
      <c r="K568" s="156"/>
      <c r="L568" s="159"/>
    </row>
    <row r="569" spans="1:12" ht="15.75" thickBot="1">
      <c r="A569" s="192"/>
      <c r="B569" s="561"/>
      <c r="C569" s="562"/>
      <c r="D569" s="562"/>
      <c r="E569" s="563"/>
      <c r="F569" s="151"/>
      <c r="G569" s="151"/>
      <c r="H569" s="151"/>
      <c r="I569" s="151"/>
      <c r="J569" s="151">
        <f t="shared" si="8"/>
        <v>0</v>
      </c>
      <c r="K569" s="156"/>
      <c r="L569" s="159"/>
    </row>
    <row r="570" spans="1:12" ht="15.75" thickBot="1">
      <c r="A570" s="183" t="s">
        <v>529</v>
      </c>
      <c r="B570" s="567" t="s">
        <v>838</v>
      </c>
      <c r="C570" s="530"/>
      <c r="D570" s="530"/>
      <c r="E570" s="531"/>
      <c r="F570" s="151"/>
      <c r="G570" s="151"/>
      <c r="H570" s="151"/>
      <c r="I570" s="151"/>
      <c r="J570" s="151">
        <f t="shared" si="8"/>
        <v>0</v>
      </c>
      <c r="K570" s="156"/>
      <c r="L570" s="159"/>
    </row>
    <row r="571" spans="1:12">
      <c r="A571" s="190"/>
      <c r="B571" s="529" t="s">
        <v>823</v>
      </c>
      <c r="C571" s="530"/>
      <c r="D571" s="530"/>
      <c r="E571" s="531"/>
      <c r="F571" s="151"/>
      <c r="G571" s="151"/>
      <c r="H571" s="151"/>
      <c r="I571" s="151"/>
      <c r="J571" s="151">
        <f t="shared" si="8"/>
        <v>0</v>
      </c>
      <c r="K571" s="156"/>
      <c r="L571" s="159"/>
    </row>
    <row r="572" spans="1:12">
      <c r="A572" s="191"/>
      <c r="B572" s="551" t="s">
        <v>530</v>
      </c>
      <c r="C572" s="530"/>
      <c r="D572" s="530"/>
      <c r="E572" s="531"/>
      <c r="F572" s="151"/>
      <c r="G572" s="151"/>
      <c r="H572" s="151"/>
      <c r="I572" s="151"/>
      <c r="J572" s="151">
        <f t="shared" si="8"/>
        <v>0</v>
      </c>
      <c r="K572" s="156"/>
      <c r="L572" s="159"/>
    </row>
    <row r="573" spans="1:12">
      <c r="A573" s="191"/>
      <c r="B573" s="529" t="s">
        <v>799</v>
      </c>
      <c r="C573" s="530"/>
      <c r="D573" s="530"/>
      <c r="E573" s="531"/>
      <c r="F573" s="151"/>
      <c r="G573" s="151"/>
      <c r="H573" s="151"/>
      <c r="I573" s="151"/>
      <c r="J573" s="151">
        <f t="shared" si="8"/>
        <v>0</v>
      </c>
      <c r="K573" s="156"/>
      <c r="L573" s="159"/>
    </row>
    <row r="574" spans="1:12">
      <c r="A574" s="191"/>
      <c r="B574" s="529" t="s">
        <v>790</v>
      </c>
      <c r="C574" s="530"/>
      <c r="D574" s="530"/>
      <c r="E574" s="531"/>
      <c r="F574" s="151"/>
      <c r="G574" s="151"/>
      <c r="H574" s="151"/>
      <c r="I574" s="151"/>
      <c r="J574" s="151">
        <f t="shared" si="8"/>
        <v>0</v>
      </c>
      <c r="K574" s="156"/>
      <c r="L574" s="159"/>
    </row>
    <row r="575" spans="1:12">
      <c r="A575" s="191"/>
      <c r="B575" s="551" t="s">
        <v>531</v>
      </c>
      <c r="C575" s="530"/>
      <c r="D575" s="530"/>
      <c r="E575" s="531"/>
      <c r="F575" s="151"/>
      <c r="G575" s="151"/>
      <c r="H575" s="151"/>
      <c r="I575" s="151"/>
      <c r="J575" s="151">
        <f t="shared" si="8"/>
        <v>0</v>
      </c>
      <c r="K575" s="156"/>
      <c r="L575" s="159"/>
    </row>
    <row r="576" spans="1:12" ht="15.75">
      <c r="A576" s="191"/>
      <c r="B576" s="576" t="s">
        <v>532</v>
      </c>
      <c r="C576" s="577"/>
      <c r="D576" s="577"/>
      <c r="E576" s="578"/>
      <c r="F576" s="151"/>
      <c r="G576" s="151"/>
      <c r="H576" s="151"/>
      <c r="I576" s="151"/>
      <c r="J576" s="151">
        <f t="shared" si="8"/>
        <v>0</v>
      </c>
      <c r="K576" s="156"/>
      <c r="L576" s="159"/>
    </row>
    <row r="577" spans="1:12">
      <c r="A577" s="192"/>
      <c r="B577" s="567" t="s">
        <v>808</v>
      </c>
      <c r="C577" s="530"/>
      <c r="D577" s="530"/>
      <c r="E577" s="531"/>
      <c r="F577" s="151"/>
      <c r="G577" s="151"/>
      <c r="H577" s="151"/>
      <c r="I577" s="151"/>
      <c r="J577" s="151">
        <f t="shared" si="8"/>
        <v>0</v>
      </c>
      <c r="K577" s="156"/>
      <c r="L577" s="159"/>
    </row>
    <row r="578" spans="1:12">
      <c r="A578" s="192"/>
      <c r="B578" s="243" t="s">
        <v>809</v>
      </c>
      <c r="C578" s="244"/>
      <c r="D578" s="244"/>
      <c r="E578" s="245"/>
      <c r="F578" s="151"/>
      <c r="G578" s="151"/>
      <c r="H578" s="151"/>
      <c r="I578" s="151"/>
      <c r="J578" s="151">
        <f t="shared" si="8"/>
        <v>0</v>
      </c>
      <c r="K578" s="156"/>
      <c r="L578" s="159"/>
    </row>
    <row r="579" spans="1:12" ht="15.75" thickBot="1">
      <c r="A579" s="192"/>
      <c r="B579" s="561"/>
      <c r="C579" s="562"/>
      <c r="D579" s="562"/>
      <c r="E579" s="563"/>
      <c r="F579" s="151"/>
      <c r="G579" s="151"/>
      <c r="H579" s="151"/>
      <c r="I579" s="151"/>
      <c r="J579" s="151">
        <f t="shared" si="8"/>
        <v>0</v>
      </c>
      <c r="K579" s="155"/>
      <c r="L579" s="159"/>
    </row>
    <row r="580" spans="1:12" ht="15.75" thickBot="1">
      <c r="A580" s="183" t="s">
        <v>533</v>
      </c>
      <c r="B580" s="530" t="s">
        <v>534</v>
      </c>
      <c r="C580" s="530"/>
      <c r="D580" s="530"/>
      <c r="E580" s="531"/>
      <c r="F580" s="151"/>
      <c r="G580" s="151"/>
      <c r="H580" s="151"/>
      <c r="I580" s="151"/>
      <c r="J580" s="151">
        <f t="shared" si="8"/>
        <v>0</v>
      </c>
      <c r="K580" s="155"/>
      <c r="L580" s="159"/>
    </row>
    <row r="581" spans="1:12">
      <c r="A581" s="181"/>
      <c r="B581" s="551" t="s">
        <v>716</v>
      </c>
      <c r="C581" s="530"/>
      <c r="D581" s="530"/>
      <c r="E581" s="531"/>
      <c r="F581" s="151">
        <v>7500</v>
      </c>
      <c r="G581" s="151"/>
      <c r="H581" s="151">
        <v>7500</v>
      </c>
      <c r="I581" s="151">
        <v>7500</v>
      </c>
      <c r="J581" s="151">
        <f t="shared" si="8"/>
        <v>0</v>
      </c>
      <c r="K581" s="156"/>
      <c r="L581" s="159"/>
    </row>
    <row r="582" spans="1:12">
      <c r="A582" s="181"/>
      <c r="B582" s="551" t="s">
        <v>717</v>
      </c>
      <c r="C582" s="530"/>
      <c r="D582" s="530"/>
      <c r="E582" s="531"/>
      <c r="F582" s="151">
        <v>11000</v>
      </c>
      <c r="G582" s="151"/>
      <c r="H582" s="151">
        <v>11000</v>
      </c>
      <c r="I582" s="151">
        <v>9000</v>
      </c>
      <c r="J582" s="151">
        <f t="shared" si="8"/>
        <v>2000</v>
      </c>
      <c r="K582" s="155"/>
      <c r="L582" s="159"/>
    </row>
    <row r="583" spans="1:12">
      <c r="A583" s="181"/>
      <c r="B583" s="551" t="s">
        <v>718</v>
      </c>
      <c r="C583" s="530"/>
      <c r="D583" s="530"/>
      <c r="E583" s="531"/>
      <c r="F583" s="151">
        <v>10000</v>
      </c>
      <c r="G583" s="151"/>
      <c r="H583" s="151">
        <v>10000</v>
      </c>
      <c r="I583" s="151">
        <v>6500</v>
      </c>
      <c r="J583" s="151">
        <f t="shared" si="8"/>
        <v>3500</v>
      </c>
      <c r="K583" s="155"/>
      <c r="L583" s="159"/>
    </row>
    <row r="584" spans="1:12" ht="15.75" thickBot="1">
      <c r="A584" s="173"/>
      <c r="B584" s="561"/>
      <c r="C584" s="562"/>
      <c r="D584" s="562"/>
      <c r="E584" s="563"/>
      <c r="F584" s="151"/>
      <c r="G584" s="151"/>
      <c r="H584" s="151"/>
      <c r="I584" s="151"/>
      <c r="J584" s="151">
        <f t="shared" si="8"/>
        <v>0</v>
      </c>
      <c r="K584" s="155"/>
      <c r="L584" s="159"/>
    </row>
    <row r="585" spans="1:12" ht="15.75" thickBot="1">
      <c r="A585" s="189" t="s">
        <v>535</v>
      </c>
      <c r="B585" s="530" t="s">
        <v>536</v>
      </c>
      <c r="C585" s="530"/>
      <c r="D585" s="530"/>
      <c r="E585" s="531"/>
      <c r="F585" s="151"/>
      <c r="G585" s="151"/>
      <c r="H585" s="151"/>
      <c r="I585" s="151"/>
      <c r="J585" s="151">
        <f t="shared" si="8"/>
        <v>0</v>
      </c>
      <c r="K585" s="156"/>
      <c r="L585" s="159"/>
    </row>
    <row r="586" spans="1:12">
      <c r="A586" s="195"/>
      <c r="B586" s="253" t="s">
        <v>614</v>
      </c>
      <c r="C586" s="244"/>
      <c r="D586" s="244"/>
      <c r="E586" s="245"/>
      <c r="F586" s="151"/>
      <c r="G586" s="151"/>
      <c r="H586" s="151"/>
      <c r="I586" s="151"/>
      <c r="J586" s="151">
        <f t="shared" si="8"/>
        <v>0</v>
      </c>
      <c r="K586" s="156"/>
      <c r="L586" s="159"/>
    </row>
    <row r="587" spans="1:12">
      <c r="A587" s="195"/>
      <c r="B587" s="253" t="s">
        <v>628</v>
      </c>
      <c r="C587" s="244"/>
      <c r="D587" s="244"/>
      <c r="E587" s="245"/>
      <c r="F587" s="151"/>
      <c r="G587" s="151"/>
      <c r="H587" s="151"/>
      <c r="I587" s="151"/>
      <c r="J587" s="151">
        <f t="shared" si="8"/>
        <v>0</v>
      </c>
      <c r="K587" s="156"/>
      <c r="L587" s="159"/>
    </row>
    <row r="588" spans="1:12" ht="15.75" thickBot="1">
      <c r="A588" s="195"/>
      <c r="B588" s="561"/>
      <c r="C588" s="562"/>
      <c r="D588" s="562"/>
      <c r="E588" s="563"/>
      <c r="F588" s="151"/>
      <c r="G588" s="151"/>
      <c r="H588" s="151"/>
      <c r="I588" s="151"/>
      <c r="J588" s="151">
        <f t="shared" si="8"/>
        <v>0</v>
      </c>
      <c r="K588" s="156"/>
      <c r="L588" s="159"/>
    </row>
    <row r="589" spans="1:12" ht="15.75" thickBot="1">
      <c r="A589" s="196" t="s">
        <v>688</v>
      </c>
      <c r="B589" s="579" t="s">
        <v>690</v>
      </c>
      <c r="C589" s="530"/>
      <c r="D589" s="530"/>
      <c r="E589" s="531"/>
      <c r="F589" s="151"/>
      <c r="G589" s="151"/>
      <c r="H589" s="151"/>
      <c r="I589" s="151"/>
      <c r="J589" s="151">
        <f t="shared" si="8"/>
        <v>0</v>
      </c>
      <c r="K589" s="156"/>
      <c r="L589" s="159"/>
    </row>
    <row r="590" spans="1:12">
      <c r="A590" s="197" t="s">
        <v>689</v>
      </c>
      <c r="B590" s="579" t="s">
        <v>709</v>
      </c>
      <c r="C590" s="530"/>
      <c r="D590" s="530"/>
      <c r="E590" s="531"/>
      <c r="F590" s="151"/>
      <c r="G590" s="151"/>
      <c r="H590" s="151"/>
      <c r="I590" s="151"/>
      <c r="J590" s="151">
        <f t="shared" si="8"/>
        <v>0</v>
      </c>
      <c r="K590" s="156"/>
      <c r="L590" s="159"/>
    </row>
    <row r="591" spans="1:12" ht="15.75" thickBot="1">
      <c r="A591" s="198"/>
      <c r="B591" s="260"/>
      <c r="C591" s="260"/>
      <c r="D591" s="260"/>
      <c r="E591" s="261"/>
      <c r="F591" s="151"/>
      <c r="G591" s="151"/>
      <c r="H591" s="151"/>
      <c r="I591" s="151"/>
      <c r="J591" s="151">
        <f t="shared" si="8"/>
        <v>0</v>
      </c>
      <c r="K591" s="156"/>
      <c r="L591" s="159"/>
    </row>
    <row r="592" spans="1:12" ht="15.75" thickBot="1">
      <c r="A592" s="183" t="s">
        <v>537</v>
      </c>
      <c r="B592" s="530" t="s">
        <v>538</v>
      </c>
      <c r="C592" s="530"/>
      <c r="D592" s="530"/>
      <c r="E592" s="531"/>
      <c r="F592" s="151"/>
      <c r="G592" s="151"/>
      <c r="H592" s="151"/>
      <c r="I592" s="151"/>
      <c r="J592" s="151">
        <f t="shared" si="8"/>
        <v>0</v>
      </c>
      <c r="K592" s="156"/>
      <c r="L592" s="159"/>
    </row>
    <row r="593" spans="1:12" ht="15.75" thickBot="1">
      <c r="A593" s="181"/>
      <c r="B593" s="561"/>
      <c r="C593" s="562"/>
      <c r="D593" s="562"/>
      <c r="E593" s="563"/>
      <c r="F593" s="151"/>
      <c r="G593" s="151"/>
      <c r="H593" s="151"/>
      <c r="I593" s="151"/>
      <c r="J593" s="151">
        <f t="shared" si="8"/>
        <v>0</v>
      </c>
      <c r="K593" s="156"/>
      <c r="L593" s="159"/>
    </row>
    <row r="594" spans="1:12" ht="15.75" thickBot="1">
      <c r="A594" s="183" t="s">
        <v>539</v>
      </c>
      <c r="B594" s="530" t="s">
        <v>286</v>
      </c>
      <c r="C594" s="530"/>
      <c r="D594" s="530"/>
      <c r="E594" s="531"/>
      <c r="F594" s="151"/>
      <c r="G594" s="151"/>
      <c r="H594" s="151"/>
      <c r="I594" s="151"/>
      <c r="J594" s="151">
        <f t="shared" si="8"/>
        <v>0</v>
      </c>
      <c r="K594" s="156"/>
      <c r="L594" s="159"/>
    </row>
    <row r="595" spans="1:12">
      <c r="A595" s="199"/>
      <c r="B595" s="551" t="s">
        <v>285</v>
      </c>
      <c r="C595" s="530"/>
      <c r="D595" s="530"/>
      <c r="E595" s="531"/>
      <c r="F595" s="151"/>
      <c r="G595" s="151"/>
      <c r="H595" s="151"/>
      <c r="I595" s="151"/>
      <c r="J595" s="151">
        <f t="shared" si="8"/>
        <v>0</v>
      </c>
      <c r="K595" s="156"/>
      <c r="L595" s="159"/>
    </row>
    <row r="596" spans="1:12">
      <c r="A596" s="181"/>
      <c r="B596" s="253" t="s">
        <v>710</v>
      </c>
      <c r="C596" s="244"/>
      <c r="D596" s="244"/>
      <c r="E596" s="245"/>
      <c r="F596" s="151"/>
      <c r="G596" s="151"/>
      <c r="H596" s="151"/>
      <c r="I596" s="151"/>
      <c r="J596" s="151">
        <f t="shared" si="8"/>
        <v>0</v>
      </c>
      <c r="K596" s="156"/>
      <c r="L596" s="159"/>
    </row>
    <row r="597" spans="1:12" ht="15.75" thickBot="1">
      <c r="A597" s="181"/>
      <c r="B597" s="561"/>
      <c r="C597" s="562"/>
      <c r="D597" s="562"/>
      <c r="E597" s="563"/>
      <c r="F597" s="151"/>
      <c r="G597" s="151"/>
      <c r="H597" s="151"/>
      <c r="I597" s="151"/>
      <c r="J597" s="151">
        <f t="shared" si="8"/>
        <v>0</v>
      </c>
      <c r="K597" s="156"/>
      <c r="L597" s="159"/>
    </row>
    <row r="598" spans="1:12" ht="15.75" thickBot="1">
      <c r="A598" s="189" t="s">
        <v>540</v>
      </c>
      <c r="B598" s="530" t="s">
        <v>541</v>
      </c>
      <c r="C598" s="530"/>
      <c r="D598" s="530"/>
      <c r="E598" s="531"/>
      <c r="F598" s="151">
        <v>2000</v>
      </c>
      <c r="G598" s="151"/>
      <c r="H598" s="151">
        <v>2000</v>
      </c>
      <c r="I598" s="151">
        <v>2000</v>
      </c>
      <c r="J598" s="151">
        <f t="shared" si="8"/>
        <v>0</v>
      </c>
      <c r="K598" s="156"/>
      <c r="L598" s="159"/>
    </row>
    <row r="599" spans="1:12" ht="15.75" thickBot="1">
      <c r="A599" s="200"/>
      <c r="B599" s="561"/>
      <c r="C599" s="562"/>
      <c r="D599" s="562"/>
      <c r="E599" s="563"/>
      <c r="F599" s="151"/>
      <c r="G599" s="151"/>
      <c r="H599" s="151"/>
      <c r="I599" s="151"/>
      <c r="J599" s="151">
        <f t="shared" si="8"/>
        <v>0</v>
      </c>
      <c r="K599" s="156"/>
      <c r="L599" s="159"/>
    </row>
    <row r="600" spans="1:12" ht="15.75" thickBot="1">
      <c r="A600" s="183" t="s">
        <v>542</v>
      </c>
      <c r="B600" s="530" t="s">
        <v>543</v>
      </c>
      <c r="C600" s="530"/>
      <c r="D600" s="530"/>
      <c r="E600" s="531"/>
      <c r="F600" s="151">
        <v>700</v>
      </c>
      <c r="G600" s="151"/>
      <c r="H600" s="151">
        <v>700</v>
      </c>
      <c r="I600" s="151">
        <v>700</v>
      </c>
      <c r="J600" s="151">
        <f t="shared" si="8"/>
        <v>0</v>
      </c>
      <c r="K600" s="156"/>
      <c r="L600" s="159"/>
    </row>
    <row r="601" spans="1:12">
      <c r="A601" s="199"/>
      <c r="B601" s="551" t="s">
        <v>544</v>
      </c>
      <c r="C601" s="530"/>
      <c r="D601" s="530"/>
      <c r="E601" s="531"/>
      <c r="F601" s="151">
        <v>900</v>
      </c>
      <c r="G601" s="151"/>
      <c r="H601" s="151">
        <v>900</v>
      </c>
      <c r="I601" s="151">
        <v>900</v>
      </c>
      <c r="J601" s="151">
        <f t="shared" si="8"/>
        <v>0</v>
      </c>
      <c r="K601" s="156"/>
      <c r="L601" s="159"/>
    </row>
    <row r="602" spans="1:12" ht="15.75" thickBot="1">
      <c r="A602" s="181"/>
      <c r="B602" s="561"/>
      <c r="C602" s="562"/>
      <c r="D602" s="562"/>
      <c r="E602" s="563"/>
      <c r="F602" s="151"/>
      <c r="G602" s="151"/>
      <c r="H602" s="151"/>
      <c r="I602" s="151"/>
      <c r="J602" s="151">
        <f t="shared" si="8"/>
        <v>0</v>
      </c>
      <c r="K602" s="156"/>
      <c r="L602" s="159"/>
    </row>
    <row r="603" spans="1:12" ht="15.75" thickBot="1">
      <c r="A603" s="204" t="s">
        <v>381</v>
      </c>
      <c r="B603" s="258" t="s">
        <v>380</v>
      </c>
      <c r="C603" s="256"/>
      <c r="D603" s="256"/>
      <c r="E603" s="257"/>
      <c r="F603" s="151"/>
      <c r="G603" s="151"/>
      <c r="H603" s="151"/>
      <c r="I603" s="151"/>
      <c r="J603" s="151">
        <f t="shared" si="8"/>
        <v>0</v>
      </c>
      <c r="K603" s="156"/>
      <c r="L603" s="159"/>
    </row>
    <row r="604" spans="1:12">
      <c r="A604" s="201"/>
      <c r="B604" s="258" t="s">
        <v>379</v>
      </c>
      <c r="C604" s="256"/>
      <c r="D604" s="256"/>
      <c r="E604" s="257"/>
      <c r="F604" s="151"/>
      <c r="G604" s="151"/>
      <c r="H604" s="151"/>
      <c r="I604" s="151"/>
      <c r="J604" s="151">
        <f t="shared" ref="J604:J667" si="9">(H604-I604)</f>
        <v>0</v>
      </c>
      <c r="K604" s="156"/>
      <c r="L604" s="159"/>
    </row>
    <row r="605" spans="1:12">
      <c r="A605" s="201"/>
      <c r="B605" s="551" t="s">
        <v>378</v>
      </c>
      <c r="C605" s="530"/>
      <c r="D605" s="530"/>
      <c r="E605" s="531"/>
      <c r="F605" s="151">
        <v>2000</v>
      </c>
      <c r="G605" s="151"/>
      <c r="H605" s="151">
        <v>2000</v>
      </c>
      <c r="I605" s="151">
        <v>240</v>
      </c>
      <c r="J605" s="151">
        <f t="shared" si="9"/>
        <v>1760</v>
      </c>
      <c r="K605" s="156"/>
      <c r="L605" s="159"/>
    </row>
    <row r="606" spans="1:12">
      <c r="A606" s="201"/>
      <c r="B606" s="551" t="s">
        <v>377</v>
      </c>
      <c r="C606" s="530"/>
      <c r="D606" s="530"/>
      <c r="E606" s="531"/>
      <c r="F606" s="151"/>
      <c r="G606" s="151"/>
      <c r="H606" s="151"/>
      <c r="I606" s="151"/>
      <c r="J606" s="151">
        <f t="shared" si="9"/>
        <v>0</v>
      </c>
      <c r="K606" s="156"/>
      <c r="L606" s="159"/>
    </row>
    <row r="607" spans="1:12">
      <c r="A607" s="201"/>
      <c r="B607" s="551" t="s">
        <v>376</v>
      </c>
      <c r="C607" s="530"/>
      <c r="D607" s="530"/>
      <c r="E607" s="531"/>
      <c r="F607" s="151">
        <v>9000</v>
      </c>
      <c r="G607" s="151"/>
      <c r="H607" s="151">
        <v>9000</v>
      </c>
      <c r="I607" s="151">
        <v>4973</v>
      </c>
      <c r="J607" s="151">
        <f t="shared" si="9"/>
        <v>4027</v>
      </c>
      <c r="K607" s="156"/>
      <c r="L607" s="159"/>
    </row>
    <row r="608" spans="1:12">
      <c r="A608" s="201"/>
      <c r="B608" s="551" t="s">
        <v>375</v>
      </c>
      <c r="C608" s="530"/>
      <c r="D608" s="530"/>
      <c r="E608" s="531"/>
      <c r="F608" s="151"/>
      <c r="G608" s="151"/>
      <c r="H608" s="151"/>
      <c r="I608" s="151"/>
      <c r="J608" s="151">
        <f t="shared" si="9"/>
        <v>0</v>
      </c>
      <c r="K608" s="156"/>
      <c r="L608" s="159"/>
    </row>
    <row r="609" spans="1:12">
      <c r="A609" s="201"/>
      <c r="B609" s="551" t="s">
        <v>545</v>
      </c>
      <c r="C609" s="530"/>
      <c r="D609" s="530"/>
      <c r="E609" s="531"/>
      <c r="F609" s="151">
        <v>14000</v>
      </c>
      <c r="G609" s="151"/>
      <c r="H609" s="151">
        <v>14000</v>
      </c>
      <c r="I609" s="151">
        <v>7682</v>
      </c>
      <c r="J609" s="151">
        <f t="shared" si="9"/>
        <v>6318</v>
      </c>
      <c r="K609" s="156"/>
      <c r="L609" s="159"/>
    </row>
    <row r="610" spans="1:12">
      <c r="A610" s="201"/>
      <c r="B610" s="253" t="s">
        <v>629</v>
      </c>
      <c r="C610" s="244"/>
      <c r="D610" s="244"/>
      <c r="E610" s="245"/>
      <c r="F610" s="151"/>
      <c r="G610" s="151"/>
      <c r="H610" s="151"/>
      <c r="I610" s="151"/>
      <c r="J610" s="151">
        <f t="shared" si="9"/>
        <v>0</v>
      </c>
      <c r="K610" s="156"/>
      <c r="L610" s="159"/>
    </row>
    <row r="611" spans="1:12">
      <c r="A611" s="201"/>
      <c r="B611" s="262" t="s">
        <v>777</v>
      </c>
      <c r="C611" s="244"/>
      <c r="D611" s="244"/>
      <c r="E611" s="245"/>
      <c r="F611" s="151"/>
      <c r="G611" s="151"/>
      <c r="H611" s="151"/>
      <c r="I611" s="151"/>
      <c r="J611" s="151">
        <f t="shared" si="9"/>
        <v>0</v>
      </c>
      <c r="K611" s="156"/>
      <c r="L611" s="159"/>
    </row>
    <row r="612" spans="1:12">
      <c r="A612" s="201"/>
      <c r="B612" s="262" t="s">
        <v>897</v>
      </c>
      <c r="C612" s="244"/>
      <c r="D612" s="244"/>
      <c r="E612" s="245"/>
      <c r="F612" s="151"/>
      <c r="G612" s="151"/>
      <c r="H612" s="151"/>
      <c r="I612" s="151"/>
      <c r="J612" s="151">
        <f t="shared" si="9"/>
        <v>0</v>
      </c>
      <c r="K612" s="156"/>
      <c r="L612" s="159"/>
    </row>
    <row r="613" spans="1:12">
      <c r="A613" s="201"/>
      <c r="B613" s="253" t="s">
        <v>637</v>
      </c>
      <c r="C613" s="244"/>
      <c r="D613" s="244"/>
      <c r="E613" s="245"/>
      <c r="F613" s="151">
        <v>5000</v>
      </c>
      <c r="G613" s="151"/>
      <c r="H613" s="151">
        <v>5000</v>
      </c>
      <c r="I613" s="151">
        <v>5000</v>
      </c>
      <c r="J613" s="151">
        <f t="shared" si="9"/>
        <v>0</v>
      </c>
      <c r="K613" s="156"/>
      <c r="L613" s="159"/>
    </row>
    <row r="614" spans="1:12">
      <c r="A614" s="201"/>
      <c r="B614" s="253" t="s">
        <v>726</v>
      </c>
      <c r="C614" s="244"/>
      <c r="D614" s="244"/>
      <c r="E614" s="245"/>
      <c r="F614" s="151"/>
      <c r="G614" s="151"/>
      <c r="H614" s="151"/>
      <c r="I614" s="151"/>
      <c r="J614" s="151">
        <f t="shared" si="9"/>
        <v>0</v>
      </c>
      <c r="K614" s="156"/>
      <c r="L614" s="159"/>
    </row>
    <row r="615" spans="1:12">
      <c r="A615" s="201"/>
      <c r="B615" s="262" t="s">
        <v>779</v>
      </c>
      <c r="C615" s="244"/>
      <c r="D615" s="244"/>
      <c r="E615" s="245"/>
      <c r="F615" s="151"/>
      <c r="G615" s="151"/>
      <c r="H615" s="151"/>
      <c r="I615" s="151"/>
      <c r="J615" s="151">
        <f t="shared" si="9"/>
        <v>0</v>
      </c>
      <c r="K615" s="156"/>
      <c r="L615" s="159"/>
    </row>
    <row r="616" spans="1:12">
      <c r="A616" s="201"/>
      <c r="B616" s="262" t="s">
        <v>927</v>
      </c>
      <c r="C616" s="244"/>
      <c r="D616" s="244"/>
      <c r="E616" s="245"/>
      <c r="F616" s="151"/>
      <c r="G616" s="151"/>
      <c r="H616" s="151"/>
      <c r="I616" s="151"/>
      <c r="J616" s="151">
        <f t="shared" si="9"/>
        <v>0</v>
      </c>
      <c r="K616" s="156"/>
      <c r="L616" s="159"/>
    </row>
    <row r="617" spans="1:12" ht="15.75" thickBot="1">
      <c r="A617" s="201"/>
      <c r="B617" s="551"/>
      <c r="C617" s="530"/>
      <c r="D617" s="530"/>
      <c r="E617" s="531"/>
      <c r="F617" s="151"/>
      <c r="G617" s="151"/>
      <c r="H617" s="151"/>
      <c r="I617" s="151"/>
      <c r="J617" s="151">
        <f t="shared" si="9"/>
        <v>0</v>
      </c>
      <c r="K617" s="156"/>
      <c r="L617" s="159"/>
    </row>
    <row r="618" spans="1:12">
      <c r="A618" s="202" t="s">
        <v>401</v>
      </c>
      <c r="B618" s="163" t="s">
        <v>546</v>
      </c>
      <c r="C618" s="163"/>
      <c r="D618" s="163"/>
      <c r="E618" s="163"/>
      <c r="F618" s="151"/>
      <c r="G618" s="151"/>
      <c r="H618" s="151"/>
      <c r="I618" s="151"/>
      <c r="J618" s="151">
        <f t="shared" si="9"/>
        <v>0</v>
      </c>
      <c r="K618" s="156"/>
      <c r="L618" s="159"/>
    </row>
    <row r="619" spans="1:12" ht="15.75" thickBot="1">
      <c r="A619" s="203" t="s">
        <v>402</v>
      </c>
      <c r="B619" s="580" t="s">
        <v>547</v>
      </c>
      <c r="C619" s="569"/>
      <c r="D619" s="569"/>
      <c r="E619" s="570"/>
      <c r="F619" s="151"/>
      <c r="G619" s="151"/>
      <c r="H619" s="151"/>
      <c r="I619" s="151"/>
      <c r="J619" s="151">
        <f t="shared" si="9"/>
        <v>0</v>
      </c>
      <c r="K619" s="156"/>
      <c r="L619" s="159"/>
    </row>
    <row r="620" spans="1:12">
      <c r="A620" s="201"/>
      <c r="B620" s="580" t="s">
        <v>548</v>
      </c>
      <c r="C620" s="569"/>
      <c r="D620" s="569"/>
      <c r="E620" s="570"/>
      <c r="F620" s="151"/>
      <c r="G620" s="151"/>
      <c r="H620" s="151"/>
      <c r="I620" s="151"/>
      <c r="J620" s="151">
        <f t="shared" si="9"/>
        <v>0</v>
      </c>
      <c r="K620" s="156"/>
      <c r="L620" s="159"/>
    </row>
    <row r="621" spans="1:12">
      <c r="A621" s="173"/>
      <c r="B621" s="580" t="s">
        <v>548</v>
      </c>
      <c r="C621" s="569"/>
      <c r="D621" s="569"/>
      <c r="E621" s="570"/>
      <c r="F621" s="151"/>
      <c r="G621" s="151"/>
      <c r="H621" s="151"/>
      <c r="I621" s="151"/>
      <c r="J621" s="151">
        <f t="shared" si="9"/>
        <v>0</v>
      </c>
      <c r="K621" s="156"/>
      <c r="L621" s="159"/>
    </row>
    <row r="622" spans="1:12">
      <c r="A622" s="173"/>
      <c r="B622" s="255" t="s">
        <v>549</v>
      </c>
      <c r="C622" s="256"/>
      <c r="D622" s="256"/>
      <c r="E622" s="257"/>
      <c r="F622" s="151">
        <v>4000</v>
      </c>
      <c r="G622" s="151"/>
      <c r="H622" s="151">
        <v>4000</v>
      </c>
      <c r="I622" s="151">
        <v>4000</v>
      </c>
      <c r="J622" s="151">
        <f t="shared" si="9"/>
        <v>0</v>
      </c>
      <c r="K622" s="156"/>
      <c r="L622" s="159"/>
    </row>
    <row r="623" spans="1:12">
      <c r="A623" s="173"/>
      <c r="B623" s="255" t="s">
        <v>550</v>
      </c>
      <c r="C623" s="256"/>
      <c r="D623" s="256"/>
      <c r="E623" s="257"/>
      <c r="F623" s="151">
        <v>5000</v>
      </c>
      <c r="G623" s="151"/>
      <c r="H623" s="151">
        <v>5000</v>
      </c>
      <c r="I623" s="151">
        <v>5000</v>
      </c>
      <c r="J623" s="151">
        <f t="shared" si="9"/>
        <v>0</v>
      </c>
      <c r="K623" s="156"/>
      <c r="L623" s="159"/>
    </row>
    <row r="624" spans="1:12">
      <c r="A624" s="173"/>
      <c r="B624" s="255" t="s">
        <v>551</v>
      </c>
      <c r="C624" s="256"/>
      <c r="D624" s="256"/>
      <c r="E624" s="257"/>
      <c r="F624" s="151"/>
      <c r="G624" s="151"/>
      <c r="H624" s="151"/>
      <c r="I624" s="151"/>
      <c r="J624" s="151">
        <f t="shared" si="9"/>
        <v>0</v>
      </c>
      <c r="K624" s="156"/>
      <c r="L624" s="159"/>
    </row>
    <row r="625" spans="1:12">
      <c r="A625" s="173"/>
      <c r="B625" s="255" t="s">
        <v>403</v>
      </c>
      <c r="C625" s="256"/>
      <c r="D625" s="256"/>
      <c r="E625" s="257"/>
      <c r="F625" s="151"/>
      <c r="G625" s="151"/>
      <c r="H625" s="151"/>
      <c r="I625" s="151"/>
      <c r="J625" s="151">
        <f t="shared" si="9"/>
        <v>0</v>
      </c>
      <c r="K625" s="156"/>
      <c r="L625" s="159"/>
    </row>
    <row r="626" spans="1:12">
      <c r="A626" s="173"/>
      <c r="B626" s="255" t="s">
        <v>581</v>
      </c>
      <c r="C626" s="256"/>
      <c r="D626" s="256"/>
      <c r="E626" s="257"/>
      <c r="F626" s="151"/>
      <c r="G626" s="151"/>
      <c r="H626" s="151"/>
      <c r="I626" s="151"/>
      <c r="J626" s="151">
        <f t="shared" si="9"/>
        <v>0</v>
      </c>
      <c r="K626" s="156"/>
      <c r="L626" s="159"/>
    </row>
    <row r="627" spans="1:12">
      <c r="A627" s="173"/>
      <c r="B627" s="255" t="s">
        <v>404</v>
      </c>
      <c r="C627" s="256"/>
      <c r="D627" s="256"/>
      <c r="E627" s="257"/>
      <c r="F627" s="151"/>
      <c r="G627" s="151"/>
      <c r="H627" s="151"/>
      <c r="I627" s="151"/>
      <c r="J627" s="151">
        <f t="shared" si="9"/>
        <v>0</v>
      </c>
      <c r="K627" s="156"/>
      <c r="L627" s="159"/>
    </row>
    <row r="628" spans="1:12">
      <c r="A628" s="173"/>
      <c r="B628" s="255" t="s">
        <v>552</v>
      </c>
      <c r="C628" s="256"/>
      <c r="D628" s="256"/>
      <c r="E628" s="257"/>
      <c r="F628" s="151"/>
      <c r="G628" s="151"/>
      <c r="H628" s="151"/>
      <c r="I628" s="151"/>
      <c r="J628" s="151">
        <f t="shared" si="9"/>
        <v>0</v>
      </c>
      <c r="K628" s="156"/>
      <c r="L628" s="159"/>
    </row>
    <row r="629" spans="1:12">
      <c r="A629" s="173"/>
      <c r="B629" s="255" t="s">
        <v>553</v>
      </c>
      <c r="C629" s="256"/>
      <c r="D629" s="256"/>
      <c r="E629" s="257"/>
      <c r="F629" s="151"/>
      <c r="G629" s="151"/>
      <c r="H629" s="151"/>
      <c r="I629" s="151"/>
      <c r="J629" s="151">
        <f t="shared" si="9"/>
        <v>0</v>
      </c>
      <c r="K629" s="156"/>
      <c r="L629" s="159"/>
    </row>
    <row r="630" spans="1:12">
      <c r="A630" s="173"/>
      <c r="B630" s="580" t="s">
        <v>839</v>
      </c>
      <c r="C630" s="569"/>
      <c r="D630" s="569"/>
      <c r="E630" s="570"/>
      <c r="F630" s="151"/>
      <c r="G630" s="151"/>
      <c r="H630" s="151"/>
      <c r="I630" s="151"/>
      <c r="J630" s="151">
        <f t="shared" si="9"/>
        <v>0</v>
      </c>
      <c r="K630" s="156"/>
      <c r="L630" s="159"/>
    </row>
    <row r="631" spans="1:12">
      <c r="A631" s="173"/>
      <c r="B631" s="255" t="s">
        <v>554</v>
      </c>
      <c r="C631" s="256"/>
      <c r="D631" s="256"/>
      <c r="E631" s="257"/>
      <c r="F631" s="151"/>
      <c r="G631" s="151"/>
      <c r="H631" s="151"/>
      <c r="I631" s="151"/>
      <c r="J631" s="151">
        <f t="shared" si="9"/>
        <v>0</v>
      </c>
      <c r="K631" s="156"/>
      <c r="L631" s="159"/>
    </row>
    <row r="632" spans="1:12">
      <c r="A632" s="173"/>
      <c r="B632" s="255" t="s">
        <v>555</v>
      </c>
      <c r="C632" s="256"/>
      <c r="D632" s="256"/>
      <c r="E632" s="257"/>
      <c r="F632" s="151"/>
      <c r="G632" s="151"/>
      <c r="H632" s="151"/>
      <c r="I632" s="151"/>
      <c r="J632" s="151">
        <f t="shared" si="9"/>
        <v>0</v>
      </c>
      <c r="K632" s="156"/>
      <c r="L632" s="159"/>
    </row>
    <row r="633" spans="1:12">
      <c r="A633" s="173"/>
      <c r="B633" s="255" t="s">
        <v>556</v>
      </c>
      <c r="C633" s="256"/>
      <c r="D633" s="256"/>
      <c r="E633" s="257"/>
      <c r="F633" s="151"/>
      <c r="G633" s="151"/>
      <c r="H633" s="151"/>
      <c r="I633" s="151"/>
      <c r="J633" s="151">
        <f t="shared" si="9"/>
        <v>0</v>
      </c>
      <c r="K633" s="156"/>
      <c r="L633" s="159"/>
    </row>
    <row r="634" spans="1:12">
      <c r="A634" s="173"/>
      <c r="B634" s="255" t="s">
        <v>738</v>
      </c>
      <c r="C634" s="256"/>
      <c r="D634" s="256"/>
      <c r="E634" s="257"/>
      <c r="F634" s="151"/>
      <c r="G634" s="151"/>
      <c r="H634" s="151"/>
      <c r="I634" s="151"/>
      <c r="J634" s="151">
        <f t="shared" si="9"/>
        <v>0</v>
      </c>
      <c r="K634" s="156"/>
      <c r="L634" s="159"/>
    </row>
    <row r="635" spans="1:12">
      <c r="A635" s="173"/>
      <c r="B635" s="205" t="s">
        <v>557</v>
      </c>
      <c r="C635" s="256"/>
      <c r="D635" s="256"/>
      <c r="E635" s="257"/>
      <c r="F635" s="151">
        <v>1000</v>
      </c>
      <c r="G635" s="151"/>
      <c r="H635" s="151">
        <v>1000</v>
      </c>
      <c r="I635" s="151">
        <v>1000</v>
      </c>
      <c r="J635" s="151">
        <f t="shared" si="9"/>
        <v>0</v>
      </c>
      <c r="K635" s="156"/>
      <c r="L635" s="159"/>
    </row>
    <row r="636" spans="1:12">
      <c r="A636" s="201"/>
      <c r="B636" s="571" t="s">
        <v>558</v>
      </c>
      <c r="C636" s="569"/>
      <c r="D636" s="569"/>
      <c r="E636" s="570"/>
      <c r="F636" s="151">
        <v>10000</v>
      </c>
      <c r="G636" s="151"/>
      <c r="H636" s="151">
        <v>10000</v>
      </c>
      <c r="I636" s="151">
        <v>10000</v>
      </c>
      <c r="J636" s="151">
        <f t="shared" si="9"/>
        <v>0</v>
      </c>
      <c r="K636" s="156"/>
      <c r="L636" s="159"/>
    </row>
    <row r="637" spans="1:12">
      <c r="A637" s="206"/>
      <c r="B637" s="258" t="s">
        <v>630</v>
      </c>
      <c r="C637" s="256"/>
      <c r="D637" s="256"/>
      <c r="E637" s="257"/>
      <c r="F637" s="151"/>
      <c r="G637" s="151"/>
      <c r="H637" s="151"/>
      <c r="I637" s="151"/>
      <c r="J637" s="151">
        <f t="shared" si="9"/>
        <v>0</v>
      </c>
      <c r="K637" s="156"/>
      <c r="L637" s="159"/>
    </row>
    <row r="638" spans="1:12">
      <c r="A638" s="206"/>
      <c r="B638" s="258" t="s">
        <v>638</v>
      </c>
      <c r="C638" s="256"/>
      <c r="D638" s="256"/>
      <c r="E638" s="257"/>
      <c r="F638" s="151"/>
      <c r="G638" s="151"/>
      <c r="H638" s="151"/>
      <c r="I638" s="151"/>
      <c r="J638" s="151">
        <f t="shared" si="9"/>
        <v>0</v>
      </c>
      <c r="K638" s="156"/>
      <c r="L638" s="159"/>
    </row>
    <row r="639" spans="1:12">
      <c r="A639" s="206"/>
      <c r="B639" s="258" t="s">
        <v>639</v>
      </c>
      <c r="C639" s="256"/>
      <c r="D639" s="256"/>
      <c r="E639" s="257"/>
      <c r="F639" s="151">
        <v>2000</v>
      </c>
      <c r="G639" s="151"/>
      <c r="H639" s="151">
        <v>2000</v>
      </c>
      <c r="I639" s="151">
        <v>2000</v>
      </c>
      <c r="J639" s="151">
        <f t="shared" si="9"/>
        <v>0</v>
      </c>
      <c r="K639" s="156"/>
      <c r="L639" s="159"/>
    </row>
    <row r="640" spans="1:12">
      <c r="A640" s="206"/>
      <c r="B640" s="258" t="s">
        <v>590</v>
      </c>
      <c r="C640" s="256"/>
      <c r="D640" s="256"/>
      <c r="E640" s="257"/>
      <c r="F640" s="151"/>
      <c r="G640" s="151"/>
      <c r="H640" s="151"/>
      <c r="I640" s="151"/>
      <c r="J640" s="151">
        <f t="shared" si="9"/>
        <v>0</v>
      </c>
      <c r="K640" s="156"/>
      <c r="L640" s="159"/>
    </row>
    <row r="641" spans="1:12">
      <c r="A641" s="206"/>
      <c r="B641" s="258" t="s">
        <v>582</v>
      </c>
      <c r="C641" s="256"/>
      <c r="D641" s="256"/>
      <c r="E641" s="257"/>
      <c r="F641" s="151">
        <v>1000</v>
      </c>
      <c r="G641" s="151"/>
      <c r="H641" s="151">
        <v>1000</v>
      </c>
      <c r="I641" s="151">
        <v>1000</v>
      </c>
      <c r="J641" s="151">
        <f t="shared" si="9"/>
        <v>0</v>
      </c>
      <c r="K641" s="156"/>
      <c r="L641" s="159"/>
    </row>
    <row r="642" spans="1:12">
      <c r="A642" s="206"/>
      <c r="B642" s="258" t="s">
        <v>769</v>
      </c>
      <c r="C642" s="256"/>
      <c r="D642" s="256"/>
      <c r="E642" s="257"/>
      <c r="F642" s="151"/>
      <c r="G642" s="151"/>
      <c r="H642" s="151"/>
      <c r="I642" s="151"/>
      <c r="J642" s="151">
        <f t="shared" si="9"/>
        <v>0</v>
      </c>
      <c r="K642" s="156"/>
      <c r="L642" s="159"/>
    </row>
    <row r="643" spans="1:12">
      <c r="A643" s="178"/>
      <c r="B643" s="258" t="s">
        <v>761</v>
      </c>
      <c r="C643" s="256"/>
      <c r="D643" s="256"/>
      <c r="E643" s="257"/>
      <c r="F643" s="151"/>
      <c r="G643" s="151"/>
      <c r="H643" s="151"/>
      <c r="I643" s="151"/>
      <c r="J643" s="151">
        <f t="shared" si="9"/>
        <v>0</v>
      </c>
      <c r="K643" s="156"/>
      <c r="L643" s="159"/>
    </row>
    <row r="644" spans="1:12">
      <c r="A644" s="178"/>
      <c r="B644" s="258" t="s">
        <v>791</v>
      </c>
      <c r="C644" s="256"/>
      <c r="D644" s="256"/>
      <c r="E644" s="257"/>
      <c r="F644" s="151"/>
      <c r="G644" s="151"/>
      <c r="H644" s="151"/>
      <c r="I644" s="151"/>
      <c r="J644" s="151">
        <f t="shared" si="9"/>
        <v>0</v>
      </c>
      <c r="K644" s="156"/>
      <c r="L644" s="159"/>
    </row>
    <row r="645" spans="1:12">
      <c r="A645" s="178"/>
      <c r="B645" s="258" t="s">
        <v>792</v>
      </c>
      <c r="C645" s="256"/>
      <c r="D645" s="256"/>
      <c r="E645" s="257"/>
      <c r="F645" s="151"/>
      <c r="G645" s="151"/>
      <c r="H645" s="151"/>
      <c r="I645" s="151"/>
      <c r="J645" s="151">
        <f t="shared" si="9"/>
        <v>0</v>
      </c>
      <c r="K645" s="156"/>
      <c r="L645" s="159"/>
    </row>
    <row r="646" spans="1:12">
      <c r="A646" s="178"/>
      <c r="B646" s="258" t="s">
        <v>793</v>
      </c>
      <c r="C646" s="256"/>
      <c r="D646" s="256"/>
      <c r="E646" s="257"/>
      <c r="F646" s="151"/>
      <c r="G646" s="151"/>
      <c r="H646" s="151"/>
      <c r="I646" s="151"/>
      <c r="J646" s="151">
        <f t="shared" si="9"/>
        <v>0</v>
      </c>
      <c r="K646" s="156"/>
      <c r="L646" s="159"/>
    </row>
    <row r="647" spans="1:12">
      <c r="A647" s="178"/>
      <c r="B647" s="258" t="s">
        <v>800</v>
      </c>
      <c r="C647" s="256"/>
      <c r="D647" s="256"/>
      <c r="E647" s="257"/>
      <c r="F647" s="151">
        <v>100</v>
      </c>
      <c r="G647" s="151"/>
      <c r="H647" s="151">
        <v>100</v>
      </c>
      <c r="I647" s="151">
        <v>84</v>
      </c>
      <c r="J647" s="151">
        <f t="shared" si="9"/>
        <v>16</v>
      </c>
      <c r="K647" s="156"/>
      <c r="L647" s="159"/>
    </row>
    <row r="648" spans="1:12">
      <c r="A648" s="178"/>
      <c r="B648" s="258" t="s">
        <v>801</v>
      </c>
      <c r="C648" s="256"/>
      <c r="D648" s="256"/>
      <c r="E648" s="257"/>
      <c r="F648" s="151"/>
      <c r="G648" s="151"/>
      <c r="H648" s="151"/>
      <c r="I648" s="151"/>
      <c r="J648" s="151">
        <f t="shared" si="9"/>
        <v>0</v>
      </c>
      <c r="K648" s="156"/>
      <c r="L648" s="159"/>
    </row>
    <row r="649" spans="1:12">
      <c r="A649" s="178"/>
      <c r="B649" s="258" t="s">
        <v>810</v>
      </c>
      <c r="C649" s="256"/>
      <c r="D649" s="256"/>
      <c r="E649" s="257"/>
      <c r="F649" s="151"/>
      <c r="G649" s="151"/>
      <c r="H649" s="151"/>
      <c r="I649" s="151"/>
      <c r="J649" s="151">
        <f t="shared" si="9"/>
        <v>0</v>
      </c>
      <c r="K649" s="156"/>
      <c r="L649" s="159"/>
    </row>
    <row r="650" spans="1:12">
      <c r="A650" s="178"/>
      <c r="B650" s="258" t="s">
        <v>811</v>
      </c>
      <c r="C650" s="256"/>
      <c r="D650" s="256"/>
      <c r="E650" s="257"/>
      <c r="F650" s="151"/>
      <c r="G650" s="151"/>
      <c r="H650" s="151"/>
      <c r="I650" s="151"/>
      <c r="J650" s="151">
        <f t="shared" si="9"/>
        <v>0</v>
      </c>
      <c r="K650" s="156"/>
      <c r="L650" s="159"/>
    </row>
    <row r="651" spans="1:12">
      <c r="A651" s="178"/>
      <c r="B651" s="571" t="s">
        <v>840</v>
      </c>
      <c r="C651" s="569"/>
      <c r="D651" s="569"/>
      <c r="E651" s="570"/>
      <c r="F651" s="151"/>
      <c r="G651" s="151"/>
      <c r="H651" s="151"/>
      <c r="I651" s="151"/>
      <c r="J651" s="151">
        <f t="shared" si="9"/>
        <v>0</v>
      </c>
      <c r="K651" s="156"/>
      <c r="L651" s="159"/>
    </row>
    <row r="652" spans="1:12">
      <c r="A652" s="178"/>
      <c r="B652" s="571" t="s">
        <v>841</v>
      </c>
      <c r="C652" s="569"/>
      <c r="D652" s="569"/>
      <c r="E652" s="570"/>
      <c r="F652" s="151">
        <v>200</v>
      </c>
      <c r="G652" s="151"/>
      <c r="H652" s="151">
        <v>200</v>
      </c>
      <c r="I652" s="151">
        <v>200</v>
      </c>
      <c r="J652" s="151">
        <f t="shared" si="9"/>
        <v>0</v>
      </c>
      <c r="K652" s="156"/>
      <c r="L652" s="159"/>
    </row>
    <row r="653" spans="1:12" ht="15.75" thickBot="1">
      <c r="A653" s="178"/>
      <c r="B653" s="266"/>
      <c r="C653" s="260"/>
      <c r="D653" s="260"/>
      <c r="E653" s="261"/>
      <c r="F653" s="151"/>
      <c r="G653" s="151"/>
      <c r="H653" s="151"/>
      <c r="I653" s="151"/>
      <c r="J653" s="151">
        <f t="shared" si="9"/>
        <v>0</v>
      </c>
      <c r="K653" s="156"/>
      <c r="L653" s="159"/>
    </row>
    <row r="654" spans="1:12" ht="15.75" thickBot="1">
      <c r="A654" s="204" t="s">
        <v>559</v>
      </c>
      <c r="B654" s="256" t="s">
        <v>711</v>
      </c>
      <c r="C654" s="256"/>
      <c r="D654" s="256"/>
      <c r="E654" s="257"/>
      <c r="F654" s="151"/>
      <c r="G654" s="151"/>
      <c r="H654" s="151"/>
      <c r="I654" s="151"/>
      <c r="J654" s="151">
        <f t="shared" si="9"/>
        <v>0</v>
      </c>
      <c r="K654" s="156"/>
      <c r="L654" s="159"/>
    </row>
    <row r="655" spans="1:12" ht="15.75" thickBot="1">
      <c r="A655" s="204" t="s">
        <v>560</v>
      </c>
      <c r="B655" s="256" t="s">
        <v>561</v>
      </c>
      <c r="C655" s="256"/>
      <c r="D655" s="256"/>
      <c r="E655" s="257"/>
      <c r="F655" s="151"/>
      <c r="G655" s="151"/>
      <c r="H655" s="151"/>
      <c r="I655" s="151"/>
      <c r="J655" s="151">
        <f t="shared" si="9"/>
        <v>0</v>
      </c>
      <c r="K655" s="156"/>
      <c r="L655" s="159"/>
    </row>
    <row r="656" spans="1:12">
      <c r="A656" s="207"/>
      <c r="B656" s="256" t="s">
        <v>562</v>
      </c>
      <c r="C656" s="256"/>
      <c r="D656" s="256"/>
      <c r="E656" s="257"/>
      <c r="F656" s="151"/>
      <c r="G656" s="151"/>
      <c r="H656" s="151"/>
      <c r="I656" s="151"/>
      <c r="J656" s="151">
        <f t="shared" si="9"/>
        <v>0</v>
      </c>
      <c r="K656" s="156"/>
      <c r="L656" s="159"/>
    </row>
    <row r="657" spans="1:12">
      <c r="A657" s="207"/>
      <c r="B657" s="244" t="s">
        <v>742</v>
      </c>
      <c r="C657" s="244"/>
      <c r="D657" s="244"/>
      <c r="E657" s="257"/>
      <c r="F657" s="151"/>
      <c r="G657" s="151"/>
      <c r="H657" s="151"/>
      <c r="I657" s="151"/>
      <c r="J657" s="151">
        <f t="shared" si="9"/>
        <v>0</v>
      </c>
      <c r="K657" s="156"/>
      <c r="L657" s="159"/>
    </row>
    <row r="658" spans="1:12" ht="15.75" thickBot="1">
      <c r="A658" s="207"/>
      <c r="B658" s="256"/>
      <c r="C658" s="256"/>
      <c r="D658" s="256"/>
      <c r="E658" s="257"/>
      <c r="F658" s="151"/>
      <c r="G658" s="151"/>
      <c r="H658" s="151"/>
      <c r="I658" s="151"/>
      <c r="J658" s="151">
        <f t="shared" si="9"/>
        <v>0</v>
      </c>
      <c r="K658" s="156"/>
      <c r="L658" s="159"/>
    </row>
    <row r="659" spans="1:12" ht="15.75" thickBot="1">
      <c r="A659" s="183" t="s">
        <v>361</v>
      </c>
      <c r="B659" s="579" t="s">
        <v>739</v>
      </c>
      <c r="C659" s="530"/>
      <c r="D659" s="530"/>
      <c r="E659" s="531"/>
      <c r="F659" s="151"/>
      <c r="G659" s="151"/>
      <c r="H659" s="151"/>
      <c r="I659" s="151"/>
      <c r="J659" s="151">
        <f t="shared" si="9"/>
        <v>0</v>
      </c>
      <c r="K659" s="156"/>
      <c r="L659" s="159"/>
    </row>
    <row r="660" spans="1:12">
      <c r="A660" s="208"/>
      <c r="B660" s="254" t="s">
        <v>362</v>
      </c>
      <c r="C660" s="244"/>
      <c r="D660" s="244"/>
      <c r="E660" s="245"/>
      <c r="F660" s="151"/>
      <c r="G660" s="151"/>
      <c r="H660" s="151"/>
      <c r="I660" s="151"/>
      <c r="J660" s="151">
        <f t="shared" si="9"/>
        <v>0</v>
      </c>
      <c r="K660" s="156"/>
      <c r="L660" s="159"/>
    </row>
    <row r="661" spans="1:12">
      <c r="A661" s="209"/>
      <c r="B661" s="530" t="s">
        <v>740</v>
      </c>
      <c r="C661" s="530"/>
      <c r="D661" s="530"/>
      <c r="E661" s="531"/>
      <c r="F661" s="151"/>
      <c r="G661" s="151"/>
      <c r="H661" s="151"/>
      <c r="I661" s="151"/>
      <c r="J661" s="151">
        <f t="shared" si="9"/>
        <v>0</v>
      </c>
      <c r="K661" s="156"/>
      <c r="L661" s="159"/>
    </row>
    <row r="662" spans="1:12" ht="15.75" thickBot="1">
      <c r="A662" s="209"/>
      <c r="B662" s="244"/>
      <c r="C662" s="244"/>
      <c r="D662" s="244"/>
      <c r="E662" s="245"/>
      <c r="F662" s="151"/>
      <c r="G662" s="151"/>
      <c r="H662" s="151"/>
      <c r="I662" s="151"/>
      <c r="J662" s="151">
        <f t="shared" si="9"/>
        <v>0</v>
      </c>
      <c r="K662" s="156"/>
      <c r="L662" s="159"/>
    </row>
    <row r="663" spans="1:12" ht="15.75" thickBot="1">
      <c r="A663" s="183" t="s">
        <v>405</v>
      </c>
      <c r="B663" s="244" t="s">
        <v>406</v>
      </c>
      <c r="C663" s="244"/>
      <c r="D663" s="244"/>
      <c r="E663" s="245"/>
      <c r="F663" s="151">
        <v>3400</v>
      </c>
      <c r="G663" s="151"/>
      <c r="H663" s="151">
        <v>3400</v>
      </c>
      <c r="I663" s="151">
        <v>3400</v>
      </c>
      <c r="J663" s="151">
        <f t="shared" si="9"/>
        <v>0</v>
      </c>
      <c r="K663" s="156"/>
      <c r="L663" s="159"/>
    </row>
    <row r="664" spans="1:12">
      <c r="A664" s="209"/>
      <c r="B664" s="244" t="s">
        <v>563</v>
      </c>
      <c r="C664" s="244"/>
      <c r="D664" s="244"/>
      <c r="E664" s="245"/>
      <c r="F664" s="151"/>
      <c r="G664" s="151"/>
      <c r="H664" s="151"/>
      <c r="I664" s="151"/>
      <c r="J664" s="151">
        <f t="shared" si="9"/>
        <v>0</v>
      </c>
      <c r="K664" s="156"/>
      <c r="L664" s="159"/>
    </row>
    <row r="665" spans="1:12" ht="15.75" thickBot="1">
      <c r="A665" s="209"/>
      <c r="B665" s="244"/>
      <c r="C665" s="244"/>
      <c r="D665" s="244"/>
      <c r="E665" s="245"/>
      <c r="F665" s="151"/>
      <c r="G665" s="151"/>
      <c r="H665" s="151"/>
      <c r="I665" s="151"/>
      <c r="J665" s="151">
        <f t="shared" si="9"/>
        <v>0</v>
      </c>
      <c r="K665" s="156"/>
      <c r="L665" s="159"/>
    </row>
    <row r="666" spans="1:12">
      <c r="A666" s="210" t="s">
        <v>564</v>
      </c>
      <c r="B666" s="243" t="s">
        <v>780</v>
      </c>
      <c r="C666" s="244"/>
      <c r="D666" s="244"/>
      <c r="E666" s="245"/>
      <c r="F666" s="151"/>
      <c r="G666" s="151"/>
      <c r="H666" s="151"/>
      <c r="I666" s="151"/>
      <c r="J666" s="151">
        <f t="shared" si="9"/>
        <v>0</v>
      </c>
      <c r="K666" s="156"/>
      <c r="L666" s="159"/>
    </row>
    <row r="667" spans="1:12" ht="15.75" thickBot="1">
      <c r="A667" s="211" t="s">
        <v>565</v>
      </c>
      <c r="B667" s="243" t="s">
        <v>781</v>
      </c>
      <c r="C667" s="244"/>
      <c r="D667" s="244"/>
      <c r="E667" s="245"/>
      <c r="F667" s="151"/>
      <c r="G667" s="151"/>
      <c r="H667" s="151"/>
      <c r="I667" s="151"/>
      <c r="J667" s="151">
        <f t="shared" si="9"/>
        <v>0</v>
      </c>
      <c r="K667" s="156"/>
      <c r="L667" s="159"/>
    </row>
    <row r="668" spans="1:12" ht="15.75" thickBot="1">
      <c r="A668" s="209"/>
      <c r="B668" s="244"/>
      <c r="C668" s="244"/>
      <c r="D668" s="244"/>
      <c r="E668" s="245"/>
      <c r="F668" s="151"/>
      <c r="G668" s="151"/>
      <c r="H668" s="151"/>
      <c r="I668" s="151"/>
      <c r="J668" s="151">
        <f t="shared" ref="J668:J732" si="10">(H668-I668)</f>
        <v>0</v>
      </c>
      <c r="K668" s="156"/>
      <c r="L668" s="159"/>
    </row>
    <row r="669" spans="1:12">
      <c r="A669" s="210" t="s">
        <v>363</v>
      </c>
      <c r="B669" s="244" t="s">
        <v>364</v>
      </c>
      <c r="C669" s="244"/>
      <c r="D669" s="244"/>
      <c r="E669" s="245"/>
      <c r="F669" s="151"/>
      <c r="G669" s="151"/>
      <c r="H669" s="151"/>
      <c r="I669" s="151"/>
      <c r="J669" s="151">
        <f t="shared" si="10"/>
        <v>0</v>
      </c>
      <c r="K669" s="156"/>
      <c r="L669" s="159"/>
    </row>
    <row r="670" spans="1:12" ht="15.75" thickBot="1">
      <c r="A670" s="211" t="s">
        <v>365</v>
      </c>
      <c r="B670" s="244" t="s">
        <v>366</v>
      </c>
      <c r="C670" s="244"/>
      <c r="D670" s="244"/>
      <c r="E670" s="245"/>
      <c r="F670" s="151"/>
      <c r="G670" s="151"/>
      <c r="H670" s="151"/>
      <c r="I670" s="151"/>
      <c r="J670" s="151">
        <f t="shared" si="10"/>
        <v>0</v>
      </c>
      <c r="K670" s="156"/>
      <c r="L670" s="159"/>
    </row>
    <row r="671" spans="1:12">
      <c r="A671" s="209"/>
      <c r="B671" s="244" t="s">
        <v>566</v>
      </c>
      <c r="C671" s="244"/>
      <c r="D671" s="244"/>
      <c r="E671" s="245"/>
      <c r="F671" s="151"/>
      <c r="G671" s="151"/>
      <c r="H671" s="151"/>
      <c r="I671" s="151"/>
      <c r="J671" s="151">
        <f t="shared" si="10"/>
        <v>0</v>
      </c>
      <c r="K671" s="156"/>
      <c r="L671" s="159"/>
    </row>
    <row r="672" spans="1:12">
      <c r="A672" s="209"/>
      <c r="B672" s="244" t="s">
        <v>367</v>
      </c>
      <c r="C672" s="244"/>
      <c r="D672" s="244"/>
      <c r="E672" s="245"/>
      <c r="F672" s="151"/>
      <c r="G672" s="151"/>
      <c r="H672" s="151"/>
      <c r="I672" s="151"/>
      <c r="J672" s="151">
        <f t="shared" si="10"/>
        <v>0</v>
      </c>
      <c r="K672" s="156"/>
      <c r="L672" s="159"/>
    </row>
    <row r="673" spans="1:12">
      <c r="A673" s="209"/>
      <c r="B673" s="244" t="s">
        <v>567</v>
      </c>
      <c r="C673" s="244"/>
      <c r="D673" s="244"/>
      <c r="E673" s="245"/>
      <c r="F673" s="151"/>
      <c r="G673" s="151"/>
      <c r="H673" s="151"/>
      <c r="I673" s="151"/>
      <c r="J673" s="151">
        <f t="shared" si="10"/>
        <v>0</v>
      </c>
      <c r="K673" s="155"/>
      <c r="L673" s="159"/>
    </row>
    <row r="674" spans="1:12" ht="15.75" thickBot="1">
      <c r="A674" s="209"/>
      <c r="B674" s="244"/>
      <c r="C674" s="244"/>
      <c r="D674" s="244"/>
      <c r="E674" s="245"/>
      <c r="F674" s="151"/>
      <c r="G674" s="151"/>
      <c r="H674" s="151"/>
      <c r="I674" s="151"/>
      <c r="J674" s="151">
        <f t="shared" si="10"/>
        <v>0</v>
      </c>
      <c r="K674" s="156"/>
      <c r="L674" s="159"/>
    </row>
    <row r="675" spans="1:12" ht="15.75" thickBot="1">
      <c r="A675" s="183" t="s">
        <v>368</v>
      </c>
      <c r="B675" s="244" t="s">
        <v>369</v>
      </c>
      <c r="C675" s="244"/>
      <c r="D675" s="244"/>
      <c r="E675" s="245"/>
      <c r="F675" s="151">
        <v>22000</v>
      </c>
      <c r="G675" s="151"/>
      <c r="H675" s="151">
        <v>22000</v>
      </c>
      <c r="I675" s="151">
        <v>22000</v>
      </c>
      <c r="J675" s="151">
        <f t="shared" si="10"/>
        <v>0</v>
      </c>
      <c r="K675" s="156"/>
      <c r="L675" s="159"/>
    </row>
    <row r="676" spans="1:12">
      <c r="A676" s="209"/>
      <c r="B676" s="244" t="s">
        <v>370</v>
      </c>
      <c r="C676" s="244"/>
      <c r="D676" s="244"/>
      <c r="E676" s="245"/>
      <c r="F676" s="151"/>
      <c r="G676" s="151"/>
      <c r="H676" s="151"/>
      <c r="I676" s="151"/>
      <c r="J676" s="151">
        <f t="shared" si="10"/>
        <v>0</v>
      </c>
      <c r="K676" s="156"/>
      <c r="L676" s="159"/>
    </row>
    <row r="677" spans="1:12">
      <c r="A677" s="209"/>
      <c r="B677" s="244" t="s">
        <v>371</v>
      </c>
      <c r="C677" s="244"/>
      <c r="D677" s="244"/>
      <c r="E677" s="245"/>
      <c r="F677" s="151"/>
      <c r="G677" s="151"/>
      <c r="H677" s="151"/>
      <c r="I677" s="151"/>
      <c r="J677" s="151">
        <f t="shared" si="10"/>
        <v>0</v>
      </c>
      <c r="K677" s="155"/>
      <c r="L677" s="159"/>
    </row>
    <row r="678" spans="1:12">
      <c r="A678" s="209"/>
      <c r="B678" s="253" t="s">
        <v>631</v>
      </c>
      <c r="C678" s="244"/>
      <c r="D678" s="244"/>
      <c r="E678" s="245"/>
      <c r="F678" s="151"/>
      <c r="G678" s="151"/>
      <c r="H678" s="151"/>
      <c r="I678" s="151"/>
      <c r="J678" s="151">
        <f t="shared" si="10"/>
        <v>0</v>
      </c>
      <c r="K678" s="156"/>
      <c r="L678" s="159"/>
    </row>
    <row r="679" spans="1:12">
      <c r="A679" s="209"/>
      <c r="B679" s="253" t="s">
        <v>585</v>
      </c>
      <c r="C679" s="244"/>
      <c r="D679" s="244"/>
      <c r="E679" s="245"/>
      <c r="F679" s="151"/>
      <c r="G679" s="151"/>
      <c r="H679" s="151"/>
      <c r="I679" s="151"/>
      <c r="J679" s="151">
        <f t="shared" si="10"/>
        <v>0</v>
      </c>
      <c r="K679" s="156"/>
      <c r="L679" s="159"/>
    </row>
    <row r="680" spans="1:12">
      <c r="A680" s="209"/>
      <c r="B680" s="243" t="s">
        <v>802</v>
      </c>
      <c r="C680" s="244"/>
      <c r="D680" s="244"/>
      <c r="E680" s="245"/>
      <c r="F680" s="151"/>
      <c r="G680" s="151"/>
      <c r="H680" s="151"/>
      <c r="I680" s="151"/>
      <c r="J680" s="151">
        <f t="shared" si="10"/>
        <v>0</v>
      </c>
      <c r="K680" s="156"/>
      <c r="L680" s="159"/>
    </row>
    <row r="681" spans="1:12">
      <c r="A681" s="209"/>
      <c r="B681" s="243" t="s">
        <v>803</v>
      </c>
      <c r="C681" s="244"/>
      <c r="D681" s="244"/>
      <c r="E681" s="245"/>
      <c r="F681" s="151"/>
      <c r="G681" s="151"/>
      <c r="H681" s="151"/>
      <c r="I681" s="151"/>
      <c r="J681" s="151">
        <f t="shared" si="10"/>
        <v>0</v>
      </c>
      <c r="K681" s="156"/>
      <c r="L681" s="159"/>
    </row>
    <row r="682" spans="1:12" ht="15.75" thickBot="1">
      <c r="A682" s="209"/>
      <c r="B682" s="244"/>
      <c r="C682" s="244"/>
      <c r="D682" s="244"/>
      <c r="E682" s="245"/>
      <c r="F682" s="151"/>
      <c r="G682" s="151"/>
      <c r="H682" s="151"/>
      <c r="I682" s="151"/>
      <c r="J682" s="151">
        <f t="shared" si="10"/>
        <v>0</v>
      </c>
      <c r="K682" s="156"/>
      <c r="L682" s="159"/>
    </row>
    <row r="683" spans="1:12" ht="15.75" thickBot="1">
      <c r="A683" s="212" t="s">
        <v>568</v>
      </c>
      <c r="B683" s="244" t="s">
        <v>569</v>
      </c>
      <c r="C683" s="244"/>
      <c r="D683" s="244"/>
      <c r="E683" s="245"/>
      <c r="F683" s="151">
        <v>6000</v>
      </c>
      <c r="G683" s="151"/>
      <c r="H683" s="151">
        <v>6000</v>
      </c>
      <c r="I683" s="151">
        <v>6000</v>
      </c>
      <c r="J683" s="151">
        <f t="shared" si="10"/>
        <v>0</v>
      </c>
      <c r="K683" s="156"/>
      <c r="L683" s="159"/>
    </row>
    <row r="684" spans="1:12">
      <c r="A684" s="300"/>
      <c r="B684" s="262" t="s">
        <v>898</v>
      </c>
      <c r="C684" s="244"/>
      <c r="D684" s="244"/>
      <c r="E684" s="245"/>
      <c r="F684" s="151">
        <v>4500</v>
      </c>
      <c r="G684" s="151"/>
      <c r="H684" s="151">
        <v>4500</v>
      </c>
      <c r="I684" s="151">
        <v>2474</v>
      </c>
      <c r="J684" s="151">
        <f t="shared" si="10"/>
        <v>2026</v>
      </c>
      <c r="K684" s="155"/>
      <c r="L684" s="159"/>
    </row>
    <row r="685" spans="1:12">
      <c r="A685" s="300"/>
      <c r="B685" s="262" t="s">
        <v>899</v>
      </c>
      <c r="C685" s="244"/>
      <c r="D685" s="244"/>
      <c r="E685" s="245"/>
      <c r="F685" s="151">
        <v>4500</v>
      </c>
      <c r="G685" s="151"/>
      <c r="H685" s="151">
        <v>4500</v>
      </c>
      <c r="I685" s="151">
        <v>1184</v>
      </c>
      <c r="J685" s="151">
        <f t="shared" si="10"/>
        <v>3316</v>
      </c>
      <c r="K685" s="156"/>
      <c r="L685" s="159"/>
    </row>
    <row r="686" spans="1:12" ht="15.75" thickBot="1">
      <c r="A686" s="209"/>
      <c r="B686" s="244"/>
      <c r="C686" s="244"/>
      <c r="D686" s="244"/>
      <c r="E686" s="245"/>
      <c r="F686" s="151"/>
      <c r="G686" s="151"/>
      <c r="H686" s="151"/>
      <c r="I686" s="151"/>
      <c r="J686" s="151">
        <f t="shared" si="10"/>
        <v>0</v>
      </c>
      <c r="K686" s="156"/>
      <c r="L686" s="159"/>
    </row>
    <row r="687" spans="1:12" ht="15.75" thickBot="1">
      <c r="A687" s="204" t="s">
        <v>372</v>
      </c>
      <c r="B687" s="243" t="s">
        <v>928</v>
      </c>
      <c r="C687" s="244"/>
      <c r="D687" s="244"/>
      <c r="E687" s="245"/>
      <c r="F687" s="151"/>
      <c r="G687" s="151"/>
      <c r="H687" s="151"/>
      <c r="I687" s="151"/>
      <c r="J687" s="151">
        <f t="shared" si="10"/>
        <v>0</v>
      </c>
      <c r="K687" s="156"/>
      <c r="L687" s="159"/>
    </row>
    <row r="688" spans="1:12">
      <c r="A688" s="201"/>
      <c r="B688" s="253" t="s">
        <v>374</v>
      </c>
      <c r="C688" s="244"/>
      <c r="D688" s="244"/>
      <c r="E688" s="245"/>
      <c r="F688" s="151"/>
      <c r="G688" s="151"/>
      <c r="H688" s="151"/>
      <c r="I688" s="151"/>
      <c r="J688" s="151">
        <f t="shared" si="10"/>
        <v>0</v>
      </c>
      <c r="K688" s="156"/>
      <c r="L688" s="159"/>
    </row>
    <row r="689" spans="1:12">
      <c r="A689" s="201"/>
      <c r="B689" s="551" t="s">
        <v>667</v>
      </c>
      <c r="C689" s="530"/>
      <c r="D689" s="530"/>
      <c r="E689" s="531"/>
      <c r="F689" s="151">
        <v>6000</v>
      </c>
      <c r="G689" s="151"/>
      <c r="H689" s="151">
        <v>6000</v>
      </c>
      <c r="I689" s="151">
        <v>5800</v>
      </c>
      <c r="J689" s="151">
        <f t="shared" si="10"/>
        <v>200</v>
      </c>
      <c r="K689" s="156"/>
      <c r="L689" s="159"/>
    </row>
    <row r="690" spans="1:12">
      <c r="A690" s="201"/>
      <c r="B690" s="551" t="s">
        <v>668</v>
      </c>
      <c r="C690" s="530"/>
      <c r="D690" s="530"/>
      <c r="E690" s="531"/>
      <c r="F690" s="151">
        <v>6000</v>
      </c>
      <c r="G690" s="151"/>
      <c r="H690" s="151">
        <v>6000</v>
      </c>
      <c r="I690" s="151">
        <v>6000</v>
      </c>
      <c r="J690" s="151">
        <f t="shared" si="10"/>
        <v>0</v>
      </c>
      <c r="K690" s="156"/>
      <c r="L690" s="171"/>
    </row>
    <row r="691" spans="1:12">
      <c r="A691" s="201"/>
      <c r="B691" s="551" t="s">
        <v>669</v>
      </c>
      <c r="C691" s="530"/>
      <c r="D691" s="530"/>
      <c r="E691" s="531"/>
      <c r="F691" s="151">
        <v>4000</v>
      </c>
      <c r="G691" s="151"/>
      <c r="H691" s="151">
        <v>4000</v>
      </c>
      <c r="I691" s="151">
        <v>4000</v>
      </c>
      <c r="J691" s="151">
        <f t="shared" si="10"/>
        <v>0</v>
      </c>
      <c r="K691" s="156"/>
      <c r="L691" s="159"/>
    </row>
    <row r="692" spans="1:12">
      <c r="A692" s="201"/>
      <c r="B692" s="262" t="s">
        <v>943</v>
      </c>
      <c r="C692" s="244"/>
      <c r="D692" s="244"/>
      <c r="E692" s="245"/>
      <c r="F692" s="151">
        <v>100</v>
      </c>
      <c r="G692" s="151"/>
      <c r="H692" s="151">
        <v>100</v>
      </c>
      <c r="I692" s="151">
        <v>100</v>
      </c>
      <c r="J692" s="151">
        <f t="shared" si="10"/>
        <v>0</v>
      </c>
      <c r="K692" s="156"/>
      <c r="L692" s="159"/>
    </row>
    <row r="693" spans="1:12" ht="15.75" thickBot="1">
      <c r="A693" s="201"/>
      <c r="B693" s="253"/>
      <c r="C693" s="244"/>
      <c r="D693" s="244"/>
      <c r="E693" s="245"/>
      <c r="F693" s="151"/>
      <c r="G693" s="151"/>
      <c r="H693" s="151"/>
      <c r="I693" s="151"/>
      <c r="J693" s="151">
        <f t="shared" si="10"/>
        <v>0</v>
      </c>
      <c r="K693" s="156"/>
      <c r="L693" s="159"/>
    </row>
    <row r="694" spans="1:12" ht="15.75" thickBot="1">
      <c r="A694" s="204" t="s">
        <v>944</v>
      </c>
      <c r="B694" s="595" t="s">
        <v>945</v>
      </c>
      <c r="C694" s="530"/>
      <c r="D694" s="530"/>
      <c r="E694" s="531"/>
      <c r="F694" s="151">
        <v>325</v>
      </c>
      <c r="G694" s="151"/>
      <c r="H694" s="151">
        <v>325</v>
      </c>
      <c r="I694" s="151">
        <v>325</v>
      </c>
      <c r="J694" s="151">
        <f t="shared" si="10"/>
        <v>0</v>
      </c>
      <c r="K694" s="155"/>
      <c r="L694" s="159"/>
    </row>
    <row r="695" spans="1:12">
      <c r="A695" s="178"/>
      <c r="B695" s="262" t="s">
        <v>946</v>
      </c>
      <c r="C695" s="244"/>
      <c r="D695" s="244"/>
      <c r="E695" s="245"/>
      <c r="F695" s="151">
        <v>264</v>
      </c>
      <c r="G695" s="151"/>
      <c r="H695" s="151">
        <v>264</v>
      </c>
      <c r="I695" s="151">
        <v>264</v>
      </c>
      <c r="J695" s="151">
        <f t="shared" si="10"/>
        <v>0</v>
      </c>
      <c r="K695" s="156"/>
      <c r="L695" s="159"/>
    </row>
    <row r="696" spans="1:12">
      <c r="A696" s="209"/>
      <c r="B696" s="244"/>
      <c r="C696" s="244"/>
      <c r="D696" s="244"/>
      <c r="E696" s="245"/>
      <c r="F696" s="151"/>
      <c r="G696" s="151"/>
      <c r="H696" s="151"/>
      <c r="I696" s="151"/>
      <c r="J696" s="151">
        <f t="shared" si="10"/>
        <v>0</v>
      </c>
      <c r="K696" s="156"/>
      <c r="L696" s="159"/>
    </row>
    <row r="697" spans="1:12">
      <c r="A697" s="213" t="s">
        <v>572</v>
      </c>
      <c r="B697" s="249" t="s">
        <v>929</v>
      </c>
      <c r="C697" s="244"/>
      <c r="D697" s="244"/>
      <c r="E697" s="245"/>
      <c r="F697" s="151"/>
      <c r="G697" s="151"/>
      <c r="H697" s="151"/>
      <c r="I697" s="151"/>
      <c r="J697" s="151">
        <f t="shared" si="10"/>
        <v>0</v>
      </c>
      <c r="K697" s="156"/>
      <c r="L697" s="159"/>
    </row>
    <row r="698" spans="1:12">
      <c r="A698" s="209"/>
      <c r="B698" s="249" t="s">
        <v>930</v>
      </c>
      <c r="C698" s="243"/>
      <c r="D698" s="244"/>
      <c r="E698" s="245"/>
      <c r="F698" s="151"/>
      <c r="G698" s="151"/>
      <c r="H698" s="151"/>
      <c r="I698" s="151"/>
      <c r="J698" s="151">
        <f t="shared" si="10"/>
        <v>0</v>
      </c>
      <c r="K698" s="156"/>
      <c r="L698" s="159"/>
    </row>
    <row r="699" spans="1:12">
      <c r="A699" s="209"/>
      <c r="B699" s="249" t="s">
        <v>931</v>
      </c>
      <c r="C699" s="244"/>
      <c r="D699" s="244"/>
      <c r="E699" s="245"/>
      <c r="F699" s="151"/>
      <c r="G699" s="151"/>
      <c r="H699" s="151"/>
      <c r="I699" s="151"/>
      <c r="J699" s="151">
        <f t="shared" si="10"/>
        <v>0</v>
      </c>
      <c r="K699" s="156"/>
      <c r="L699" s="159"/>
    </row>
    <row r="700" spans="1:12">
      <c r="A700" s="209"/>
      <c r="B700" s="249" t="s">
        <v>675</v>
      </c>
      <c r="C700" s="244"/>
      <c r="D700" s="244"/>
      <c r="E700" s="245"/>
      <c r="F700" s="151"/>
      <c r="G700" s="151"/>
      <c r="H700" s="151"/>
      <c r="I700" s="151"/>
      <c r="J700" s="151">
        <f t="shared" si="10"/>
        <v>0</v>
      </c>
      <c r="K700" s="156"/>
      <c r="L700" s="159"/>
    </row>
    <row r="701" spans="1:12">
      <c r="A701" s="209"/>
      <c r="B701" s="249" t="s">
        <v>932</v>
      </c>
      <c r="C701" s="244"/>
      <c r="D701" s="244"/>
      <c r="E701" s="245"/>
      <c r="F701" s="151"/>
      <c r="G701" s="151"/>
      <c r="H701" s="151"/>
      <c r="I701" s="151"/>
      <c r="J701" s="151">
        <f t="shared" si="10"/>
        <v>0</v>
      </c>
      <c r="K701" s="156"/>
      <c r="L701" s="159"/>
    </row>
    <row r="702" spans="1:12" ht="15.75" thickBot="1">
      <c r="A702" s="209"/>
      <c r="B702" s="249"/>
      <c r="C702" s="244"/>
      <c r="D702" s="244"/>
      <c r="E702" s="245"/>
      <c r="F702" s="151"/>
      <c r="G702" s="151"/>
      <c r="H702" s="151"/>
      <c r="I702" s="151"/>
      <c r="J702" s="151">
        <f t="shared" si="10"/>
        <v>0</v>
      </c>
      <c r="K702" s="155"/>
      <c r="L702" s="159"/>
    </row>
    <row r="703" spans="1:12" ht="15.75" thickBot="1">
      <c r="A703" s="204" t="s">
        <v>689</v>
      </c>
      <c r="B703" s="596" t="s">
        <v>743</v>
      </c>
      <c r="C703" s="597"/>
      <c r="D703" s="597"/>
      <c r="E703" s="598"/>
      <c r="F703" s="151"/>
      <c r="G703" s="151"/>
      <c r="H703" s="151"/>
      <c r="I703" s="151"/>
      <c r="J703" s="151">
        <f t="shared" si="10"/>
        <v>0</v>
      </c>
      <c r="K703" s="156"/>
      <c r="L703" s="159"/>
    </row>
    <row r="704" spans="1:12">
      <c r="A704" s="209"/>
      <c r="B704" s="249" t="s">
        <v>773</v>
      </c>
      <c r="C704" s="249"/>
      <c r="D704" s="249"/>
      <c r="E704" s="250"/>
      <c r="F704" s="151"/>
      <c r="G704" s="151"/>
      <c r="H704" s="151"/>
      <c r="I704" s="151"/>
      <c r="J704" s="151">
        <f t="shared" si="10"/>
        <v>0</v>
      </c>
      <c r="K704" s="156"/>
      <c r="L704" s="159"/>
    </row>
    <row r="705" spans="1:12" ht="15.75" thickBot="1">
      <c r="A705" s="209"/>
      <c r="B705" s="215"/>
      <c r="C705" s="216"/>
      <c r="D705" s="216"/>
      <c r="E705" s="217"/>
      <c r="F705" s="151"/>
      <c r="G705" s="151"/>
      <c r="H705" s="151"/>
      <c r="I705" s="151"/>
      <c r="J705" s="151">
        <f t="shared" si="10"/>
        <v>0</v>
      </c>
      <c r="K705" s="156"/>
      <c r="L705" s="159"/>
    </row>
    <row r="706" spans="1:12" ht="15.75" thickBot="1">
      <c r="A706" s="204" t="s">
        <v>608</v>
      </c>
      <c r="B706" s="215" t="s">
        <v>632</v>
      </c>
      <c r="C706" s="216"/>
      <c r="D706" s="216"/>
      <c r="E706" s="217"/>
      <c r="F706" s="151"/>
      <c r="G706" s="151"/>
      <c r="H706" s="151"/>
      <c r="I706" s="151"/>
      <c r="J706" s="151">
        <f t="shared" si="10"/>
        <v>0</v>
      </c>
      <c r="K706" s="156"/>
      <c r="L706" s="159"/>
    </row>
    <row r="707" spans="1:12">
      <c r="A707" s="209"/>
      <c r="B707" s="215" t="s">
        <v>640</v>
      </c>
      <c r="C707" s="216"/>
      <c r="D707" s="216"/>
      <c r="E707" s="217"/>
      <c r="F707" s="151"/>
      <c r="G707" s="151"/>
      <c r="H707" s="151"/>
      <c r="I707" s="151"/>
      <c r="J707" s="151">
        <f t="shared" si="10"/>
        <v>0</v>
      </c>
      <c r="K707" s="156"/>
      <c r="L707" s="159"/>
    </row>
    <row r="708" spans="1:12">
      <c r="A708" s="209"/>
      <c r="B708" s="215" t="s">
        <v>947</v>
      </c>
      <c r="C708" s="216"/>
      <c r="D708" s="216"/>
      <c r="E708" s="217"/>
      <c r="F708" s="151">
        <v>3000</v>
      </c>
      <c r="G708" s="151"/>
      <c r="H708" s="151">
        <v>3000</v>
      </c>
      <c r="I708" s="151"/>
      <c r="J708" s="151">
        <f t="shared" si="10"/>
        <v>3000</v>
      </c>
      <c r="K708" s="156"/>
      <c r="L708" s="159"/>
    </row>
    <row r="709" spans="1:12">
      <c r="A709" s="209"/>
      <c r="B709" s="588" t="s">
        <v>782</v>
      </c>
      <c r="C709" s="586"/>
      <c r="D709" s="586"/>
      <c r="E709" s="587"/>
      <c r="F709" s="151">
        <v>5500</v>
      </c>
      <c r="G709" s="151"/>
      <c r="H709" s="151">
        <v>5500</v>
      </c>
      <c r="I709" s="151">
        <v>5500</v>
      </c>
      <c r="J709" s="151">
        <f t="shared" si="10"/>
        <v>0</v>
      </c>
      <c r="K709" s="156"/>
      <c r="L709" s="159"/>
    </row>
    <row r="710" spans="1:12">
      <c r="A710" s="209"/>
      <c r="B710" s="588" t="s">
        <v>783</v>
      </c>
      <c r="C710" s="586"/>
      <c r="D710" s="586"/>
      <c r="E710" s="587"/>
      <c r="F710" s="151">
        <v>3500</v>
      </c>
      <c r="G710" s="151"/>
      <c r="H710" s="151">
        <v>3500</v>
      </c>
      <c r="I710" s="151">
        <v>3500</v>
      </c>
      <c r="J710" s="151">
        <f t="shared" si="10"/>
        <v>0</v>
      </c>
      <c r="K710" s="156"/>
      <c r="L710" s="159"/>
    </row>
    <row r="711" spans="1:12">
      <c r="A711" s="209"/>
      <c r="B711" s="215" t="s">
        <v>910</v>
      </c>
      <c r="C711" s="216"/>
      <c r="D711" s="216"/>
      <c r="E711" s="217"/>
      <c r="F711" s="151"/>
      <c r="G711" s="151"/>
      <c r="H711" s="151"/>
      <c r="I711" s="151"/>
      <c r="J711" s="151">
        <f t="shared" si="10"/>
        <v>0</v>
      </c>
      <c r="K711" s="156"/>
      <c r="L711" s="159"/>
    </row>
    <row r="712" spans="1:12" ht="15.75" thickBot="1">
      <c r="A712" s="209"/>
      <c r="B712" s="215"/>
      <c r="C712" s="216"/>
      <c r="D712" s="216"/>
      <c r="E712" s="217"/>
      <c r="F712" s="151"/>
      <c r="G712" s="151"/>
      <c r="H712" s="151"/>
      <c r="I712" s="151"/>
      <c r="J712" s="151">
        <f t="shared" si="10"/>
        <v>0</v>
      </c>
      <c r="K712" s="156"/>
      <c r="L712" s="159"/>
    </row>
    <row r="713" spans="1:12" ht="15.75" thickBot="1">
      <c r="A713" s="204" t="s">
        <v>573</v>
      </c>
      <c r="B713" s="215" t="s">
        <v>574</v>
      </c>
      <c r="C713" s="216"/>
      <c r="D713" s="216"/>
      <c r="E713" s="217"/>
      <c r="F713" s="151"/>
      <c r="G713" s="151"/>
      <c r="H713" s="151"/>
      <c r="I713" s="151"/>
      <c r="J713" s="151">
        <f t="shared" si="10"/>
        <v>0</v>
      </c>
      <c r="K713" s="156"/>
      <c r="L713" s="159"/>
    </row>
    <row r="714" spans="1:12">
      <c r="A714" s="178"/>
      <c r="B714" s="588" t="s">
        <v>575</v>
      </c>
      <c r="C714" s="586"/>
      <c r="D714" s="586"/>
      <c r="E714" s="587"/>
      <c r="F714" s="151"/>
      <c r="G714" s="151"/>
      <c r="H714" s="151"/>
      <c r="I714" s="151"/>
      <c r="J714" s="151">
        <f t="shared" si="10"/>
        <v>0</v>
      </c>
      <c r="K714" s="156"/>
      <c r="L714" s="159"/>
    </row>
    <row r="715" spans="1:12">
      <c r="A715" s="178"/>
      <c r="B715" s="588" t="s">
        <v>641</v>
      </c>
      <c r="C715" s="586"/>
      <c r="D715" s="586"/>
      <c r="E715" s="587"/>
      <c r="F715" s="151"/>
      <c r="G715" s="151"/>
      <c r="H715" s="151"/>
      <c r="I715" s="151"/>
      <c r="J715" s="151">
        <f t="shared" si="10"/>
        <v>0</v>
      </c>
      <c r="K715" s="155"/>
      <c r="L715" s="159"/>
    </row>
    <row r="716" spans="1:12" ht="15.75" thickBot="1">
      <c r="A716" s="178"/>
      <c r="B716" s="215"/>
      <c r="C716" s="216"/>
      <c r="D716" s="216"/>
      <c r="E716" s="217"/>
      <c r="F716" s="151"/>
      <c r="G716" s="151"/>
      <c r="H716" s="151"/>
      <c r="I716" s="151"/>
      <c r="J716" s="151">
        <f t="shared" si="10"/>
        <v>0</v>
      </c>
      <c r="K716" s="155"/>
      <c r="L716" s="159"/>
    </row>
    <row r="717" spans="1:12" ht="15.75" thickBot="1">
      <c r="A717" s="204" t="s">
        <v>576</v>
      </c>
      <c r="B717" s="215" t="s">
        <v>577</v>
      </c>
      <c r="C717" s="216"/>
      <c r="D717" s="216"/>
      <c r="E717" s="217"/>
      <c r="F717" s="151"/>
      <c r="G717" s="151"/>
      <c r="H717" s="151"/>
      <c r="I717" s="151"/>
      <c r="J717" s="151">
        <f t="shared" si="10"/>
        <v>0</v>
      </c>
      <c r="K717" s="156"/>
      <c r="L717" s="159"/>
    </row>
    <row r="718" spans="1:12">
      <c r="A718" s="178"/>
      <c r="B718" s="215" t="s">
        <v>911</v>
      </c>
      <c r="C718" s="216"/>
      <c r="D718" s="216"/>
      <c r="E718" s="217"/>
      <c r="F718" s="151"/>
      <c r="G718" s="151"/>
      <c r="H718" s="151"/>
      <c r="I718" s="151"/>
      <c r="J718" s="151">
        <f t="shared" si="10"/>
        <v>0</v>
      </c>
      <c r="K718" s="155"/>
      <c r="L718" s="159"/>
    </row>
    <row r="719" spans="1:12">
      <c r="A719" s="178"/>
      <c r="B719" s="215" t="s">
        <v>642</v>
      </c>
      <c r="C719" s="216"/>
      <c r="D719" s="216"/>
      <c r="E719" s="217"/>
      <c r="F719" s="151">
        <v>40000</v>
      </c>
      <c r="G719" s="151"/>
      <c r="H719" s="151">
        <v>40000</v>
      </c>
      <c r="I719" s="151">
        <v>40000</v>
      </c>
      <c r="J719" s="151">
        <f t="shared" si="10"/>
        <v>0</v>
      </c>
      <c r="K719" s="156"/>
      <c r="L719" s="159"/>
    </row>
    <row r="720" spans="1:12">
      <c r="A720" s="178"/>
      <c r="B720" s="215" t="s">
        <v>933</v>
      </c>
      <c r="C720" s="216"/>
      <c r="D720" s="216"/>
      <c r="E720" s="217"/>
      <c r="F720" s="151"/>
      <c r="G720" s="151"/>
      <c r="H720" s="151"/>
      <c r="I720" s="151"/>
      <c r="J720" s="151">
        <f t="shared" si="10"/>
        <v>0</v>
      </c>
      <c r="K720" s="156"/>
      <c r="L720" s="159"/>
    </row>
    <row r="721" spans="1:12">
      <c r="A721" s="178"/>
      <c r="B721" s="215" t="s">
        <v>712</v>
      </c>
      <c r="C721" s="216"/>
      <c r="D721" s="216"/>
      <c r="E721" s="217"/>
      <c r="F721" s="151"/>
      <c r="G721" s="151"/>
      <c r="H721" s="151"/>
      <c r="I721" s="151"/>
      <c r="J721" s="151">
        <f t="shared" si="10"/>
        <v>0</v>
      </c>
      <c r="K721" s="156"/>
      <c r="L721" s="159"/>
    </row>
    <row r="722" spans="1:12">
      <c r="A722" s="178"/>
      <c r="B722" s="215" t="s">
        <v>778</v>
      </c>
      <c r="C722" s="216"/>
      <c r="D722" s="216"/>
      <c r="E722" s="217"/>
      <c r="F722" s="151"/>
      <c r="G722" s="151"/>
      <c r="H722" s="151"/>
      <c r="I722" s="151"/>
      <c r="J722" s="151">
        <f t="shared" si="10"/>
        <v>0</v>
      </c>
      <c r="K722" s="156"/>
      <c r="L722" s="159"/>
    </row>
    <row r="723" spans="1:12">
      <c r="A723" s="178"/>
      <c r="B723" s="215" t="s">
        <v>784</v>
      </c>
      <c r="C723" s="216"/>
      <c r="D723" s="216"/>
      <c r="E723" s="217"/>
      <c r="F723" s="151"/>
      <c r="G723" s="151"/>
      <c r="H723" s="151"/>
      <c r="I723" s="151"/>
      <c r="J723" s="151">
        <f t="shared" si="10"/>
        <v>0</v>
      </c>
      <c r="K723" s="156"/>
      <c r="L723" s="159"/>
    </row>
    <row r="724" spans="1:12" ht="15.75" thickBot="1">
      <c r="A724" s="209"/>
      <c r="B724" s="583"/>
      <c r="C724" s="584"/>
      <c r="D724" s="584"/>
      <c r="E724" s="250"/>
      <c r="F724" s="151"/>
      <c r="G724" s="151"/>
      <c r="H724" s="151"/>
      <c r="I724" s="151"/>
      <c r="J724" s="151">
        <f t="shared" si="10"/>
        <v>0</v>
      </c>
      <c r="K724" s="156"/>
      <c r="L724" s="159"/>
    </row>
    <row r="725" spans="1:12" ht="15.75" thickBot="1">
      <c r="A725" s="212" t="s">
        <v>691</v>
      </c>
      <c r="B725" s="585" t="s">
        <v>693</v>
      </c>
      <c r="C725" s="586"/>
      <c r="D725" s="586"/>
      <c r="E725" s="587"/>
      <c r="F725" s="151"/>
      <c r="G725" s="151"/>
      <c r="H725" s="151"/>
      <c r="I725" s="151"/>
      <c r="J725" s="151">
        <f t="shared" si="10"/>
        <v>0</v>
      </c>
      <c r="K725" s="156"/>
      <c r="L725" s="159"/>
    </row>
    <row r="726" spans="1:12">
      <c r="A726" s="218" t="s">
        <v>692</v>
      </c>
      <c r="B726" s="588" t="s">
        <v>694</v>
      </c>
      <c r="C726" s="586"/>
      <c r="D726" s="586"/>
      <c r="E726" s="587"/>
      <c r="F726" s="151"/>
      <c r="G726" s="151"/>
      <c r="H726" s="151"/>
      <c r="I726" s="151"/>
      <c r="J726" s="151">
        <f t="shared" si="10"/>
        <v>0</v>
      </c>
      <c r="K726" s="156"/>
      <c r="L726" s="159"/>
    </row>
    <row r="727" spans="1:12">
      <c r="A727" s="209"/>
      <c r="B727" s="588" t="s">
        <v>695</v>
      </c>
      <c r="C727" s="586"/>
      <c r="D727" s="586"/>
      <c r="E727" s="587"/>
      <c r="F727" s="151">
        <v>960</v>
      </c>
      <c r="G727" s="151"/>
      <c r="H727" s="151">
        <v>960</v>
      </c>
      <c r="I727" s="151">
        <v>960</v>
      </c>
      <c r="J727" s="151">
        <f t="shared" si="10"/>
        <v>0</v>
      </c>
      <c r="K727" s="155"/>
      <c r="L727" s="159"/>
    </row>
    <row r="728" spans="1:12">
      <c r="A728" s="209"/>
      <c r="B728" s="249" t="s">
        <v>804</v>
      </c>
      <c r="C728" s="249"/>
      <c r="D728" s="249"/>
      <c r="E728" s="250"/>
      <c r="F728" s="151"/>
      <c r="G728" s="151"/>
      <c r="H728" s="151"/>
      <c r="I728" s="151"/>
      <c r="J728" s="151">
        <f t="shared" si="10"/>
        <v>0</v>
      </c>
      <c r="K728" s="156"/>
      <c r="L728" s="159"/>
    </row>
    <row r="729" spans="1:12">
      <c r="A729" s="209"/>
      <c r="B729" s="249" t="s">
        <v>805</v>
      </c>
      <c r="C729" s="249"/>
      <c r="D729" s="249"/>
      <c r="E729" s="250"/>
      <c r="F729" s="151"/>
      <c r="G729" s="151"/>
      <c r="H729" s="151"/>
      <c r="I729" s="151"/>
      <c r="J729" s="151">
        <f t="shared" si="10"/>
        <v>0</v>
      </c>
      <c r="K729" s="156"/>
      <c r="L729" s="159"/>
    </row>
    <row r="730" spans="1:12">
      <c r="A730" s="209"/>
      <c r="B730" s="249" t="s">
        <v>824</v>
      </c>
      <c r="C730" s="249"/>
      <c r="D730" s="249"/>
      <c r="E730" s="250"/>
      <c r="F730" s="151"/>
      <c r="G730" s="151"/>
      <c r="H730" s="151"/>
      <c r="I730" s="151"/>
      <c r="J730" s="151">
        <f t="shared" si="10"/>
        <v>0</v>
      </c>
      <c r="K730" s="156"/>
      <c r="L730" s="159"/>
    </row>
    <row r="731" spans="1:12" ht="15.75" thickBot="1">
      <c r="A731" s="214"/>
      <c r="B731" s="263"/>
      <c r="C731" s="263"/>
      <c r="D731" s="263"/>
      <c r="E731" s="250"/>
      <c r="F731" s="151"/>
      <c r="G731" s="151"/>
      <c r="H731" s="151"/>
      <c r="I731" s="151"/>
      <c r="J731" s="151">
        <f t="shared" si="10"/>
        <v>0</v>
      </c>
      <c r="K731" s="156"/>
      <c r="L731" s="159"/>
    </row>
    <row r="732" spans="1:12" ht="15.75" thickBot="1">
      <c r="A732" s="204" t="s">
        <v>578</v>
      </c>
      <c r="B732" s="589" t="s">
        <v>327</v>
      </c>
      <c r="C732" s="590"/>
      <c r="D732" s="590"/>
      <c r="E732" s="591"/>
      <c r="F732" s="151">
        <v>1500</v>
      </c>
      <c r="G732" s="151"/>
      <c r="H732" s="151">
        <v>1500</v>
      </c>
      <c r="I732" s="151"/>
      <c r="J732" s="151">
        <f t="shared" si="10"/>
        <v>1500</v>
      </c>
      <c r="K732" s="156"/>
      <c r="L732" s="159"/>
    </row>
    <row r="733" spans="1:12" ht="15.75" thickBot="1">
      <c r="A733" s="209"/>
      <c r="B733" s="244"/>
      <c r="C733" s="244"/>
      <c r="D733" s="244"/>
      <c r="E733" s="245"/>
      <c r="F733" s="151"/>
      <c r="G733" s="151"/>
      <c r="H733" s="151"/>
      <c r="I733" s="151"/>
      <c r="J733" s="151">
        <f t="shared" ref="J733:J806" si="11">(H733-I733)</f>
        <v>0</v>
      </c>
      <c r="K733" s="156"/>
      <c r="L733" s="159"/>
    </row>
    <row r="734" spans="1:12" ht="15.75" thickBot="1">
      <c r="A734" s="204" t="s">
        <v>579</v>
      </c>
      <c r="B734" s="592" t="s">
        <v>580</v>
      </c>
      <c r="C734" s="593"/>
      <c r="D734" s="593"/>
      <c r="E734" s="594"/>
      <c r="F734" s="151"/>
      <c r="G734" s="151"/>
      <c r="H734" s="151"/>
      <c r="I734" s="151"/>
      <c r="J734" s="151">
        <f t="shared" si="11"/>
        <v>0</v>
      </c>
      <c r="K734" s="155"/>
      <c r="L734" s="159"/>
    </row>
    <row r="735" spans="1:12" ht="15.75" thickBot="1">
      <c r="A735" s="219"/>
      <c r="B735" s="247"/>
      <c r="C735" s="247"/>
      <c r="D735" s="247"/>
      <c r="E735" s="248"/>
      <c r="F735" s="151"/>
      <c r="G735" s="151"/>
      <c r="H735" s="151"/>
      <c r="I735" s="151"/>
      <c r="J735" s="151">
        <f t="shared" si="11"/>
        <v>0</v>
      </c>
      <c r="K735" s="156"/>
      <c r="L735" s="159"/>
    </row>
    <row r="736" spans="1:12" ht="15.75" thickBot="1">
      <c r="A736" s="204" t="s">
        <v>678</v>
      </c>
      <c r="B736" s="592" t="s">
        <v>698</v>
      </c>
      <c r="C736" s="593"/>
      <c r="D736" s="593"/>
      <c r="E736" s="594"/>
      <c r="F736" s="151"/>
      <c r="G736" s="151"/>
      <c r="H736" s="151"/>
      <c r="I736" s="151"/>
      <c r="J736" s="151">
        <f t="shared" si="11"/>
        <v>0</v>
      </c>
      <c r="K736" s="156"/>
      <c r="L736" s="159"/>
    </row>
    <row r="737" spans="1:12">
      <c r="A737" s="220" t="s">
        <v>679</v>
      </c>
      <c r="B737" s="247" t="s">
        <v>681</v>
      </c>
      <c r="C737" s="247"/>
      <c r="D737" s="247"/>
      <c r="E737" s="248"/>
      <c r="F737" s="151"/>
      <c r="G737" s="151"/>
      <c r="H737" s="151"/>
      <c r="I737" s="151"/>
      <c r="J737" s="151">
        <f t="shared" si="11"/>
        <v>0</v>
      </c>
      <c r="K737" s="156"/>
      <c r="L737" s="159"/>
    </row>
    <row r="738" spans="1:12">
      <c r="A738" s="179"/>
      <c r="B738" s="247" t="s">
        <v>682</v>
      </c>
      <c r="C738" s="247"/>
      <c r="D738" s="247"/>
      <c r="E738" s="248"/>
      <c r="F738" s="151"/>
      <c r="G738" s="151"/>
      <c r="H738" s="151"/>
      <c r="I738" s="151"/>
      <c r="J738" s="151">
        <f t="shared" si="11"/>
        <v>0</v>
      </c>
      <c r="K738" s="156"/>
      <c r="L738" s="159"/>
    </row>
    <row r="739" spans="1:12">
      <c r="A739" s="179"/>
      <c r="B739" s="599" t="s">
        <v>699</v>
      </c>
      <c r="C739" s="593"/>
      <c r="D739" s="593"/>
      <c r="E739" s="594"/>
      <c r="F739" s="151"/>
      <c r="G739" s="151"/>
      <c r="H739" s="151"/>
      <c r="I739" s="151"/>
      <c r="J739" s="151">
        <f t="shared" si="11"/>
        <v>0</v>
      </c>
      <c r="K739" s="156"/>
      <c r="L739" s="159"/>
    </row>
    <row r="740" spans="1:12">
      <c r="A740" s="179"/>
      <c r="B740" s="247" t="s">
        <v>680</v>
      </c>
      <c r="C740" s="247"/>
      <c r="D740" s="247"/>
      <c r="E740" s="248"/>
      <c r="F740" s="151"/>
      <c r="G740" s="151"/>
      <c r="H740" s="151"/>
      <c r="I740" s="151"/>
      <c r="J740" s="151">
        <f t="shared" si="11"/>
        <v>0</v>
      </c>
      <c r="K740" s="155"/>
      <c r="L740" s="159"/>
    </row>
    <row r="741" spans="1:12">
      <c r="A741" s="221"/>
      <c r="B741" s="247" t="s">
        <v>727</v>
      </c>
      <c r="C741" s="247"/>
      <c r="D741" s="247"/>
      <c r="E741" s="248"/>
      <c r="F741" s="151"/>
      <c r="G741" s="151"/>
      <c r="H741" s="151"/>
      <c r="I741" s="151"/>
      <c r="J741" s="151">
        <f t="shared" si="11"/>
        <v>0</v>
      </c>
      <c r="K741" s="156"/>
      <c r="L741" s="159"/>
    </row>
    <row r="742" spans="1:12">
      <c r="A742" s="221"/>
      <c r="B742" s="247" t="s">
        <v>729</v>
      </c>
      <c r="C742" s="247"/>
      <c r="D742" s="247"/>
      <c r="E742" s="248"/>
      <c r="F742" s="151"/>
      <c r="G742" s="151"/>
      <c r="H742" s="151"/>
      <c r="I742" s="151"/>
      <c r="J742" s="151">
        <f t="shared" si="11"/>
        <v>0</v>
      </c>
      <c r="K742" s="156"/>
      <c r="L742" s="159"/>
    </row>
    <row r="743" spans="1:12">
      <c r="A743" s="221"/>
      <c r="B743" s="247" t="s">
        <v>728</v>
      </c>
      <c r="C743" s="247"/>
      <c r="D743" s="247"/>
      <c r="E743" s="248"/>
      <c r="F743" s="151"/>
      <c r="G743" s="151"/>
      <c r="H743" s="151"/>
      <c r="I743" s="151"/>
      <c r="J743" s="151">
        <f t="shared" si="11"/>
        <v>0</v>
      </c>
      <c r="K743" s="156"/>
      <c r="L743" s="159"/>
    </row>
    <row r="744" spans="1:12">
      <c r="A744" s="221"/>
      <c r="B744" s="233" t="s">
        <v>765</v>
      </c>
      <c r="C744" s="247"/>
      <c r="D744" s="247"/>
      <c r="E744" s="248"/>
      <c r="F744" s="151"/>
      <c r="G744" s="151"/>
      <c r="H744" s="151"/>
      <c r="I744" s="151"/>
      <c r="J744" s="151">
        <f t="shared" si="11"/>
        <v>0</v>
      </c>
      <c r="K744" s="156"/>
      <c r="L744" s="159"/>
    </row>
    <row r="745" spans="1:12">
      <c r="A745" s="221"/>
      <c r="B745" s="233" t="s">
        <v>774</v>
      </c>
      <c r="C745" s="247"/>
      <c r="D745" s="247"/>
      <c r="E745" s="248"/>
      <c r="F745" s="151"/>
      <c r="G745" s="151"/>
      <c r="H745" s="151"/>
      <c r="I745" s="151"/>
      <c r="J745" s="151">
        <f t="shared" si="11"/>
        <v>0</v>
      </c>
      <c r="K745" s="156"/>
      <c r="L745" s="159"/>
    </row>
    <row r="746" spans="1:12">
      <c r="A746" s="221"/>
      <c r="B746" s="233" t="s">
        <v>775</v>
      </c>
      <c r="C746" s="247"/>
      <c r="D746" s="247"/>
      <c r="E746" s="248"/>
      <c r="F746" s="151"/>
      <c r="G746" s="151"/>
      <c r="H746" s="151"/>
      <c r="I746" s="151"/>
      <c r="J746" s="151">
        <f t="shared" si="11"/>
        <v>0</v>
      </c>
      <c r="K746" s="156"/>
      <c r="L746" s="159"/>
    </row>
    <row r="747" spans="1:12">
      <c r="A747" s="221"/>
      <c r="B747" s="247"/>
      <c r="C747" s="247"/>
      <c r="D747" s="247"/>
      <c r="E747" s="248"/>
      <c r="F747" s="151"/>
      <c r="G747" s="151"/>
      <c r="H747" s="151"/>
      <c r="I747" s="151"/>
      <c r="J747" s="151">
        <f t="shared" si="11"/>
        <v>0</v>
      </c>
      <c r="K747" s="156"/>
      <c r="L747" s="159"/>
    </row>
    <row r="748" spans="1:12" ht="15.75" thickBot="1">
      <c r="A748" s="222"/>
      <c r="B748" s="247"/>
      <c r="C748" s="247"/>
      <c r="D748" s="247"/>
      <c r="E748" s="248"/>
      <c r="F748" s="151"/>
      <c r="G748" s="151"/>
      <c r="H748" s="151"/>
      <c r="I748" s="151"/>
      <c r="J748" s="151">
        <f t="shared" si="11"/>
        <v>0</v>
      </c>
      <c r="K748" s="156"/>
      <c r="L748" s="159"/>
    </row>
    <row r="749" spans="1:12" ht="15.75" thickBot="1">
      <c r="A749" s="204" t="s">
        <v>603</v>
      </c>
      <c r="B749" s="247" t="s">
        <v>643</v>
      </c>
      <c r="C749" s="247"/>
      <c r="D749" s="247"/>
      <c r="E749" s="248"/>
      <c r="F749" s="151"/>
      <c r="G749" s="151"/>
      <c r="H749" s="151"/>
      <c r="I749" s="151"/>
      <c r="J749" s="151">
        <f t="shared" si="11"/>
        <v>0</v>
      </c>
      <c r="K749" s="156"/>
      <c r="L749" s="159"/>
    </row>
    <row r="750" spans="1:12" ht="15.75" thickBot="1">
      <c r="A750" s="223"/>
      <c r="B750" s="247"/>
      <c r="C750" s="247"/>
      <c r="D750" s="247"/>
      <c r="E750" s="248"/>
      <c r="F750" s="151"/>
      <c r="G750" s="151"/>
      <c r="H750" s="151"/>
      <c r="I750" s="151"/>
      <c r="J750" s="151">
        <f t="shared" si="11"/>
        <v>0</v>
      </c>
      <c r="K750" s="156"/>
      <c r="L750" s="159"/>
    </row>
    <row r="751" spans="1:12" ht="15.75" thickBot="1">
      <c r="A751" s="204" t="s">
        <v>605</v>
      </c>
      <c r="B751" s="247" t="s">
        <v>606</v>
      </c>
      <c r="C751" s="247"/>
      <c r="D751" s="247"/>
      <c r="E751" s="248"/>
      <c r="F751" s="151"/>
      <c r="G751" s="151"/>
      <c r="H751" s="151"/>
      <c r="I751" s="151"/>
      <c r="J751" s="151">
        <f t="shared" si="11"/>
        <v>0</v>
      </c>
      <c r="K751" s="156"/>
      <c r="L751" s="159"/>
    </row>
    <row r="752" spans="1:12" ht="15.75" thickBot="1">
      <c r="A752" s="219"/>
      <c r="B752" s="247"/>
      <c r="C752" s="247"/>
      <c r="D752" s="247"/>
      <c r="E752" s="248"/>
      <c r="F752" s="151"/>
      <c r="G752" s="151"/>
      <c r="H752" s="151"/>
      <c r="I752" s="151"/>
      <c r="J752" s="151">
        <f t="shared" si="11"/>
        <v>0</v>
      </c>
      <c r="K752" s="156"/>
      <c r="L752" s="159"/>
    </row>
    <row r="753" spans="1:12" ht="15.75" thickBot="1">
      <c r="A753" s="204" t="s">
        <v>644</v>
      </c>
      <c r="B753" s="247" t="s">
        <v>645</v>
      </c>
      <c r="C753" s="247"/>
      <c r="D753" s="247"/>
      <c r="E753" s="248"/>
      <c r="F753" s="151"/>
      <c r="G753" s="151"/>
      <c r="H753" s="151"/>
      <c r="I753" s="151"/>
      <c r="J753" s="151">
        <f t="shared" si="11"/>
        <v>0</v>
      </c>
      <c r="K753" s="156"/>
      <c r="L753" s="159"/>
    </row>
    <row r="754" spans="1:12" ht="15.75" thickBot="1">
      <c r="A754" s="224"/>
      <c r="B754" s="247"/>
      <c r="C754" s="247"/>
      <c r="D754" s="247"/>
      <c r="E754" s="248"/>
      <c r="F754" s="151"/>
      <c r="G754" s="151"/>
      <c r="H754" s="151"/>
      <c r="I754" s="151"/>
      <c r="J754" s="151">
        <f t="shared" si="11"/>
        <v>0</v>
      </c>
      <c r="K754" s="156"/>
      <c r="L754" s="159"/>
    </row>
    <row r="755" spans="1:12" ht="15.75" thickBot="1">
      <c r="A755" s="204" t="s">
        <v>586</v>
      </c>
      <c r="B755" s="247" t="s">
        <v>652</v>
      </c>
      <c r="C755" s="247"/>
      <c r="D755" s="247"/>
      <c r="E755" s="248"/>
      <c r="F755" s="151"/>
      <c r="G755" s="151"/>
      <c r="H755" s="151"/>
      <c r="I755" s="151"/>
      <c r="J755" s="151">
        <f t="shared" si="11"/>
        <v>0</v>
      </c>
      <c r="K755" s="156"/>
      <c r="L755" s="159"/>
    </row>
    <row r="756" spans="1:12">
      <c r="A756" s="207"/>
      <c r="B756" s="247" t="s">
        <v>713</v>
      </c>
      <c r="C756" s="247"/>
      <c r="D756" s="247"/>
      <c r="E756" s="248"/>
      <c r="F756" s="151"/>
      <c r="G756" s="151"/>
      <c r="H756" s="151"/>
      <c r="I756" s="151"/>
      <c r="J756" s="151">
        <f t="shared" si="11"/>
        <v>0</v>
      </c>
      <c r="K756" s="156"/>
      <c r="L756" s="159"/>
    </row>
    <row r="757" spans="1:12">
      <c r="A757" s="207"/>
      <c r="B757" s="247" t="s">
        <v>714</v>
      </c>
      <c r="C757" s="247"/>
      <c r="D757" s="247"/>
      <c r="E757" s="248"/>
      <c r="F757" s="151"/>
      <c r="G757" s="151"/>
      <c r="H757" s="151"/>
      <c r="I757" s="151"/>
      <c r="J757" s="151">
        <f t="shared" si="11"/>
        <v>0</v>
      </c>
      <c r="K757" s="156"/>
      <c r="L757" s="159"/>
    </row>
    <row r="758" spans="1:12">
      <c r="A758" s="207"/>
      <c r="B758" s="247" t="s">
        <v>785</v>
      </c>
      <c r="C758" s="247"/>
      <c r="D758" s="247"/>
      <c r="E758" s="248"/>
      <c r="F758" s="151"/>
      <c r="G758" s="151"/>
      <c r="H758" s="151"/>
      <c r="I758" s="151"/>
      <c r="J758" s="151">
        <f t="shared" si="11"/>
        <v>0</v>
      </c>
      <c r="K758" s="156"/>
      <c r="L758" s="159"/>
    </row>
    <row r="759" spans="1:12" ht="15.75" thickBot="1">
      <c r="A759" s="207"/>
      <c r="B759" s="247"/>
      <c r="C759" s="247"/>
      <c r="D759" s="247"/>
      <c r="E759" s="248"/>
      <c r="F759" s="151"/>
      <c r="G759" s="151"/>
      <c r="H759" s="151"/>
      <c r="I759" s="151"/>
      <c r="J759" s="151">
        <f t="shared" si="11"/>
        <v>0</v>
      </c>
      <c r="K759" s="156"/>
      <c r="L759" s="159"/>
    </row>
    <row r="760" spans="1:12" ht="15.75" thickBot="1">
      <c r="A760" s="204" t="s">
        <v>683</v>
      </c>
      <c r="B760" s="247" t="s">
        <v>684</v>
      </c>
      <c r="C760" s="247"/>
      <c r="D760" s="247"/>
      <c r="E760" s="248"/>
      <c r="F760" s="151"/>
      <c r="G760" s="151"/>
      <c r="H760" s="151"/>
      <c r="I760" s="151"/>
      <c r="J760" s="151">
        <f t="shared" si="11"/>
        <v>0</v>
      </c>
      <c r="K760" s="156"/>
      <c r="L760" s="159"/>
    </row>
    <row r="761" spans="1:12">
      <c r="A761" s="178"/>
      <c r="B761" s="246" t="s">
        <v>685</v>
      </c>
      <c r="C761" s="247"/>
      <c r="D761" s="247"/>
      <c r="E761" s="248"/>
      <c r="F761" s="151"/>
      <c r="G761" s="151"/>
      <c r="H761" s="151"/>
      <c r="I761" s="151"/>
      <c r="J761" s="151">
        <f t="shared" si="11"/>
        <v>0</v>
      </c>
      <c r="K761" s="156"/>
      <c r="L761" s="159"/>
    </row>
    <row r="762" spans="1:12">
      <c r="A762" s="178"/>
      <c r="B762" s="165" t="s">
        <v>686</v>
      </c>
      <c r="C762" s="166"/>
      <c r="D762" s="166"/>
      <c r="E762" s="167"/>
      <c r="F762" s="151"/>
      <c r="G762" s="151"/>
      <c r="H762" s="151"/>
      <c r="I762" s="151"/>
      <c r="J762" s="151">
        <f t="shared" si="11"/>
        <v>0</v>
      </c>
      <c r="K762" s="156"/>
      <c r="L762" s="159"/>
    </row>
    <row r="763" spans="1:12">
      <c r="A763" s="178"/>
      <c r="B763" s="165" t="s">
        <v>687</v>
      </c>
      <c r="C763" s="166"/>
      <c r="D763" s="166"/>
      <c r="E763" s="167"/>
      <c r="F763" s="151"/>
      <c r="G763" s="151"/>
      <c r="H763" s="151"/>
      <c r="I763" s="151"/>
      <c r="J763" s="151">
        <f t="shared" si="11"/>
        <v>0</v>
      </c>
      <c r="K763" s="156"/>
      <c r="L763" s="159"/>
    </row>
    <row r="764" spans="1:12" ht="15.75" thickBot="1">
      <c r="A764" s="225"/>
      <c r="B764" s="600"/>
      <c r="C764" s="601"/>
      <c r="D764" s="601"/>
      <c r="E764" s="602"/>
      <c r="F764" s="151"/>
      <c r="G764" s="151"/>
      <c r="H764" s="151"/>
      <c r="I764" s="151"/>
      <c r="J764" s="151">
        <f t="shared" si="11"/>
        <v>0</v>
      </c>
      <c r="K764" s="156"/>
      <c r="L764" s="159"/>
    </row>
    <row r="765" spans="1:12" ht="15.75" thickBot="1">
      <c r="A765" s="204" t="s">
        <v>696</v>
      </c>
      <c r="B765" s="592" t="s">
        <v>663</v>
      </c>
      <c r="C765" s="593"/>
      <c r="D765" s="593"/>
      <c r="E765" s="594"/>
      <c r="F765" s="151"/>
      <c r="G765" s="151"/>
      <c r="H765" s="151"/>
      <c r="I765" s="151"/>
      <c r="J765" s="151">
        <f t="shared" si="11"/>
        <v>0</v>
      </c>
      <c r="K765" s="156"/>
      <c r="L765" s="159"/>
    </row>
    <row r="766" spans="1:12" ht="15.75" thickBot="1">
      <c r="A766" s="224"/>
      <c r="B766" s="251"/>
      <c r="C766" s="251"/>
      <c r="D766" s="251"/>
      <c r="E766" s="252"/>
      <c r="F766" s="151"/>
      <c r="G766" s="151"/>
      <c r="H766" s="151"/>
      <c r="I766" s="151"/>
      <c r="J766" s="151">
        <f t="shared" si="11"/>
        <v>0</v>
      </c>
      <c r="K766" s="156"/>
      <c r="L766" s="159"/>
    </row>
    <row r="767" spans="1:12" ht="15.75" thickBot="1">
      <c r="A767" s="204" t="s">
        <v>842</v>
      </c>
      <c r="B767" s="592" t="s">
        <v>843</v>
      </c>
      <c r="C767" s="593"/>
      <c r="D767" s="593"/>
      <c r="E767" s="594"/>
      <c r="F767" s="151"/>
      <c r="G767" s="151"/>
      <c r="H767" s="151"/>
      <c r="I767" s="151"/>
      <c r="J767" s="151">
        <f t="shared" si="11"/>
        <v>0</v>
      </c>
      <c r="K767" s="156"/>
      <c r="L767" s="159"/>
    </row>
    <row r="768" spans="1:12">
      <c r="A768" s="207" t="s">
        <v>565</v>
      </c>
      <c r="B768" s="599" t="s">
        <v>844</v>
      </c>
      <c r="C768" s="593"/>
      <c r="D768" s="593"/>
      <c r="E768" s="594"/>
      <c r="F768" s="151"/>
      <c r="G768" s="151"/>
      <c r="H768" s="151"/>
      <c r="I768" s="151"/>
      <c r="J768" s="151">
        <f t="shared" si="11"/>
        <v>0</v>
      </c>
      <c r="K768" s="156"/>
      <c r="L768" s="159"/>
    </row>
    <row r="769" spans="1:12">
      <c r="A769" s="207"/>
      <c r="B769" s="599" t="s">
        <v>845</v>
      </c>
      <c r="C769" s="593"/>
      <c r="D769" s="593"/>
      <c r="E769" s="594"/>
      <c r="F769" s="151"/>
      <c r="G769" s="151"/>
      <c r="H769" s="151"/>
      <c r="I769" s="151"/>
      <c r="J769" s="151">
        <f t="shared" si="11"/>
        <v>0</v>
      </c>
      <c r="K769" s="156"/>
      <c r="L769" s="159"/>
    </row>
    <row r="770" spans="1:12" ht="15.75" thickBot="1">
      <c r="A770" s="207"/>
      <c r="B770" s="247"/>
      <c r="C770" s="247"/>
      <c r="D770" s="247"/>
      <c r="E770" s="248"/>
      <c r="F770" s="151"/>
      <c r="G770" s="151"/>
      <c r="H770" s="151"/>
      <c r="I770" s="151"/>
      <c r="J770" s="151">
        <f t="shared" si="11"/>
        <v>0</v>
      </c>
      <c r="K770" s="156"/>
      <c r="L770" s="159"/>
    </row>
    <row r="771" spans="1:12" ht="15.75" thickBot="1">
      <c r="A771" s="204" t="s">
        <v>934</v>
      </c>
      <c r="B771" s="592" t="s">
        <v>935</v>
      </c>
      <c r="C771" s="593"/>
      <c r="D771" s="593"/>
      <c r="E771" s="594"/>
      <c r="F771" s="151"/>
      <c r="G771" s="151"/>
      <c r="H771" s="151"/>
      <c r="I771" s="151"/>
      <c r="J771" s="151">
        <f t="shared" si="11"/>
        <v>0</v>
      </c>
      <c r="K771" s="155"/>
      <c r="L771" s="159"/>
    </row>
    <row r="772" spans="1:12">
      <c r="A772" s="207"/>
      <c r="B772" s="247"/>
      <c r="C772" s="247"/>
      <c r="D772" s="247"/>
      <c r="E772" s="248"/>
      <c r="F772" s="151"/>
      <c r="G772" s="151"/>
      <c r="H772" s="151"/>
      <c r="I772" s="151"/>
      <c r="J772" s="151">
        <f t="shared" si="11"/>
        <v>0</v>
      </c>
      <c r="K772" s="156"/>
      <c r="L772" s="159"/>
    </row>
    <row r="773" spans="1:12" ht="15.75" thickBot="1">
      <c r="A773" s="207"/>
      <c r="B773" s="247"/>
      <c r="C773" s="247"/>
      <c r="D773" s="247"/>
      <c r="E773" s="248"/>
      <c r="F773" s="151"/>
      <c r="G773" s="151"/>
      <c r="H773" s="151"/>
      <c r="I773" s="151"/>
      <c r="J773" s="151">
        <f t="shared" si="11"/>
        <v>0</v>
      </c>
      <c r="K773" s="156"/>
      <c r="L773" s="159"/>
    </row>
    <row r="774" spans="1:12" ht="15.75" thickBot="1">
      <c r="A774" s="204" t="s">
        <v>794</v>
      </c>
      <c r="B774" s="247" t="s">
        <v>795</v>
      </c>
      <c r="C774" s="247"/>
      <c r="D774" s="247"/>
      <c r="E774" s="248"/>
      <c r="F774" s="151"/>
      <c r="G774" s="151"/>
      <c r="H774" s="151"/>
      <c r="I774" s="151"/>
      <c r="J774" s="151">
        <f t="shared" si="11"/>
        <v>0</v>
      </c>
      <c r="K774" s="156"/>
      <c r="L774" s="159"/>
    </row>
    <row r="775" spans="1:12">
      <c r="A775" s="207"/>
      <c r="B775" s="247" t="s">
        <v>796</v>
      </c>
      <c r="C775" s="247"/>
      <c r="D775" s="247"/>
      <c r="E775" s="248"/>
      <c r="F775" s="151"/>
      <c r="G775" s="151"/>
      <c r="H775" s="151"/>
      <c r="I775" s="151"/>
      <c r="J775" s="151">
        <f t="shared" si="11"/>
        <v>0</v>
      </c>
      <c r="K775" s="156"/>
      <c r="L775" s="159"/>
    </row>
    <row r="776" spans="1:12" ht="15.75" thickBot="1">
      <c r="A776" s="207"/>
      <c r="B776" s="247"/>
      <c r="C776" s="247"/>
      <c r="D776" s="247"/>
      <c r="E776" s="248"/>
      <c r="F776" s="151"/>
      <c r="G776" s="151"/>
      <c r="H776" s="151"/>
      <c r="I776" s="151"/>
      <c r="J776" s="151">
        <f t="shared" si="11"/>
        <v>0</v>
      </c>
      <c r="K776" s="156"/>
      <c r="L776" s="159"/>
    </row>
    <row r="777" spans="1:12" ht="15.75" thickBot="1">
      <c r="A777" s="204" t="s">
        <v>762</v>
      </c>
      <c r="B777" s="247" t="s">
        <v>763</v>
      </c>
      <c r="C777" s="247"/>
      <c r="D777" s="247"/>
      <c r="E777" s="248"/>
      <c r="F777" s="151">
        <v>4593</v>
      </c>
      <c r="G777" s="151"/>
      <c r="H777" s="151">
        <v>4593</v>
      </c>
      <c r="I777" s="151">
        <v>4593</v>
      </c>
      <c r="J777" s="151">
        <f t="shared" si="11"/>
        <v>0</v>
      </c>
      <c r="K777" s="155"/>
      <c r="L777" s="159"/>
    </row>
    <row r="778" spans="1:12">
      <c r="A778" s="207"/>
      <c r="B778" s="247" t="s">
        <v>764</v>
      </c>
      <c r="C778" s="247"/>
      <c r="D778" s="247"/>
      <c r="E778" s="248"/>
      <c r="F778" s="151">
        <v>22356</v>
      </c>
      <c r="G778" s="151"/>
      <c r="H778" s="151">
        <v>22356</v>
      </c>
      <c r="I778" s="151">
        <v>22356</v>
      </c>
      <c r="J778" s="151">
        <f t="shared" si="11"/>
        <v>0</v>
      </c>
      <c r="K778" s="156"/>
      <c r="L778" s="159"/>
    </row>
    <row r="779" spans="1:12">
      <c r="A779" s="178"/>
      <c r="B779" s="246" t="s">
        <v>812</v>
      </c>
      <c r="C779" s="247"/>
      <c r="D779" s="247"/>
      <c r="E779" s="248"/>
      <c r="F779" s="151"/>
      <c r="G779" s="151"/>
      <c r="H779" s="151"/>
      <c r="I779" s="151"/>
      <c r="J779" s="151">
        <f t="shared" si="11"/>
        <v>0</v>
      </c>
      <c r="K779" s="156"/>
      <c r="L779" s="159"/>
    </row>
    <row r="780" spans="1:12">
      <c r="A780" s="178"/>
      <c r="B780" s="246" t="s">
        <v>813</v>
      </c>
      <c r="C780" s="247"/>
      <c r="D780" s="247"/>
      <c r="E780" s="248"/>
      <c r="F780" s="151">
        <v>386250</v>
      </c>
      <c r="G780" s="151"/>
      <c r="H780" s="151">
        <v>386250</v>
      </c>
      <c r="I780" s="151">
        <v>386250</v>
      </c>
      <c r="J780" s="151">
        <f t="shared" si="11"/>
        <v>0</v>
      </c>
      <c r="K780" s="156"/>
      <c r="L780" s="159"/>
    </row>
    <row r="781" spans="1:12">
      <c r="A781" s="178"/>
      <c r="B781" s="246" t="s">
        <v>814</v>
      </c>
      <c r="C781" s="247"/>
      <c r="D781" s="247"/>
      <c r="E781" s="248"/>
      <c r="F781" s="151">
        <v>76000</v>
      </c>
      <c r="G781" s="151"/>
      <c r="H781" s="151">
        <v>76000</v>
      </c>
      <c r="I781" s="151">
        <v>66000</v>
      </c>
      <c r="J781" s="151">
        <f t="shared" si="11"/>
        <v>10000</v>
      </c>
      <c r="K781" s="156"/>
      <c r="L781" s="159"/>
    </row>
    <row r="782" spans="1:12">
      <c r="A782" s="178"/>
      <c r="B782" s="246" t="s">
        <v>912</v>
      </c>
      <c r="C782" s="247"/>
      <c r="D782" s="247"/>
      <c r="E782" s="248"/>
      <c r="F782" s="151">
        <v>6968</v>
      </c>
      <c r="G782" s="151"/>
      <c r="H782" s="151">
        <v>6968</v>
      </c>
      <c r="I782" s="151">
        <v>4968</v>
      </c>
      <c r="J782" s="151">
        <f t="shared" si="11"/>
        <v>2000</v>
      </c>
      <c r="K782" s="156"/>
      <c r="L782" s="159"/>
    </row>
    <row r="783" spans="1:12">
      <c r="A783" s="178"/>
      <c r="B783" s="246" t="s">
        <v>825</v>
      </c>
      <c r="C783" s="247"/>
      <c r="D783" s="247"/>
      <c r="E783" s="248"/>
      <c r="F783" s="328">
        <v>1925000</v>
      </c>
      <c r="G783" s="151"/>
      <c r="H783" s="151">
        <v>1925000</v>
      </c>
      <c r="I783" s="151">
        <v>1493750</v>
      </c>
      <c r="J783" s="151">
        <f t="shared" si="11"/>
        <v>431250</v>
      </c>
      <c r="K783" s="156"/>
      <c r="L783" s="159"/>
    </row>
    <row r="784" spans="1:12">
      <c r="A784" s="178"/>
      <c r="B784" s="246" t="s">
        <v>826</v>
      </c>
      <c r="C784" s="247"/>
      <c r="D784" s="247"/>
      <c r="E784" s="248"/>
      <c r="F784" s="151"/>
      <c r="G784" s="151"/>
      <c r="H784" s="151"/>
      <c r="I784" s="151"/>
      <c r="J784" s="151">
        <f t="shared" si="11"/>
        <v>0</v>
      </c>
      <c r="K784" s="156"/>
      <c r="L784" s="159"/>
    </row>
    <row r="785" spans="1:12">
      <c r="A785" s="207"/>
      <c r="B785" s="247" t="s">
        <v>913</v>
      </c>
      <c r="C785" s="247"/>
      <c r="D785" s="247"/>
      <c r="E785" s="248"/>
      <c r="F785" s="151">
        <v>1200</v>
      </c>
      <c r="G785" s="151"/>
      <c r="H785" s="151">
        <v>1200</v>
      </c>
      <c r="I785" s="151">
        <v>1200</v>
      </c>
      <c r="J785" s="151">
        <f t="shared" si="11"/>
        <v>0</v>
      </c>
      <c r="K785" s="156"/>
      <c r="L785" s="159"/>
    </row>
    <row r="786" spans="1:12">
      <c r="A786" s="207"/>
      <c r="B786" s="599" t="s">
        <v>914</v>
      </c>
      <c r="C786" s="593"/>
      <c r="D786" s="593"/>
      <c r="E786" s="594"/>
      <c r="F786" s="151">
        <v>15000</v>
      </c>
      <c r="G786" s="151"/>
      <c r="H786" s="151">
        <v>15000</v>
      </c>
      <c r="I786" s="151">
        <v>7823</v>
      </c>
      <c r="J786" s="151">
        <f t="shared" si="11"/>
        <v>7177</v>
      </c>
      <c r="K786" s="156"/>
      <c r="L786" s="159"/>
    </row>
    <row r="787" spans="1:12">
      <c r="A787" s="207"/>
      <c r="B787" s="599" t="s">
        <v>915</v>
      </c>
      <c r="C787" s="593"/>
      <c r="D787" s="593"/>
      <c r="E787" s="594"/>
      <c r="F787" s="151">
        <v>16900</v>
      </c>
      <c r="G787" s="151"/>
      <c r="H787" s="151">
        <v>16900</v>
      </c>
      <c r="I787" s="151">
        <v>16900</v>
      </c>
      <c r="J787" s="151">
        <f t="shared" si="11"/>
        <v>0</v>
      </c>
      <c r="K787" s="155"/>
      <c r="L787" s="159"/>
    </row>
    <row r="788" spans="1:12">
      <c r="A788" s="178"/>
      <c r="B788" s="246" t="s">
        <v>916</v>
      </c>
      <c r="C788" s="247"/>
      <c r="D788" s="247"/>
      <c r="E788" s="248"/>
      <c r="F788" s="151"/>
      <c r="G788" s="151"/>
      <c r="H788" s="151"/>
      <c r="I788" s="151"/>
      <c r="J788" s="151">
        <f t="shared" si="11"/>
        <v>0</v>
      </c>
      <c r="K788" s="156"/>
      <c r="L788" s="159"/>
    </row>
    <row r="789" spans="1:12">
      <c r="A789" s="178"/>
      <c r="B789" s="246"/>
      <c r="C789" s="247"/>
      <c r="D789" s="247"/>
      <c r="E789" s="248"/>
      <c r="F789" s="151"/>
      <c r="G789" s="151"/>
      <c r="H789" s="151"/>
      <c r="I789" s="151"/>
      <c r="J789" s="151">
        <f t="shared" si="11"/>
        <v>0</v>
      </c>
      <c r="K789" s="156"/>
      <c r="L789" s="159"/>
    </row>
    <row r="790" spans="1:12" ht="15.75" thickBot="1">
      <c r="A790" s="238" t="s">
        <v>771</v>
      </c>
      <c r="B790" s="247" t="s">
        <v>772</v>
      </c>
      <c r="C790" s="247"/>
      <c r="D790" s="247"/>
      <c r="E790" s="248"/>
      <c r="F790" s="151"/>
      <c r="G790" s="151"/>
      <c r="H790" s="151"/>
      <c r="I790" s="151"/>
      <c r="J790" s="151">
        <f t="shared" si="11"/>
        <v>0</v>
      </c>
      <c r="K790" s="156"/>
      <c r="L790" s="159"/>
    </row>
    <row r="791" spans="1:12" ht="15.75" thickBot="1">
      <c r="A791" s="239"/>
      <c r="B791" s="247"/>
      <c r="C791" s="247"/>
      <c r="D791" s="247"/>
      <c r="E791" s="248"/>
      <c r="F791" s="151"/>
      <c r="G791" s="151"/>
      <c r="H791" s="151"/>
      <c r="I791" s="151"/>
      <c r="J791" s="151">
        <f t="shared" si="11"/>
        <v>0</v>
      </c>
      <c r="K791" s="156"/>
      <c r="L791" s="159"/>
    </row>
    <row r="792" spans="1:12" ht="15.75" thickBot="1">
      <c r="A792" s="204" t="s">
        <v>786</v>
      </c>
      <c r="B792" s="247" t="s">
        <v>787</v>
      </c>
      <c r="C792" s="247"/>
      <c r="D792" s="247"/>
      <c r="E792" s="248"/>
      <c r="F792" s="151">
        <v>16000</v>
      </c>
      <c r="G792" s="151"/>
      <c r="H792" s="151">
        <v>16000</v>
      </c>
      <c r="I792" s="151">
        <v>16000</v>
      </c>
      <c r="J792" s="151">
        <f t="shared" si="11"/>
        <v>0</v>
      </c>
      <c r="K792" s="156"/>
      <c r="L792" s="159"/>
    </row>
    <row r="793" spans="1:12">
      <c r="A793" s="220"/>
      <c r="B793" s="567" t="s">
        <v>466</v>
      </c>
      <c r="C793" s="530"/>
      <c r="D793" s="530"/>
      <c r="E793" s="531"/>
      <c r="F793" s="151">
        <v>16000</v>
      </c>
      <c r="G793" s="151"/>
      <c r="H793" s="151">
        <v>16000</v>
      </c>
      <c r="I793" s="151">
        <v>16000</v>
      </c>
      <c r="J793" s="151">
        <f t="shared" si="11"/>
        <v>0</v>
      </c>
      <c r="K793" s="156"/>
      <c r="L793" s="159"/>
    </row>
    <row r="794" spans="1:12">
      <c r="A794" s="220"/>
      <c r="B794" s="247" t="s">
        <v>948</v>
      </c>
      <c r="C794" s="247"/>
      <c r="D794" s="247"/>
      <c r="E794" s="248"/>
      <c r="F794" s="151">
        <v>7000</v>
      </c>
      <c r="G794" s="151"/>
      <c r="H794" s="151">
        <v>7000</v>
      </c>
      <c r="I794" s="151">
        <v>6890</v>
      </c>
      <c r="J794" s="151">
        <f t="shared" si="11"/>
        <v>110</v>
      </c>
      <c r="K794" s="156"/>
      <c r="L794" s="159"/>
    </row>
    <row r="795" spans="1:12">
      <c r="A795" s="220"/>
      <c r="B795" s="567" t="s">
        <v>949</v>
      </c>
      <c r="C795" s="530"/>
      <c r="D795" s="530"/>
      <c r="E795" s="531"/>
      <c r="F795" s="151">
        <v>7000</v>
      </c>
      <c r="G795" s="151"/>
      <c r="H795" s="151">
        <v>7000</v>
      </c>
      <c r="I795" s="151">
        <v>6890</v>
      </c>
      <c r="J795" s="151">
        <f t="shared" si="11"/>
        <v>110</v>
      </c>
      <c r="K795" s="156"/>
      <c r="L795" s="159"/>
    </row>
    <row r="796" spans="1:12" ht="15.75" thickBot="1">
      <c r="A796" s="220"/>
      <c r="B796" s="243"/>
      <c r="C796" s="244"/>
      <c r="D796" s="244"/>
      <c r="E796" s="245"/>
      <c r="F796" s="151"/>
      <c r="G796" s="151"/>
      <c r="H796" s="151"/>
      <c r="I796" s="151"/>
      <c r="J796" s="151">
        <f t="shared" si="11"/>
        <v>0</v>
      </c>
      <c r="K796" s="156"/>
      <c r="L796" s="159"/>
    </row>
    <row r="797" spans="1:12" ht="15.75" thickBot="1">
      <c r="A797" s="204" t="s">
        <v>917</v>
      </c>
      <c r="B797" s="243" t="s">
        <v>155</v>
      </c>
      <c r="C797" s="244"/>
      <c r="D797" s="244"/>
      <c r="E797" s="245"/>
      <c r="F797" s="151">
        <v>7400</v>
      </c>
      <c r="G797" s="151"/>
      <c r="H797" s="151">
        <v>74000</v>
      </c>
      <c r="I797" s="151">
        <v>74000</v>
      </c>
      <c r="J797" s="151">
        <f t="shared" si="11"/>
        <v>0</v>
      </c>
      <c r="K797" s="156"/>
      <c r="L797" s="159"/>
    </row>
    <row r="798" spans="1:12" ht="15.75" thickBot="1">
      <c r="A798" s="224"/>
      <c r="B798" s="243"/>
      <c r="C798" s="244"/>
      <c r="D798" s="244"/>
      <c r="E798" s="245"/>
      <c r="F798" s="151"/>
      <c r="G798" s="151"/>
      <c r="H798" s="151"/>
      <c r="I798" s="151"/>
      <c r="J798" s="151">
        <f t="shared" si="11"/>
        <v>0</v>
      </c>
      <c r="K798" s="156"/>
      <c r="L798" s="159"/>
    </row>
    <row r="799" spans="1:12" ht="15.75" thickBot="1">
      <c r="A799" s="204" t="s">
        <v>918</v>
      </c>
      <c r="B799" s="243" t="s">
        <v>919</v>
      </c>
      <c r="C799" s="244"/>
      <c r="D799" s="244"/>
      <c r="E799" s="245"/>
      <c r="F799" s="151"/>
      <c r="G799" s="151"/>
      <c r="H799" s="151"/>
      <c r="I799" s="151"/>
      <c r="J799" s="151">
        <f t="shared" si="11"/>
        <v>0</v>
      </c>
      <c r="K799" s="156"/>
      <c r="L799" s="159"/>
    </row>
    <row r="800" spans="1:12">
      <c r="A800" s="207"/>
      <c r="B800" s="243" t="s">
        <v>920</v>
      </c>
      <c r="C800" s="244"/>
      <c r="D800" s="244"/>
      <c r="E800" s="245"/>
      <c r="F800" s="151">
        <v>2000</v>
      </c>
      <c r="G800" s="151"/>
      <c r="H800" s="151">
        <v>2000</v>
      </c>
      <c r="I800" s="151">
        <v>365</v>
      </c>
      <c r="J800" s="151">
        <f t="shared" si="11"/>
        <v>1635</v>
      </c>
      <c r="K800" s="156"/>
      <c r="L800" s="159"/>
    </row>
    <row r="801" spans="1:12">
      <c r="A801" s="207"/>
      <c r="B801" s="243" t="s">
        <v>921</v>
      </c>
      <c r="C801" s="244"/>
      <c r="D801" s="244"/>
      <c r="E801" s="245"/>
      <c r="F801" s="151">
        <v>2000</v>
      </c>
      <c r="G801" s="151"/>
      <c r="H801" s="151">
        <v>2000</v>
      </c>
      <c r="I801" s="151"/>
      <c r="J801" s="151">
        <f t="shared" si="11"/>
        <v>2000</v>
      </c>
      <c r="K801" s="156"/>
      <c r="L801" s="159"/>
    </row>
    <row r="802" spans="1:12">
      <c r="A802" s="207"/>
      <c r="B802" s="243" t="s">
        <v>936</v>
      </c>
      <c r="C802" s="244"/>
      <c r="D802" s="244"/>
      <c r="E802" s="245"/>
      <c r="F802" s="151"/>
      <c r="G802" s="151"/>
      <c r="H802" s="151"/>
      <c r="I802" s="151"/>
      <c r="J802" s="151">
        <f t="shared" si="11"/>
        <v>0</v>
      </c>
      <c r="K802" s="156"/>
      <c r="L802" s="159"/>
    </row>
    <row r="803" spans="1:12" ht="15.75" thickBot="1">
      <c r="A803" s="207"/>
      <c r="B803" s="243"/>
      <c r="C803" s="244"/>
      <c r="D803" s="244"/>
      <c r="E803" s="245"/>
      <c r="F803" s="151"/>
      <c r="G803" s="151"/>
      <c r="H803" s="151"/>
      <c r="I803" s="151"/>
      <c r="J803" s="151">
        <f t="shared" si="11"/>
        <v>0</v>
      </c>
      <c r="K803" s="156"/>
      <c r="L803" s="159"/>
    </row>
    <row r="804" spans="1:12" ht="15.75" thickBot="1">
      <c r="A804" s="204" t="s">
        <v>934</v>
      </c>
      <c r="B804" s="243" t="s">
        <v>935</v>
      </c>
      <c r="C804" s="244"/>
      <c r="D804" s="244"/>
      <c r="E804" s="245"/>
      <c r="F804" s="151">
        <v>4800</v>
      </c>
      <c r="G804" s="151"/>
      <c r="H804" s="151">
        <v>4800</v>
      </c>
      <c r="I804" s="151">
        <v>4800</v>
      </c>
      <c r="J804" s="151">
        <f t="shared" si="11"/>
        <v>0</v>
      </c>
      <c r="K804" s="156"/>
      <c r="L804" s="159"/>
    </row>
    <row r="805" spans="1:12">
      <c r="A805" s="207"/>
      <c r="B805" s="243"/>
      <c r="C805" s="244"/>
      <c r="D805" s="244"/>
      <c r="E805" s="245"/>
      <c r="F805" s="151"/>
      <c r="G805" s="151"/>
      <c r="H805" s="151"/>
      <c r="I805" s="151"/>
      <c r="J805" s="151">
        <f t="shared" si="11"/>
        <v>0</v>
      </c>
      <c r="K805" s="156"/>
      <c r="L805" s="159"/>
    </row>
    <row r="806" spans="1:12">
      <c r="A806" s="220"/>
      <c r="B806" s="243"/>
      <c r="C806" s="244"/>
      <c r="D806" s="244"/>
      <c r="E806" s="245"/>
      <c r="F806" s="151"/>
      <c r="G806" s="151"/>
      <c r="H806" s="151"/>
      <c r="I806" s="151"/>
      <c r="J806" s="151">
        <f t="shared" si="11"/>
        <v>0</v>
      </c>
      <c r="K806" s="156"/>
      <c r="L806" s="159"/>
    </row>
    <row r="807" spans="1:12" ht="15.75" thickBot="1">
      <c r="A807" s="223"/>
      <c r="B807" s="624"/>
      <c r="C807" s="553"/>
      <c r="D807" s="553"/>
      <c r="E807" s="554"/>
      <c r="F807" s="302"/>
      <c r="G807" s="302"/>
      <c r="H807" s="302"/>
      <c r="I807" s="302"/>
      <c r="J807" s="302">
        <f t="shared" ref="J807" si="12">(H807-I807)</f>
        <v>0</v>
      </c>
      <c r="K807" s="303"/>
      <c r="L807" s="304"/>
    </row>
    <row r="808" spans="1:12">
      <c r="A808" s="314"/>
      <c r="B808" s="315"/>
      <c r="C808" s="315"/>
      <c r="D808" s="315"/>
      <c r="E808" s="315"/>
      <c r="F808" s="316">
        <f>SUM(F14:F807)</f>
        <v>4817890</v>
      </c>
      <c r="G808" s="316">
        <f>SUM(G14:G807)</f>
        <v>0</v>
      </c>
      <c r="H808" s="316">
        <f>SUM(H14:H807)</f>
        <v>4884490</v>
      </c>
      <c r="I808" s="316">
        <f>SUM(I14:I807)</f>
        <v>4170205</v>
      </c>
      <c r="J808" s="317">
        <f>SUM(J14:J807)</f>
        <v>714285</v>
      </c>
      <c r="K808" s="318"/>
      <c r="L808" s="319"/>
    </row>
    <row r="809" spans="1:12">
      <c r="A809" s="173"/>
      <c r="B809" s="613"/>
      <c r="C809" s="613"/>
      <c r="D809" s="613"/>
      <c r="E809" s="613"/>
      <c r="F809" s="227"/>
      <c r="G809" s="228" t="s">
        <v>609</v>
      </c>
      <c r="H809" s="228" t="s">
        <v>610</v>
      </c>
      <c r="I809" s="614" t="s">
        <v>611</v>
      </c>
      <c r="J809" s="614"/>
      <c r="K809" s="241"/>
      <c r="L809" s="320"/>
    </row>
    <row r="810" spans="1:12">
      <c r="A810" s="173"/>
      <c r="B810" s="613"/>
      <c r="C810" s="613"/>
      <c r="D810" s="613"/>
      <c r="E810" s="613"/>
      <c r="F810" s="229"/>
      <c r="G810" s="615"/>
      <c r="H810" s="615"/>
      <c r="I810" s="612"/>
      <c r="J810" s="612"/>
      <c r="K810" s="241"/>
      <c r="L810" s="320"/>
    </row>
    <row r="811" spans="1:12">
      <c r="A811" s="173"/>
      <c r="B811" s="613"/>
      <c r="C811" s="613"/>
      <c r="D811" s="613"/>
      <c r="E811" s="613"/>
      <c r="F811" s="229"/>
      <c r="G811" s="616"/>
      <c r="H811" s="616"/>
      <c r="I811" s="612"/>
      <c r="J811" s="612"/>
      <c r="K811" s="241"/>
      <c r="L811" s="320"/>
    </row>
    <row r="812" spans="1:12" ht="15.75" thickBot="1">
      <c r="A812" s="230"/>
      <c r="B812" s="610"/>
      <c r="C812" s="610"/>
      <c r="D812" s="610"/>
      <c r="E812" s="610"/>
      <c r="F812" s="231"/>
      <c r="G812" s="232" t="s">
        <v>922</v>
      </c>
      <c r="H812" s="232" t="s">
        <v>923</v>
      </c>
      <c r="I812" s="617" t="s">
        <v>924</v>
      </c>
      <c r="J812" s="618"/>
      <c r="K812" s="242"/>
      <c r="L812" s="321"/>
    </row>
  </sheetData>
  <mergeCells count="546">
    <mergeCell ref="I812:J812"/>
    <mergeCell ref="B793:E793"/>
    <mergeCell ref="B795:E795"/>
    <mergeCell ref="B807:E807"/>
    <mergeCell ref="B809:E809"/>
    <mergeCell ref="I809:J809"/>
    <mergeCell ref="B810:E810"/>
    <mergeCell ref="G810:G811"/>
    <mergeCell ref="H810:H811"/>
    <mergeCell ref="I810:J811"/>
    <mergeCell ref="B811:E811"/>
    <mergeCell ref="B765:E765"/>
    <mergeCell ref="B767:E767"/>
    <mergeCell ref="B812:E812"/>
    <mergeCell ref="B769:E769"/>
    <mergeCell ref="B771:E771"/>
    <mergeCell ref="B786:E786"/>
    <mergeCell ref="B787:E787"/>
    <mergeCell ref="B732:E732"/>
    <mergeCell ref="B714:E714"/>
    <mergeCell ref="B715:E715"/>
    <mergeCell ref="B724:D724"/>
    <mergeCell ref="B725:E725"/>
    <mergeCell ref="B726:E726"/>
    <mergeCell ref="B727:E727"/>
    <mergeCell ref="B734:E734"/>
    <mergeCell ref="B736:E736"/>
    <mergeCell ref="B739:E739"/>
    <mergeCell ref="B768:E768"/>
    <mergeCell ref="B764:E764"/>
    <mergeCell ref="B609:E609"/>
    <mergeCell ref="B619:E619"/>
    <mergeCell ref="B620:E620"/>
    <mergeCell ref="B621:E621"/>
    <mergeCell ref="B563:E563"/>
    <mergeCell ref="B575:E575"/>
    <mergeCell ref="B583:E583"/>
    <mergeCell ref="B584:E584"/>
    <mergeCell ref="B588:E588"/>
    <mergeCell ref="B593:E593"/>
    <mergeCell ref="B594:E594"/>
    <mergeCell ref="B595:E595"/>
    <mergeCell ref="B597:E597"/>
    <mergeCell ref="B598:E598"/>
    <mergeCell ref="B585:E585"/>
    <mergeCell ref="B589:E589"/>
    <mergeCell ref="B590:E590"/>
    <mergeCell ref="B577:E577"/>
    <mergeCell ref="B579:E579"/>
    <mergeCell ref="B580:E580"/>
    <mergeCell ref="B581:E581"/>
    <mergeCell ref="B582:E582"/>
    <mergeCell ref="B570:E570"/>
    <mergeCell ref="B571:E571"/>
    <mergeCell ref="B599:E599"/>
    <mergeCell ref="B602:E602"/>
    <mergeCell ref="B605:E605"/>
    <mergeCell ref="B606:E606"/>
    <mergeCell ref="B600:E600"/>
    <mergeCell ref="B601:E601"/>
    <mergeCell ref="B592:E592"/>
    <mergeCell ref="B607:E607"/>
    <mergeCell ref="B608:E608"/>
    <mergeCell ref="B690:E690"/>
    <mergeCell ref="B710:E710"/>
    <mergeCell ref="B691:E691"/>
    <mergeCell ref="B694:E694"/>
    <mergeCell ref="B703:E703"/>
    <mergeCell ref="B709:E709"/>
    <mergeCell ref="B617:E617"/>
    <mergeCell ref="B630:E630"/>
    <mergeCell ref="B636:E636"/>
    <mergeCell ref="B651:E651"/>
    <mergeCell ref="B652:E652"/>
    <mergeCell ref="B659:E659"/>
    <mergeCell ref="B661:E661"/>
    <mergeCell ref="B689:E689"/>
    <mergeCell ref="B576:E576"/>
    <mergeCell ref="B565:E565"/>
    <mergeCell ref="B567:E567"/>
    <mergeCell ref="B568:E568"/>
    <mergeCell ref="B569:E569"/>
    <mergeCell ref="B556:E556"/>
    <mergeCell ref="B557:E557"/>
    <mergeCell ref="B558:E558"/>
    <mergeCell ref="B559:E559"/>
    <mergeCell ref="B560:E560"/>
    <mergeCell ref="B562:E562"/>
    <mergeCell ref="B561:E561"/>
    <mergeCell ref="B572:E572"/>
    <mergeCell ref="B573:E573"/>
    <mergeCell ref="B574:E574"/>
    <mergeCell ref="B550:E550"/>
    <mergeCell ref="B551:E551"/>
    <mergeCell ref="B552:E552"/>
    <mergeCell ref="B553:E553"/>
    <mergeCell ref="B554:E554"/>
    <mergeCell ref="B555:E555"/>
    <mergeCell ref="B544:E544"/>
    <mergeCell ref="B545:E545"/>
    <mergeCell ref="B546:E546"/>
    <mergeCell ref="B547:E547"/>
    <mergeCell ref="B548:E548"/>
    <mergeCell ref="B549:E549"/>
    <mergeCell ref="B537:E537"/>
    <mergeCell ref="B539:E539"/>
    <mergeCell ref="B540:E540"/>
    <mergeCell ref="B542:E542"/>
    <mergeCell ref="B543:E543"/>
    <mergeCell ref="B538:E538"/>
    <mergeCell ref="B531:E531"/>
    <mergeCell ref="B532:E532"/>
    <mergeCell ref="B533:E533"/>
    <mergeCell ref="B534:E534"/>
    <mergeCell ref="B535:E535"/>
    <mergeCell ref="B536:E536"/>
    <mergeCell ref="B525:E525"/>
    <mergeCell ref="B526:E526"/>
    <mergeCell ref="B527:E527"/>
    <mergeCell ref="B528:E528"/>
    <mergeCell ref="B529:E529"/>
    <mergeCell ref="B530:E530"/>
    <mergeCell ref="B518:E518"/>
    <mergeCell ref="B520:E520"/>
    <mergeCell ref="B521:E521"/>
    <mergeCell ref="B523:E523"/>
    <mergeCell ref="B524:E524"/>
    <mergeCell ref="B519:E519"/>
    <mergeCell ref="B510:E510"/>
    <mergeCell ref="B511:E511"/>
    <mergeCell ref="B512:E512"/>
    <mergeCell ref="B515:E515"/>
    <mergeCell ref="B513:E513"/>
    <mergeCell ref="B514:E514"/>
    <mergeCell ref="B504:E504"/>
    <mergeCell ref="B505:E505"/>
    <mergeCell ref="B506:E506"/>
    <mergeCell ref="B507:E507"/>
    <mergeCell ref="B508:E508"/>
    <mergeCell ref="B509:E509"/>
    <mergeCell ref="B498:E498"/>
    <mergeCell ref="B499:E499"/>
    <mergeCell ref="B500:E500"/>
    <mergeCell ref="B501:E501"/>
    <mergeCell ref="B502:E502"/>
    <mergeCell ref="B503:E503"/>
    <mergeCell ref="B494:E494"/>
    <mergeCell ref="B495:E495"/>
    <mergeCell ref="B496:E496"/>
    <mergeCell ref="B497:E497"/>
    <mergeCell ref="B481:E481"/>
    <mergeCell ref="B482:E482"/>
    <mergeCell ref="B483:E483"/>
    <mergeCell ref="B484:E484"/>
    <mergeCell ref="B485:E485"/>
    <mergeCell ref="B486:E486"/>
    <mergeCell ref="B471:E471"/>
    <mergeCell ref="B472:E472"/>
    <mergeCell ref="B473:E473"/>
    <mergeCell ref="B474:E474"/>
    <mergeCell ref="B475:E475"/>
    <mergeCell ref="B478:E478"/>
    <mergeCell ref="B476:E476"/>
    <mergeCell ref="B477:E477"/>
    <mergeCell ref="B466:E466"/>
    <mergeCell ref="B467:E467"/>
    <mergeCell ref="B468:E468"/>
    <mergeCell ref="B469:E469"/>
    <mergeCell ref="B470:E470"/>
    <mergeCell ref="B458:E458"/>
    <mergeCell ref="B459:E459"/>
    <mergeCell ref="B460:E460"/>
    <mergeCell ref="B461:E461"/>
    <mergeCell ref="B463:E463"/>
    <mergeCell ref="B464:E464"/>
    <mergeCell ref="B462:E462"/>
    <mergeCell ref="B455:E455"/>
    <mergeCell ref="B456:E456"/>
    <mergeCell ref="B457:E457"/>
    <mergeCell ref="B437:E437"/>
    <mergeCell ref="B439:E439"/>
    <mergeCell ref="B440:E440"/>
    <mergeCell ref="B441:E441"/>
    <mergeCell ref="B442:E442"/>
    <mergeCell ref="B433:E433"/>
    <mergeCell ref="B434:E434"/>
    <mergeCell ref="B436:E436"/>
    <mergeCell ref="B435:E435"/>
    <mergeCell ref="B443:E443"/>
    <mergeCell ref="B444:E444"/>
    <mergeCell ref="B445:E445"/>
    <mergeCell ref="B420:E420"/>
    <mergeCell ref="B421:E421"/>
    <mergeCell ref="B422:E422"/>
    <mergeCell ref="B423:E423"/>
    <mergeCell ref="B424:E424"/>
    <mergeCell ref="B425:E425"/>
    <mergeCell ref="B426:E426"/>
    <mergeCell ref="B427:E427"/>
    <mergeCell ref="B428:E428"/>
    <mergeCell ref="B414:E414"/>
    <mergeCell ref="B415:E415"/>
    <mergeCell ref="B416:E416"/>
    <mergeCell ref="B417:E417"/>
    <mergeCell ref="B418:E418"/>
    <mergeCell ref="B419:E419"/>
    <mergeCell ref="B408:E408"/>
    <mergeCell ref="B409:E409"/>
    <mergeCell ref="B410:E410"/>
    <mergeCell ref="B411:E411"/>
    <mergeCell ref="B412:E412"/>
    <mergeCell ref="B413:E413"/>
    <mergeCell ref="B402:E402"/>
    <mergeCell ref="B403:E403"/>
    <mergeCell ref="B404:E404"/>
    <mergeCell ref="B405:E405"/>
    <mergeCell ref="B406:E406"/>
    <mergeCell ref="B407:E407"/>
    <mergeCell ref="B396:E396"/>
    <mergeCell ref="B397:E397"/>
    <mergeCell ref="B398:E398"/>
    <mergeCell ref="B399:E399"/>
    <mergeCell ref="B400:E400"/>
    <mergeCell ref="B401:E401"/>
    <mergeCell ref="B390:E390"/>
    <mergeCell ref="B391:E391"/>
    <mergeCell ref="B392:E392"/>
    <mergeCell ref="B393:E393"/>
    <mergeCell ref="B394:E394"/>
    <mergeCell ref="B395:E395"/>
    <mergeCell ref="B380:E380"/>
    <mergeCell ref="B381:E381"/>
    <mergeCell ref="B382:E382"/>
    <mergeCell ref="B383:E383"/>
    <mergeCell ref="B387:E387"/>
    <mergeCell ref="B389:E389"/>
    <mergeCell ref="B388:E388"/>
    <mergeCell ref="B374:E374"/>
    <mergeCell ref="B375:E375"/>
    <mergeCell ref="B376:E376"/>
    <mergeCell ref="B377:E377"/>
    <mergeCell ref="B378:E378"/>
    <mergeCell ref="B379:E379"/>
    <mergeCell ref="B368:E368"/>
    <mergeCell ref="B369:E369"/>
    <mergeCell ref="B370:E370"/>
    <mergeCell ref="B371:E371"/>
    <mergeCell ref="B372:E372"/>
    <mergeCell ref="B373:E373"/>
    <mergeCell ref="B356:E356"/>
    <mergeCell ref="B357:E357"/>
    <mergeCell ref="B361:E361"/>
    <mergeCell ref="B365:E365"/>
    <mergeCell ref="B366:E366"/>
    <mergeCell ref="B367:E367"/>
    <mergeCell ref="B350:E350"/>
    <mergeCell ref="B351:E351"/>
    <mergeCell ref="B352:E352"/>
    <mergeCell ref="B353:E353"/>
    <mergeCell ref="B354:E354"/>
    <mergeCell ref="B355:E355"/>
    <mergeCell ref="B342:E342"/>
    <mergeCell ref="B343:E343"/>
    <mergeCell ref="B344:E344"/>
    <mergeCell ref="B345:E345"/>
    <mergeCell ref="B346:E346"/>
    <mergeCell ref="B349:E349"/>
    <mergeCell ref="B336:E336"/>
    <mergeCell ref="B337:E337"/>
    <mergeCell ref="B338:E338"/>
    <mergeCell ref="B339:E339"/>
    <mergeCell ref="B340:E340"/>
    <mergeCell ref="B341:E341"/>
    <mergeCell ref="B330:E330"/>
    <mergeCell ref="B331:E331"/>
    <mergeCell ref="B332:E332"/>
    <mergeCell ref="B333:E333"/>
    <mergeCell ref="B334:E334"/>
    <mergeCell ref="B335:E335"/>
    <mergeCell ref="B324:E324"/>
    <mergeCell ref="B325:E325"/>
    <mergeCell ref="B326:E326"/>
    <mergeCell ref="B327:E327"/>
    <mergeCell ref="B328:E328"/>
    <mergeCell ref="B329:E329"/>
    <mergeCell ref="B315:E315"/>
    <mergeCell ref="B319:E319"/>
    <mergeCell ref="B320:E320"/>
    <mergeCell ref="B321:E321"/>
    <mergeCell ref="B322:E322"/>
    <mergeCell ref="B323:E323"/>
    <mergeCell ref="B309:E309"/>
    <mergeCell ref="B310:E310"/>
    <mergeCell ref="B311:E311"/>
    <mergeCell ref="B312:E312"/>
    <mergeCell ref="B313:E313"/>
    <mergeCell ref="B314:E314"/>
    <mergeCell ref="B303:E303"/>
    <mergeCell ref="B304:E304"/>
    <mergeCell ref="B305:E305"/>
    <mergeCell ref="B306:E306"/>
    <mergeCell ref="B307:E307"/>
    <mergeCell ref="B308:E308"/>
    <mergeCell ref="B297:E297"/>
    <mergeCell ref="B298:E298"/>
    <mergeCell ref="B299:E299"/>
    <mergeCell ref="B300:E300"/>
    <mergeCell ref="B301:E301"/>
    <mergeCell ref="B302:E302"/>
    <mergeCell ref="B291:E291"/>
    <mergeCell ref="B292:E292"/>
    <mergeCell ref="B293:E293"/>
    <mergeCell ref="B294:E294"/>
    <mergeCell ref="B295:E295"/>
    <mergeCell ref="B296:E296"/>
    <mergeCell ref="B285:E285"/>
    <mergeCell ref="B286:E286"/>
    <mergeCell ref="B287:E287"/>
    <mergeCell ref="B288:E288"/>
    <mergeCell ref="B289:E289"/>
    <mergeCell ref="B290:E290"/>
    <mergeCell ref="B265:E265"/>
    <mergeCell ref="B266:E266"/>
    <mergeCell ref="B267:E267"/>
    <mergeCell ref="B281:E281"/>
    <mergeCell ref="B282:E282"/>
    <mergeCell ref="B284:E284"/>
    <mergeCell ref="B244:E244"/>
    <mergeCell ref="B246:E246"/>
    <mergeCell ref="B247:E247"/>
    <mergeCell ref="B251:E251"/>
    <mergeCell ref="B263:E263"/>
    <mergeCell ref="B264:E264"/>
    <mergeCell ref="B238:E238"/>
    <mergeCell ref="B239:E239"/>
    <mergeCell ref="B240:E240"/>
    <mergeCell ref="B241:E241"/>
    <mergeCell ref="B242:E242"/>
    <mergeCell ref="B243:E243"/>
    <mergeCell ref="B232:E232"/>
    <mergeCell ref="B233:E233"/>
    <mergeCell ref="B234:E234"/>
    <mergeCell ref="B235:E235"/>
    <mergeCell ref="B236:E236"/>
    <mergeCell ref="B237:E237"/>
    <mergeCell ref="B226:E226"/>
    <mergeCell ref="B227:E227"/>
    <mergeCell ref="B228:E228"/>
    <mergeCell ref="B229:E229"/>
    <mergeCell ref="B230:E230"/>
    <mergeCell ref="B231:E231"/>
    <mergeCell ref="B220:E220"/>
    <mergeCell ref="B221:E221"/>
    <mergeCell ref="B222:E222"/>
    <mergeCell ref="B223:E223"/>
    <mergeCell ref="B224:E224"/>
    <mergeCell ref="B225:E225"/>
    <mergeCell ref="B214:E214"/>
    <mergeCell ref="B215:E215"/>
    <mergeCell ref="B216:E216"/>
    <mergeCell ref="B217:E217"/>
    <mergeCell ref="B218:E218"/>
    <mergeCell ref="B219:E219"/>
    <mergeCell ref="B208:E208"/>
    <mergeCell ref="B209:E209"/>
    <mergeCell ref="B210:E210"/>
    <mergeCell ref="B211:E211"/>
    <mergeCell ref="B212:E212"/>
    <mergeCell ref="B213:E213"/>
    <mergeCell ref="B202:E202"/>
    <mergeCell ref="B203:E203"/>
    <mergeCell ref="B204:E204"/>
    <mergeCell ref="B205:E205"/>
    <mergeCell ref="B206:E206"/>
    <mergeCell ref="B207:E207"/>
    <mergeCell ref="B196:E196"/>
    <mergeCell ref="B197:E197"/>
    <mergeCell ref="B198:E198"/>
    <mergeCell ref="B199:E199"/>
    <mergeCell ref="B200:E200"/>
    <mergeCell ref="B201:E201"/>
    <mergeCell ref="B190:E190"/>
    <mergeCell ref="B191:E191"/>
    <mergeCell ref="B192:E192"/>
    <mergeCell ref="B193:E193"/>
    <mergeCell ref="B194:E194"/>
    <mergeCell ref="B195:E195"/>
    <mergeCell ref="B184:E184"/>
    <mergeCell ref="B185:E185"/>
    <mergeCell ref="B186:E186"/>
    <mergeCell ref="B187:E187"/>
    <mergeCell ref="B188:E188"/>
    <mergeCell ref="B189:E189"/>
    <mergeCell ref="B178:E178"/>
    <mergeCell ref="B179:E179"/>
    <mergeCell ref="B180:E180"/>
    <mergeCell ref="B181:E181"/>
    <mergeCell ref="B182:E182"/>
    <mergeCell ref="B183:E183"/>
    <mergeCell ref="B171:E171"/>
    <mergeCell ref="B172:E172"/>
    <mergeCell ref="B173:E173"/>
    <mergeCell ref="B175:E175"/>
    <mergeCell ref="B176:E176"/>
    <mergeCell ref="B177:E177"/>
    <mergeCell ref="B165:E165"/>
    <mergeCell ref="B166:E166"/>
    <mergeCell ref="B167:E167"/>
    <mergeCell ref="B168:E168"/>
    <mergeCell ref="B169:E169"/>
    <mergeCell ref="B170:E170"/>
    <mergeCell ref="B159:E159"/>
    <mergeCell ref="B160:E160"/>
    <mergeCell ref="B161:E161"/>
    <mergeCell ref="B162:E162"/>
    <mergeCell ref="B163:E163"/>
    <mergeCell ref="B164:E164"/>
    <mergeCell ref="B147:E147"/>
    <mergeCell ref="B148:E148"/>
    <mergeCell ref="B149:E149"/>
    <mergeCell ref="B155:E155"/>
    <mergeCell ref="B157:E157"/>
    <mergeCell ref="B158:E158"/>
    <mergeCell ref="B139:E139"/>
    <mergeCell ref="B140:E140"/>
    <mergeCell ref="B141:E141"/>
    <mergeCell ref="B144:E144"/>
    <mergeCell ref="B145:E145"/>
    <mergeCell ref="B146:E146"/>
    <mergeCell ref="B133:E133"/>
    <mergeCell ref="B134:E134"/>
    <mergeCell ref="B135:E135"/>
    <mergeCell ref="B136:E136"/>
    <mergeCell ref="B137:E137"/>
    <mergeCell ref="B138:E138"/>
    <mergeCell ref="B127:E127"/>
    <mergeCell ref="B128:E128"/>
    <mergeCell ref="B129:E129"/>
    <mergeCell ref="B130:E130"/>
    <mergeCell ref="B131:E131"/>
    <mergeCell ref="B132:E132"/>
    <mergeCell ref="B121:E121"/>
    <mergeCell ref="B122:E122"/>
    <mergeCell ref="B123:E123"/>
    <mergeCell ref="B124:E124"/>
    <mergeCell ref="B125:E125"/>
    <mergeCell ref="B126:E126"/>
    <mergeCell ref="B115:E115"/>
    <mergeCell ref="B116:E116"/>
    <mergeCell ref="B117:E117"/>
    <mergeCell ref="B118:E118"/>
    <mergeCell ref="B119:E119"/>
    <mergeCell ref="B120:E120"/>
    <mergeCell ref="B109:E109"/>
    <mergeCell ref="B110:E110"/>
    <mergeCell ref="B111:E111"/>
    <mergeCell ref="B112:E112"/>
    <mergeCell ref="B113:E113"/>
    <mergeCell ref="B114:E114"/>
    <mergeCell ref="B103:E103"/>
    <mergeCell ref="B104:E104"/>
    <mergeCell ref="B105:E105"/>
    <mergeCell ref="B106:E106"/>
    <mergeCell ref="B107:E107"/>
    <mergeCell ref="B108:E108"/>
    <mergeCell ref="B97:E97"/>
    <mergeCell ref="B98:E98"/>
    <mergeCell ref="B99:E99"/>
    <mergeCell ref="B100:E100"/>
    <mergeCell ref="B101:E101"/>
    <mergeCell ref="B102:E102"/>
    <mergeCell ref="B91:E91"/>
    <mergeCell ref="B92:E92"/>
    <mergeCell ref="B93:E93"/>
    <mergeCell ref="B94:E94"/>
    <mergeCell ref="B95:E95"/>
    <mergeCell ref="B96:E96"/>
    <mergeCell ref="B72:E72"/>
    <mergeCell ref="B73:E73"/>
    <mergeCell ref="B74:E74"/>
    <mergeCell ref="B75:E75"/>
    <mergeCell ref="B89:E89"/>
    <mergeCell ref="B90:E90"/>
    <mergeCell ref="B65:E65"/>
    <mergeCell ref="B66:E66"/>
    <mergeCell ref="B67:E67"/>
    <mergeCell ref="B68:E68"/>
    <mergeCell ref="B69:E69"/>
    <mergeCell ref="B71:E71"/>
    <mergeCell ref="B59:E59"/>
    <mergeCell ref="B60:E60"/>
    <mergeCell ref="B61:E61"/>
    <mergeCell ref="B62:E62"/>
    <mergeCell ref="B63:E63"/>
    <mergeCell ref="B64:E64"/>
    <mergeCell ref="B53:E53"/>
    <mergeCell ref="B54:E54"/>
    <mergeCell ref="B55:E55"/>
    <mergeCell ref="B56:E56"/>
    <mergeCell ref="B57:E57"/>
    <mergeCell ref="B58:E58"/>
    <mergeCell ref="B45:E45"/>
    <mergeCell ref="B46:E46"/>
    <mergeCell ref="B49:E49"/>
    <mergeCell ref="B50:E50"/>
    <mergeCell ref="B51:E51"/>
    <mergeCell ref="B52:E52"/>
    <mergeCell ref="B39:E39"/>
    <mergeCell ref="B40:E40"/>
    <mergeCell ref="B41:E41"/>
    <mergeCell ref="B42:E42"/>
    <mergeCell ref="B43:E43"/>
    <mergeCell ref="B44:E44"/>
    <mergeCell ref="B32:E32"/>
    <mergeCell ref="B33:E33"/>
    <mergeCell ref="B34:E34"/>
    <mergeCell ref="B35:E35"/>
    <mergeCell ref="B36:E36"/>
    <mergeCell ref="B38:E38"/>
    <mergeCell ref="B26:E26"/>
    <mergeCell ref="B27:E27"/>
    <mergeCell ref="B28:E28"/>
    <mergeCell ref="B29:E29"/>
    <mergeCell ref="B30:E30"/>
    <mergeCell ref="B31:E31"/>
    <mergeCell ref="B20:E20"/>
    <mergeCell ref="B21:E21"/>
    <mergeCell ref="B22:E22"/>
    <mergeCell ref="B23:E23"/>
    <mergeCell ref="B24:E24"/>
    <mergeCell ref="B25:E25"/>
    <mergeCell ref="B14:E14"/>
    <mergeCell ref="B15:E15"/>
    <mergeCell ref="B16:E16"/>
    <mergeCell ref="B17:E17"/>
    <mergeCell ref="B18:E18"/>
    <mergeCell ref="B19:E19"/>
    <mergeCell ref="H1:I2"/>
    <mergeCell ref="J1:L2"/>
    <mergeCell ref="H3:L3"/>
    <mergeCell ref="H4:L4"/>
    <mergeCell ref="A12:A13"/>
    <mergeCell ref="B12:E13"/>
    <mergeCell ref="F12:G12"/>
    <mergeCell ref="J12:J13"/>
    <mergeCell ref="K12:L12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0"/>
  <sheetViews>
    <sheetView workbookViewId="0">
      <selection activeCell="I485" sqref="I485"/>
    </sheetView>
  </sheetViews>
  <sheetFormatPr defaultRowHeight="15"/>
  <cols>
    <col min="1" max="1" width="20.5703125" style="138" customWidth="1"/>
    <col min="2" max="4" width="9.140625" style="138"/>
    <col min="5" max="5" width="17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29.425781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532" t="s">
        <v>730</v>
      </c>
      <c r="I1" s="532"/>
      <c r="J1" s="532" t="s">
        <v>87</v>
      </c>
      <c r="K1" s="532"/>
      <c r="L1" s="532"/>
    </row>
    <row r="2" spans="1:12">
      <c r="A2" s="139"/>
      <c r="B2" s="140" t="s">
        <v>88</v>
      </c>
      <c r="C2" s="141"/>
      <c r="D2" s="142"/>
      <c r="E2" s="142"/>
      <c r="F2" s="142"/>
      <c r="G2" s="142"/>
      <c r="H2" s="532"/>
      <c r="I2" s="532"/>
      <c r="J2" s="532"/>
      <c r="K2" s="532"/>
      <c r="L2" s="532"/>
    </row>
    <row r="3" spans="1:12">
      <c r="A3" s="139"/>
      <c r="B3" s="140" t="s">
        <v>89</v>
      </c>
      <c r="C3" s="141"/>
      <c r="D3" s="142"/>
      <c r="E3" s="142"/>
      <c r="F3" s="142"/>
      <c r="G3" s="142"/>
      <c r="H3" s="533" t="s">
        <v>731</v>
      </c>
      <c r="I3" s="534"/>
      <c r="J3" s="534"/>
      <c r="K3" s="534"/>
      <c r="L3" s="535"/>
    </row>
    <row r="4" spans="1:12">
      <c r="A4" s="143"/>
      <c r="B4" s="144" t="s">
        <v>90</v>
      </c>
      <c r="C4" s="145"/>
      <c r="D4" s="142"/>
      <c r="E4" s="142"/>
      <c r="F4" s="142"/>
      <c r="G4" s="142"/>
      <c r="H4" s="536" t="s">
        <v>732</v>
      </c>
      <c r="I4" s="537"/>
      <c r="J4" s="537"/>
      <c r="K4" s="537"/>
      <c r="L4" s="538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168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69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69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69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69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69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70"/>
    </row>
    <row r="12" spans="1:12">
      <c r="A12" s="539" t="s">
        <v>91</v>
      </c>
      <c r="B12" s="541" t="s">
        <v>92</v>
      </c>
      <c r="C12" s="542"/>
      <c r="D12" s="542"/>
      <c r="E12" s="543"/>
      <c r="F12" s="547" t="s">
        <v>93</v>
      </c>
      <c r="G12" s="547"/>
      <c r="H12" s="149" t="s">
        <v>94</v>
      </c>
      <c r="I12" s="236" t="s">
        <v>95</v>
      </c>
      <c r="J12" s="548" t="s">
        <v>40</v>
      </c>
      <c r="K12" s="549" t="s">
        <v>411</v>
      </c>
      <c r="L12" s="550"/>
    </row>
    <row r="13" spans="1:12" ht="30">
      <c r="A13" s="540"/>
      <c r="B13" s="544"/>
      <c r="C13" s="545"/>
      <c r="D13" s="545"/>
      <c r="E13" s="546"/>
      <c r="F13" s="235" t="s">
        <v>85</v>
      </c>
      <c r="G13" s="149" t="s">
        <v>96</v>
      </c>
      <c r="H13" s="149" t="s">
        <v>85</v>
      </c>
      <c r="I13" s="236" t="s">
        <v>97</v>
      </c>
      <c r="J13" s="548"/>
      <c r="K13" s="154" t="s">
        <v>408</v>
      </c>
      <c r="L13" s="153" t="s">
        <v>409</v>
      </c>
    </row>
    <row r="14" spans="1:12">
      <c r="A14" s="172" t="s">
        <v>98</v>
      </c>
      <c r="B14" s="552" t="s">
        <v>99</v>
      </c>
      <c r="C14" s="553"/>
      <c r="D14" s="553"/>
      <c r="E14" s="554"/>
      <c r="F14" s="151">
        <v>8000</v>
      </c>
      <c r="G14" s="151"/>
      <c r="H14" s="160">
        <v>8000</v>
      </c>
      <c r="I14" s="151">
        <v>8000</v>
      </c>
      <c r="J14" s="151">
        <f>(H14-I14)</f>
        <v>0</v>
      </c>
      <c r="K14" s="155"/>
      <c r="L14" s="159"/>
    </row>
    <row r="15" spans="1:12">
      <c r="A15" s="173"/>
      <c r="B15" s="551" t="s">
        <v>100</v>
      </c>
      <c r="C15" s="530"/>
      <c r="D15" s="530"/>
      <c r="E15" s="531"/>
      <c r="F15" s="151"/>
      <c r="G15" s="151"/>
      <c r="H15" s="160"/>
      <c r="I15" s="151"/>
      <c r="J15" s="151">
        <f t="shared" ref="J15:J56" si="0">(H15-I15)</f>
        <v>0</v>
      </c>
      <c r="K15" s="155"/>
      <c r="L15" s="159"/>
    </row>
    <row r="16" spans="1:12">
      <c r="A16" s="173"/>
      <c r="B16" s="529" t="s">
        <v>101</v>
      </c>
      <c r="C16" s="530"/>
      <c r="D16" s="530"/>
      <c r="E16" s="531"/>
      <c r="F16" s="151">
        <v>50</v>
      </c>
      <c r="G16" s="151"/>
      <c r="H16" s="160">
        <v>50</v>
      </c>
      <c r="I16" s="151">
        <v>50</v>
      </c>
      <c r="J16" s="151">
        <f t="shared" si="0"/>
        <v>0</v>
      </c>
      <c r="K16" s="156"/>
      <c r="L16" s="159"/>
    </row>
    <row r="17" spans="1:12">
      <c r="A17" s="173"/>
      <c r="B17" s="551" t="s">
        <v>102</v>
      </c>
      <c r="C17" s="530"/>
      <c r="D17" s="530"/>
      <c r="E17" s="531"/>
      <c r="F17" s="151">
        <v>5000</v>
      </c>
      <c r="G17" s="151"/>
      <c r="H17" s="160">
        <v>5000</v>
      </c>
      <c r="I17" s="151">
        <v>5000</v>
      </c>
      <c r="J17" s="151">
        <f t="shared" si="0"/>
        <v>0</v>
      </c>
      <c r="K17" s="155"/>
      <c r="L17" s="159"/>
    </row>
    <row r="18" spans="1:12">
      <c r="A18" s="173"/>
      <c r="B18" s="551" t="s">
        <v>103</v>
      </c>
      <c r="C18" s="530"/>
      <c r="D18" s="530"/>
      <c r="E18" s="531"/>
      <c r="F18" s="151">
        <v>2000</v>
      </c>
      <c r="G18" s="151"/>
      <c r="H18" s="160">
        <v>2000</v>
      </c>
      <c r="I18" s="151">
        <v>2000</v>
      </c>
      <c r="J18" s="151">
        <f t="shared" si="0"/>
        <v>0</v>
      </c>
      <c r="K18" s="156"/>
      <c r="L18" s="159"/>
    </row>
    <row r="19" spans="1:12">
      <c r="A19" s="173"/>
      <c r="B19" s="555" t="s">
        <v>104</v>
      </c>
      <c r="C19" s="556"/>
      <c r="D19" s="556"/>
      <c r="E19" s="557"/>
      <c r="F19" s="151">
        <v>8000</v>
      </c>
      <c r="G19" s="151"/>
      <c r="H19" s="160">
        <v>8000</v>
      </c>
      <c r="I19" s="151">
        <v>550</v>
      </c>
      <c r="J19" s="151">
        <f t="shared" si="0"/>
        <v>7450</v>
      </c>
      <c r="K19" s="156"/>
      <c r="L19" s="159"/>
    </row>
    <row r="20" spans="1:12">
      <c r="A20" s="173"/>
      <c r="B20" s="551" t="s">
        <v>105</v>
      </c>
      <c r="C20" s="530"/>
      <c r="D20" s="530"/>
      <c r="E20" s="531"/>
      <c r="F20" s="151"/>
      <c r="G20" s="151"/>
      <c r="H20" s="160"/>
      <c r="I20" s="151"/>
      <c r="J20" s="151">
        <f t="shared" si="0"/>
        <v>0</v>
      </c>
      <c r="K20" s="156"/>
      <c r="L20" s="159"/>
    </row>
    <row r="21" spans="1:12">
      <c r="A21" s="173"/>
      <c r="B21" s="551" t="s">
        <v>106</v>
      </c>
      <c r="C21" s="530"/>
      <c r="D21" s="530"/>
      <c r="E21" s="531"/>
      <c r="F21" s="151">
        <v>4000</v>
      </c>
      <c r="G21" s="151"/>
      <c r="H21" s="160">
        <v>4000</v>
      </c>
      <c r="I21" s="151">
        <v>4000</v>
      </c>
      <c r="J21" s="151">
        <f t="shared" si="0"/>
        <v>0</v>
      </c>
      <c r="K21" s="155"/>
      <c r="L21" s="159"/>
    </row>
    <row r="22" spans="1:12">
      <c r="A22" s="173"/>
      <c r="B22" s="551" t="s">
        <v>107</v>
      </c>
      <c r="C22" s="530"/>
      <c r="D22" s="530"/>
      <c r="E22" s="531"/>
      <c r="F22" s="151">
        <v>30</v>
      </c>
      <c r="G22" s="151"/>
      <c r="H22" s="160">
        <v>30</v>
      </c>
      <c r="I22" s="151">
        <v>30</v>
      </c>
      <c r="J22" s="151">
        <f t="shared" si="0"/>
        <v>0</v>
      </c>
      <c r="K22" s="156"/>
      <c r="L22" s="159"/>
    </row>
    <row r="23" spans="1:12">
      <c r="A23" s="173"/>
      <c r="B23" s="529" t="s">
        <v>846</v>
      </c>
      <c r="C23" s="530"/>
      <c r="D23" s="530"/>
      <c r="E23" s="531"/>
      <c r="F23" s="151"/>
      <c r="G23" s="151"/>
      <c r="H23" s="160"/>
      <c r="I23" s="151"/>
      <c r="J23" s="151">
        <f t="shared" si="0"/>
        <v>0</v>
      </c>
      <c r="K23" s="156"/>
      <c r="L23" s="159"/>
    </row>
    <row r="24" spans="1:12">
      <c r="A24" s="173"/>
      <c r="B24" s="551" t="s">
        <v>697</v>
      </c>
      <c r="C24" s="530"/>
      <c r="D24" s="530"/>
      <c r="E24" s="531"/>
      <c r="F24" s="151">
        <v>20000</v>
      </c>
      <c r="G24" s="151"/>
      <c r="H24" s="160">
        <v>20000</v>
      </c>
      <c r="I24" s="151">
        <v>20000</v>
      </c>
      <c r="J24" s="151">
        <f t="shared" si="0"/>
        <v>0</v>
      </c>
      <c r="K24" s="156"/>
      <c r="L24" s="159"/>
    </row>
    <row r="25" spans="1:12">
      <c r="A25" s="173"/>
      <c r="B25" s="551" t="s">
        <v>719</v>
      </c>
      <c r="C25" s="530"/>
      <c r="D25" s="530"/>
      <c r="E25" s="531"/>
      <c r="F25" s="151">
        <v>10000</v>
      </c>
      <c r="G25" s="151"/>
      <c r="H25" s="160">
        <v>10000</v>
      </c>
      <c r="I25" s="151">
        <v>10000</v>
      </c>
      <c r="J25" s="151">
        <f t="shared" si="0"/>
        <v>0</v>
      </c>
      <c r="K25" s="155"/>
      <c r="L25" s="159"/>
    </row>
    <row r="26" spans="1:12">
      <c r="A26" s="173"/>
      <c r="B26" s="551" t="s">
        <v>111</v>
      </c>
      <c r="C26" s="530"/>
      <c r="D26" s="530"/>
      <c r="E26" s="531"/>
      <c r="F26" s="151">
        <v>600</v>
      </c>
      <c r="G26" s="151"/>
      <c r="H26" s="160">
        <v>600</v>
      </c>
      <c r="I26" s="151">
        <v>600</v>
      </c>
      <c r="J26" s="151">
        <f t="shared" si="0"/>
        <v>0</v>
      </c>
      <c r="K26" s="155"/>
      <c r="L26" s="159"/>
    </row>
    <row r="27" spans="1:12">
      <c r="A27" s="173"/>
      <c r="B27" s="551" t="s">
        <v>112</v>
      </c>
      <c r="C27" s="530"/>
      <c r="D27" s="530"/>
      <c r="E27" s="531"/>
      <c r="F27" s="151">
        <v>600</v>
      </c>
      <c r="G27" s="151"/>
      <c r="H27" s="160">
        <v>600</v>
      </c>
      <c r="I27" s="151">
        <v>600</v>
      </c>
      <c r="J27" s="151">
        <f t="shared" si="0"/>
        <v>0</v>
      </c>
      <c r="K27" s="155"/>
      <c r="L27" s="159"/>
    </row>
    <row r="28" spans="1:12">
      <c r="A28" s="173"/>
      <c r="B28" s="558" t="s">
        <v>113</v>
      </c>
      <c r="C28" s="559"/>
      <c r="D28" s="559"/>
      <c r="E28" s="560"/>
      <c r="F28" s="151"/>
      <c r="G28" s="151"/>
      <c r="H28" s="160"/>
      <c r="I28" s="151"/>
      <c r="J28" s="151">
        <f t="shared" si="0"/>
        <v>0</v>
      </c>
      <c r="K28" s="156"/>
      <c r="L28" s="159"/>
    </row>
    <row r="29" spans="1:12">
      <c r="A29" s="173"/>
      <c r="B29" s="551" t="s">
        <v>115</v>
      </c>
      <c r="C29" s="530"/>
      <c r="D29" s="530"/>
      <c r="E29" s="531"/>
      <c r="F29" s="151"/>
      <c r="G29" s="151"/>
      <c r="H29" s="160"/>
      <c r="I29" s="151"/>
      <c r="J29" s="151">
        <f t="shared" si="0"/>
        <v>0</v>
      </c>
      <c r="K29" s="156"/>
      <c r="L29" s="159"/>
    </row>
    <row r="30" spans="1:12">
      <c r="A30" s="173"/>
      <c r="B30" s="551" t="s">
        <v>116</v>
      </c>
      <c r="C30" s="530"/>
      <c r="D30" s="530"/>
      <c r="E30" s="531"/>
      <c r="F30" s="151"/>
      <c r="G30" s="151"/>
      <c r="H30" s="160"/>
      <c r="I30" s="151"/>
      <c r="J30" s="151">
        <f t="shared" si="0"/>
        <v>0</v>
      </c>
      <c r="K30" s="156"/>
      <c r="L30" s="159"/>
    </row>
    <row r="31" spans="1:12">
      <c r="A31" s="173"/>
      <c r="B31" s="551" t="s">
        <v>117</v>
      </c>
      <c r="C31" s="530"/>
      <c r="D31" s="530"/>
      <c r="E31" s="531"/>
      <c r="F31" s="151">
        <v>2000</v>
      </c>
      <c r="G31" s="151"/>
      <c r="H31" s="160">
        <v>2000</v>
      </c>
      <c r="I31" s="151">
        <v>2000</v>
      </c>
      <c r="J31" s="151">
        <f t="shared" si="0"/>
        <v>0</v>
      </c>
      <c r="K31" s="156"/>
      <c r="L31" s="159"/>
    </row>
    <row r="32" spans="1:12">
      <c r="A32" s="173"/>
      <c r="B32" s="551" t="s">
        <v>118</v>
      </c>
      <c r="C32" s="530"/>
      <c r="D32" s="530"/>
      <c r="E32" s="531"/>
      <c r="F32" s="151">
        <v>500</v>
      </c>
      <c r="G32" s="151"/>
      <c r="H32" s="160">
        <v>500</v>
      </c>
      <c r="I32" s="151">
        <v>500</v>
      </c>
      <c r="J32" s="151">
        <f t="shared" si="0"/>
        <v>0</v>
      </c>
      <c r="K32" s="156"/>
      <c r="L32" s="159"/>
    </row>
    <row r="33" spans="1:12">
      <c r="A33" s="173"/>
      <c r="B33" s="253" t="s">
        <v>119</v>
      </c>
      <c r="C33" s="244"/>
      <c r="D33" s="244"/>
      <c r="E33" s="245"/>
      <c r="F33" s="151">
        <v>500</v>
      </c>
      <c r="G33" s="151"/>
      <c r="H33" s="160">
        <v>500</v>
      </c>
      <c r="I33" s="151">
        <v>500</v>
      </c>
      <c r="J33" s="151">
        <f t="shared" si="0"/>
        <v>0</v>
      </c>
      <c r="K33" s="155"/>
      <c r="L33" s="159"/>
    </row>
    <row r="34" spans="1:12">
      <c r="A34" s="173"/>
      <c r="B34" s="551" t="s">
        <v>120</v>
      </c>
      <c r="C34" s="530"/>
      <c r="D34" s="530"/>
      <c r="E34" s="531"/>
      <c r="F34" s="151">
        <v>15000</v>
      </c>
      <c r="G34" s="151"/>
      <c r="H34" s="160">
        <v>15000</v>
      </c>
      <c r="I34" s="151">
        <v>8000</v>
      </c>
      <c r="J34" s="151">
        <f t="shared" si="0"/>
        <v>7000</v>
      </c>
      <c r="K34" s="156"/>
      <c r="L34" s="159"/>
    </row>
    <row r="35" spans="1:12">
      <c r="A35" s="173"/>
      <c r="B35" s="551" t="s">
        <v>121</v>
      </c>
      <c r="C35" s="530"/>
      <c r="D35" s="530"/>
      <c r="E35" s="531"/>
      <c r="F35" s="151">
        <v>3900</v>
      </c>
      <c r="G35" s="151"/>
      <c r="H35" s="160">
        <v>3900</v>
      </c>
      <c r="I35" s="151">
        <v>3900</v>
      </c>
      <c r="J35" s="151">
        <f t="shared" si="0"/>
        <v>0</v>
      </c>
      <c r="K35" s="156"/>
      <c r="L35" s="159"/>
    </row>
    <row r="36" spans="1:12">
      <c r="A36" s="173"/>
      <c r="B36" s="551" t="s">
        <v>122</v>
      </c>
      <c r="C36" s="530"/>
      <c r="D36" s="530"/>
      <c r="E36" s="531"/>
      <c r="F36" s="151">
        <v>17000</v>
      </c>
      <c r="G36" s="151"/>
      <c r="H36" s="160">
        <v>17000</v>
      </c>
      <c r="I36" s="151">
        <v>17000</v>
      </c>
      <c r="J36" s="151">
        <f t="shared" si="0"/>
        <v>0</v>
      </c>
      <c r="K36" s="156"/>
      <c r="L36" s="159"/>
    </row>
    <row r="37" spans="1:12">
      <c r="A37" s="173"/>
      <c r="B37" s="551" t="s">
        <v>123</v>
      </c>
      <c r="C37" s="530"/>
      <c r="D37" s="530"/>
      <c r="E37" s="531"/>
      <c r="F37" s="151">
        <v>80</v>
      </c>
      <c r="G37" s="151"/>
      <c r="H37" s="160">
        <v>80</v>
      </c>
      <c r="I37" s="151">
        <v>80</v>
      </c>
      <c r="J37" s="151">
        <f t="shared" si="0"/>
        <v>0</v>
      </c>
      <c r="K37" s="156"/>
      <c r="L37" s="159"/>
    </row>
    <row r="38" spans="1:12">
      <c r="A38" s="173"/>
      <c r="B38" s="551" t="s">
        <v>124</v>
      </c>
      <c r="C38" s="530"/>
      <c r="D38" s="530"/>
      <c r="E38" s="531"/>
      <c r="F38" s="151">
        <v>50</v>
      </c>
      <c r="G38" s="151"/>
      <c r="H38" s="160">
        <v>50</v>
      </c>
      <c r="I38" s="151">
        <v>50</v>
      </c>
      <c r="J38" s="151">
        <f t="shared" si="0"/>
        <v>0</v>
      </c>
      <c r="K38" s="156"/>
      <c r="L38" s="159"/>
    </row>
    <row r="39" spans="1:12">
      <c r="A39" s="173"/>
      <c r="B39" s="551" t="s">
        <v>125</v>
      </c>
      <c r="C39" s="530"/>
      <c r="D39" s="530"/>
      <c r="E39" s="531"/>
      <c r="F39" s="151"/>
      <c r="G39" s="151"/>
      <c r="H39" s="160"/>
      <c r="I39" s="151"/>
      <c r="J39" s="151">
        <f t="shared" si="0"/>
        <v>0</v>
      </c>
      <c r="K39" s="156"/>
      <c r="L39" s="159"/>
    </row>
    <row r="40" spans="1:12">
      <c r="A40" s="173"/>
      <c r="B40" s="551" t="s">
        <v>126</v>
      </c>
      <c r="C40" s="530"/>
      <c r="D40" s="530"/>
      <c r="E40" s="531"/>
      <c r="F40" s="151"/>
      <c r="G40" s="151"/>
      <c r="H40" s="160"/>
      <c r="I40" s="151"/>
      <c r="J40" s="151">
        <f t="shared" si="0"/>
        <v>0</v>
      </c>
      <c r="K40" s="156"/>
      <c r="L40" s="159"/>
    </row>
    <row r="41" spans="1:12">
      <c r="A41" s="173"/>
      <c r="B41" s="551" t="s">
        <v>127</v>
      </c>
      <c r="C41" s="530"/>
      <c r="D41" s="530"/>
      <c r="E41" s="531"/>
      <c r="F41" s="151"/>
      <c r="G41" s="151"/>
      <c r="H41" s="160"/>
      <c r="I41" s="151"/>
      <c r="J41" s="151">
        <f t="shared" si="0"/>
        <v>0</v>
      </c>
      <c r="K41" s="156"/>
      <c r="L41" s="159"/>
    </row>
    <row r="42" spans="1:12">
      <c r="A42" s="173"/>
      <c r="B42" s="551" t="s">
        <v>128</v>
      </c>
      <c r="C42" s="530"/>
      <c r="D42" s="530"/>
      <c r="E42" s="531"/>
      <c r="F42" s="151">
        <v>2000</v>
      </c>
      <c r="G42" s="151"/>
      <c r="H42" s="160">
        <v>2000</v>
      </c>
      <c r="I42" s="151">
        <v>2000</v>
      </c>
      <c r="J42" s="151">
        <f t="shared" si="0"/>
        <v>0</v>
      </c>
      <c r="K42" s="156"/>
      <c r="L42" s="159"/>
    </row>
    <row r="43" spans="1:12">
      <c r="A43" s="173"/>
      <c r="B43" s="551" t="s">
        <v>141</v>
      </c>
      <c r="C43" s="530"/>
      <c r="D43" s="530"/>
      <c r="E43" s="531"/>
      <c r="F43" s="151"/>
      <c r="G43" s="151"/>
      <c r="H43" s="160"/>
      <c r="I43" s="151"/>
      <c r="J43" s="151">
        <f t="shared" si="0"/>
        <v>0</v>
      </c>
      <c r="K43" s="156"/>
      <c r="L43" s="159"/>
    </row>
    <row r="44" spans="1:12">
      <c r="A44" s="173"/>
      <c r="B44" s="551" t="s">
        <v>142</v>
      </c>
      <c r="C44" s="530"/>
      <c r="D44" s="530"/>
      <c r="E44" s="531"/>
      <c r="F44" s="151">
        <v>2000</v>
      </c>
      <c r="G44" s="151"/>
      <c r="H44" s="160">
        <v>2000</v>
      </c>
      <c r="I44" s="151">
        <v>2000</v>
      </c>
      <c r="J44" s="151">
        <f t="shared" si="0"/>
        <v>0</v>
      </c>
      <c r="K44" s="156"/>
      <c r="L44" s="159"/>
    </row>
    <row r="45" spans="1:12">
      <c r="A45" s="173"/>
      <c r="B45" s="551" t="s">
        <v>143</v>
      </c>
      <c r="C45" s="530"/>
      <c r="D45" s="530"/>
      <c r="E45" s="531"/>
      <c r="F45" s="151"/>
      <c r="G45" s="151"/>
      <c r="H45" s="160"/>
      <c r="I45" s="151"/>
      <c r="J45" s="151">
        <f t="shared" si="0"/>
        <v>0</v>
      </c>
      <c r="K45" s="156"/>
      <c r="L45" s="159"/>
    </row>
    <row r="46" spans="1:12">
      <c r="A46" s="173"/>
      <c r="B46" s="551" t="s">
        <v>144</v>
      </c>
      <c r="C46" s="530"/>
      <c r="D46" s="530"/>
      <c r="E46" s="531"/>
      <c r="F46" s="151"/>
      <c r="G46" s="151"/>
      <c r="H46" s="160"/>
      <c r="I46" s="151"/>
      <c r="J46" s="151">
        <f t="shared" si="0"/>
        <v>0</v>
      </c>
      <c r="K46" s="156"/>
      <c r="L46" s="159"/>
    </row>
    <row r="47" spans="1:12">
      <c r="A47" s="173"/>
      <c r="B47" s="551" t="s">
        <v>145</v>
      </c>
      <c r="C47" s="530"/>
      <c r="D47" s="530"/>
      <c r="E47" s="531"/>
      <c r="F47" s="151"/>
      <c r="G47" s="151"/>
      <c r="H47" s="160"/>
      <c r="I47" s="151"/>
      <c r="J47" s="151">
        <f t="shared" si="0"/>
        <v>0</v>
      </c>
      <c r="K47" s="156"/>
      <c r="L47" s="159"/>
    </row>
    <row r="48" spans="1:12">
      <c r="A48" s="174"/>
      <c r="B48" s="551" t="s">
        <v>146</v>
      </c>
      <c r="C48" s="530"/>
      <c r="D48" s="530"/>
      <c r="E48" s="531"/>
      <c r="F48" s="151"/>
      <c r="G48" s="151"/>
      <c r="H48" s="160"/>
      <c r="I48" s="151"/>
      <c r="J48" s="151">
        <f t="shared" si="0"/>
        <v>0</v>
      </c>
      <c r="K48" s="156"/>
      <c r="L48" s="159"/>
    </row>
    <row r="49" spans="1:12">
      <c r="A49" s="173"/>
      <c r="B49" s="551" t="s">
        <v>147</v>
      </c>
      <c r="C49" s="530"/>
      <c r="D49" s="530"/>
      <c r="E49" s="531"/>
      <c r="F49" s="151"/>
      <c r="G49" s="151"/>
      <c r="H49" s="160"/>
      <c r="I49" s="151"/>
      <c r="J49" s="151">
        <f t="shared" si="0"/>
        <v>0</v>
      </c>
      <c r="K49" s="156"/>
      <c r="L49" s="159"/>
    </row>
    <row r="50" spans="1:12">
      <c r="A50" s="173"/>
      <c r="B50" s="551" t="s">
        <v>148</v>
      </c>
      <c r="C50" s="530"/>
      <c r="D50" s="530"/>
      <c r="E50" s="531"/>
      <c r="F50" s="151">
        <v>200</v>
      </c>
      <c r="G50" s="151"/>
      <c r="H50" s="160">
        <v>200</v>
      </c>
      <c r="I50" s="151">
        <v>200</v>
      </c>
      <c r="J50" s="151">
        <f t="shared" si="0"/>
        <v>0</v>
      </c>
      <c r="K50" s="156"/>
      <c r="L50" s="159"/>
    </row>
    <row r="51" spans="1:12">
      <c r="A51" s="173"/>
      <c r="B51" s="551" t="s">
        <v>149</v>
      </c>
      <c r="C51" s="530"/>
      <c r="D51" s="530"/>
      <c r="E51" s="531"/>
      <c r="F51" s="151">
        <v>150</v>
      </c>
      <c r="G51" s="151"/>
      <c r="H51" s="160">
        <v>150</v>
      </c>
      <c r="I51" s="151">
        <v>150</v>
      </c>
      <c r="J51" s="151">
        <f t="shared" si="0"/>
        <v>0</v>
      </c>
      <c r="K51" s="156"/>
      <c r="L51" s="159"/>
    </row>
    <row r="52" spans="1:12">
      <c r="A52" s="173"/>
      <c r="B52" s="253" t="s">
        <v>412</v>
      </c>
      <c r="C52" s="244"/>
      <c r="D52" s="244"/>
      <c r="E52" s="245"/>
      <c r="F52" s="151"/>
      <c r="G52" s="151"/>
      <c r="H52" s="160"/>
      <c r="I52" s="151"/>
      <c r="J52" s="151">
        <f t="shared" si="0"/>
        <v>0</v>
      </c>
      <c r="K52" s="156"/>
      <c r="L52" s="159"/>
    </row>
    <row r="53" spans="1:12">
      <c r="A53" s="174"/>
      <c r="B53" s="551" t="s">
        <v>150</v>
      </c>
      <c r="C53" s="530"/>
      <c r="D53" s="530"/>
      <c r="E53" s="531"/>
      <c r="F53" s="151">
        <v>2000</v>
      </c>
      <c r="G53" s="151"/>
      <c r="H53" s="160">
        <v>2000</v>
      </c>
      <c r="I53" s="151">
        <v>2000</v>
      </c>
      <c r="J53" s="151">
        <f t="shared" si="0"/>
        <v>0</v>
      </c>
      <c r="K53" s="156"/>
      <c r="L53" s="159"/>
    </row>
    <row r="54" spans="1:12">
      <c r="A54" s="173"/>
      <c r="B54" s="551" t="s">
        <v>151</v>
      </c>
      <c r="C54" s="530"/>
      <c r="D54" s="530"/>
      <c r="E54" s="531"/>
      <c r="F54" s="151"/>
      <c r="G54" s="151"/>
      <c r="H54" s="160"/>
      <c r="I54" s="151"/>
      <c r="J54" s="151">
        <f t="shared" si="0"/>
        <v>0</v>
      </c>
      <c r="K54" s="155"/>
      <c r="L54" s="159"/>
    </row>
    <row r="55" spans="1:12">
      <c r="A55" s="173"/>
      <c r="B55" s="551" t="s">
        <v>152</v>
      </c>
      <c r="C55" s="530"/>
      <c r="D55" s="530"/>
      <c r="E55" s="531"/>
      <c r="F55" s="151">
        <v>2000</v>
      </c>
      <c r="G55" s="151"/>
      <c r="H55" s="160">
        <v>2000</v>
      </c>
      <c r="I55" s="151">
        <v>2000</v>
      </c>
      <c r="J55" s="151">
        <f t="shared" si="0"/>
        <v>0</v>
      </c>
      <c r="K55" s="156"/>
      <c r="L55" s="159"/>
    </row>
    <row r="56" spans="1:12">
      <c r="A56" s="173"/>
      <c r="B56" s="551" t="s">
        <v>615</v>
      </c>
      <c r="C56" s="530"/>
      <c r="D56" s="530"/>
      <c r="E56" s="531"/>
      <c r="F56" s="151">
        <v>500</v>
      </c>
      <c r="G56" s="151"/>
      <c r="H56" s="160">
        <v>500</v>
      </c>
      <c r="I56" s="151">
        <v>500</v>
      </c>
      <c r="J56" s="151">
        <f t="shared" si="0"/>
        <v>0</v>
      </c>
      <c r="K56" s="156"/>
      <c r="L56" s="159"/>
    </row>
    <row r="57" spans="1:12">
      <c r="A57" s="173"/>
      <c r="B57" s="262" t="s">
        <v>847</v>
      </c>
      <c r="C57" s="244"/>
      <c r="D57" s="244"/>
      <c r="E57" s="245"/>
      <c r="F57" s="151">
        <v>10000</v>
      </c>
      <c r="G57" s="151"/>
      <c r="H57" s="160">
        <v>10000</v>
      </c>
      <c r="I57" s="151">
        <v>10000</v>
      </c>
      <c r="J57" s="151">
        <f t="shared" ref="J57:J99" si="1">(H57-I57)</f>
        <v>0</v>
      </c>
      <c r="K57" s="155"/>
      <c r="L57" s="159"/>
    </row>
    <row r="58" spans="1:12">
      <c r="A58" s="173"/>
      <c r="B58" s="262" t="s">
        <v>848</v>
      </c>
      <c r="C58" s="244"/>
      <c r="D58" s="244"/>
      <c r="E58" s="245"/>
      <c r="F58" s="151">
        <v>4500</v>
      </c>
      <c r="G58" s="151"/>
      <c r="H58" s="160">
        <v>4500</v>
      </c>
      <c r="I58" s="151">
        <v>4500</v>
      </c>
      <c r="J58" s="151">
        <f t="shared" si="1"/>
        <v>0</v>
      </c>
      <c r="K58" s="156"/>
      <c r="L58" s="159"/>
    </row>
    <row r="59" spans="1:12">
      <c r="A59" s="173"/>
      <c r="B59" s="262" t="s">
        <v>849</v>
      </c>
      <c r="C59" s="244"/>
      <c r="D59" s="244"/>
      <c r="E59" s="245"/>
      <c r="F59" s="151">
        <v>10000</v>
      </c>
      <c r="G59" s="151"/>
      <c r="H59" s="160">
        <v>10000</v>
      </c>
      <c r="I59" s="151">
        <v>4984</v>
      </c>
      <c r="J59" s="151">
        <f t="shared" si="1"/>
        <v>5016</v>
      </c>
      <c r="K59" s="156"/>
      <c r="L59" s="159"/>
    </row>
    <row r="60" spans="1:12">
      <c r="A60" s="173"/>
      <c r="B60" s="262" t="s">
        <v>850</v>
      </c>
      <c r="C60" s="244"/>
      <c r="D60" s="244"/>
      <c r="E60" s="245"/>
      <c r="F60" s="151">
        <v>3000</v>
      </c>
      <c r="G60" s="151"/>
      <c r="H60" s="160">
        <v>3000</v>
      </c>
      <c r="I60" s="151">
        <v>1500</v>
      </c>
      <c r="J60" s="151">
        <f t="shared" si="1"/>
        <v>1500</v>
      </c>
      <c r="K60" s="156"/>
      <c r="L60" s="159"/>
    </row>
    <row r="61" spans="1:12">
      <c r="A61" s="173"/>
      <c r="B61" s="262" t="s">
        <v>851</v>
      </c>
      <c r="C61" s="244"/>
      <c r="D61" s="244"/>
      <c r="E61" s="245"/>
      <c r="F61" s="151">
        <v>13000</v>
      </c>
      <c r="G61" s="151"/>
      <c r="H61" s="160">
        <v>13000</v>
      </c>
      <c r="I61" s="151">
        <v>9000</v>
      </c>
      <c r="J61" s="151">
        <f t="shared" si="1"/>
        <v>4000</v>
      </c>
      <c r="K61" s="161"/>
      <c r="L61" s="159"/>
    </row>
    <row r="62" spans="1:12">
      <c r="A62" s="173"/>
      <c r="B62" s="561"/>
      <c r="C62" s="562"/>
      <c r="D62" s="562"/>
      <c r="E62" s="563"/>
      <c r="F62" s="151"/>
      <c r="G62" s="151"/>
      <c r="H62" s="160"/>
      <c r="I62" s="151"/>
      <c r="J62" s="151">
        <f t="shared" si="1"/>
        <v>0</v>
      </c>
      <c r="K62" s="156"/>
      <c r="L62" s="159"/>
    </row>
    <row r="63" spans="1:12">
      <c r="A63" s="172" t="s">
        <v>156</v>
      </c>
      <c r="B63" s="551" t="s">
        <v>157</v>
      </c>
      <c r="C63" s="530"/>
      <c r="D63" s="530"/>
      <c r="E63" s="531"/>
      <c r="F63" s="151">
        <v>6300</v>
      </c>
      <c r="G63" s="151"/>
      <c r="H63" s="160">
        <v>6300</v>
      </c>
      <c r="I63" s="151">
        <v>6300</v>
      </c>
      <c r="J63" s="151">
        <f t="shared" si="1"/>
        <v>0</v>
      </c>
      <c r="K63" s="156"/>
      <c r="L63" s="159"/>
    </row>
    <row r="64" spans="1:12">
      <c r="A64" s="173"/>
      <c r="B64" s="551" t="s">
        <v>158</v>
      </c>
      <c r="C64" s="530"/>
      <c r="D64" s="530"/>
      <c r="E64" s="531"/>
      <c r="F64" s="151">
        <v>5500</v>
      </c>
      <c r="G64" s="151"/>
      <c r="H64" s="160">
        <v>5500</v>
      </c>
      <c r="I64" s="151">
        <v>5500</v>
      </c>
      <c r="J64" s="151">
        <f t="shared" si="1"/>
        <v>0</v>
      </c>
      <c r="K64" s="156"/>
      <c r="L64" s="159"/>
    </row>
    <row r="65" spans="1:12">
      <c r="A65" s="173"/>
      <c r="B65" s="551" t="s">
        <v>159</v>
      </c>
      <c r="C65" s="530"/>
      <c r="D65" s="530"/>
      <c r="E65" s="531"/>
      <c r="F65" s="151">
        <v>500</v>
      </c>
      <c r="G65" s="151"/>
      <c r="H65" s="160">
        <v>500</v>
      </c>
      <c r="I65" s="151">
        <v>500</v>
      </c>
      <c r="J65" s="151">
        <f t="shared" si="1"/>
        <v>0</v>
      </c>
      <c r="K65" s="156"/>
      <c r="L65" s="159"/>
    </row>
    <row r="66" spans="1:12">
      <c r="A66" s="173"/>
      <c r="B66" s="551" t="s">
        <v>162</v>
      </c>
      <c r="C66" s="530"/>
      <c r="D66" s="530"/>
      <c r="E66" s="531"/>
      <c r="F66" s="151">
        <v>11200</v>
      </c>
      <c r="G66" s="151"/>
      <c r="H66" s="160">
        <v>11200</v>
      </c>
      <c r="I66" s="151">
        <v>11200</v>
      </c>
      <c r="J66" s="151">
        <f t="shared" si="1"/>
        <v>0</v>
      </c>
      <c r="K66" s="156"/>
      <c r="L66" s="171"/>
    </row>
    <row r="67" spans="1:12">
      <c r="A67" s="173"/>
      <c r="B67" s="551" t="s">
        <v>163</v>
      </c>
      <c r="C67" s="530"/>
      <c r="D67" s="530"/>
      <c r="E67" s="531"/>
      <c r="F67" s="151">
        <v>192</v>
      </c>
      <c r="G67" s="151"/>
      <c r="H67" s="160">
        <v>192</v>
      </c>
      <c r="I67" s="151">
        <v>192</v>
      </c>
      <c r="J67" s="151">
        <f t="shared" si="1"/>
        <v>0</v>
      </c>
      <c r="K67" s="156"/>
      <c r="L67" s="171"/>
    </row>
    <row r="68" spans="1:12">
      <c r="A68" s="173"/>
      <c r="B68" s="551" t="s">
        <v>164</v>
      </c>
      <c r="C68" s="530"/>
      <c r="D68" s="530"/>
      <c r="E68" s="531"/>
      <c r="F68" s="151">
        <v>12000</v>
      </c>
      <c r="G68" s="151"/>
      <c r="H68" s="160">
        <v>12000</v>
      </c>
      <c r="I68" s="151">
        <v>12000</v>
      </c>
      <c r="J68" s="151">
        <f t="shared" si="1"/>
        <v>0</v>
      </c>
      <c r="K68" s="155"/>
      <c r="L68" s="171"/>
    </row>
    <row r="69" spans="1:12">
      <c r="A69" s="173"/>
      <c r="B69" s="551" t="s">
        <v>165</v>
      </c>
      <c r="C69" s="530"/>
      <c r="D69" s="530"/>
      <c r="E69" s="531"/>
      <c r="F69" s="151"/>
      <c r="G69" s="151"/>
      <c r="H69" s="160"/>
      <c r="I69" s="151"/>
      <c r="J69" s="151">
        <f t="shared" si="1"/>
        <v>0</v>
      </c>
      <c r="K69" s="156"/>
      <c r="L69" s="171"/>
    </row>
    <row r="70" spans="1:12">
      <c r="A70" s="173"/>
      <c r="B70" s="551" t="s">
        <v>166</v>
      </c>
      <c r="C70" s="530"/>
      <c r="D70" s="530"/>
      <c r="E70" s="531"/>
      <c r="F70" s="151">
        <v>2820</v>
      </c>
      <c r="G70" s="151"/>
      <c r="H70" s="160">
        <v>2820</v>
      </c>
      <c r="I70" s="151">
        <v>2820</v>
      </c>
      <c r="J70" s="151">
        <f t="shared" si="1"/>
        <v>0</v>
      </c>
      <c r="K70" s="156"/>
      <c r="L70" s="171"/>
    </row>
    <row r="71" spans="1:12">
      <c r="A71" s="173"/>
      <c r="B71" s="551" t="s">
        <v>170</v>
      </c>
      <c r="C71" s="530"/>
      <c r="D71" s="530"/>
      <c r="E71" s="531"/>
      <c r="F71" s="151">
        <v>4500</v>
      </c>
      <c r="G71" s="151"/>
      <c r="H71" s="160">
        <v>4500</v>
      </c>
      <c r="I71" s="151">
        <v>4500</v>
      </c>
      <c r="J71" s="151">
        <f t="shared" si="1"/>
        <v>0</v>
      </c>
      <c r="K71" s="156"/>
      <c r="L71" s="171"/>
    </row>
    <row r="72" spans="1:12">
      <c r="A72" s="173"/>
      <c r="B72" s="551" t="s">
        <v>171</v>
      </c>
      <c r="C72" s="530"/>
      <c r="D72" s="530"/>
      <c r="E72" s="531"/>
      <c r="F72" s="151">
        <v>1500</v>
      </c>
      <c r="G72" s="151"/>
      <c r="H72" s="160">
        <v>1500</v>
      </c>
      <c r="I72" s="151">
        <v>1500</v>
      </c>
      <c r="J72" s="151">
        <f t="shared" si="1"/>
        <v>0</v>
      </c>
      <c r="K72" s="156"/>
      <c r="L72" s="171"/>
    </row>
    <row r="73" spans="1:12">
      <c r="A73" s="173"/>
      <c r="B73" s="551" t="s">
        <v>172</v>
      </c>
      <c r="C73" s="530"/>
      <c r="D73" s="530"/>
      <c r="E73" s="531"/>
      <c r="F73" s="151">
        <v>7000</v>
      </c>
      <c r="G73" s="151"/>
      <c r="H73" s="160">
        <v>7000</v>
      </c>
      <c r="I73" s="151">
        <v>7000</v>
      </c>
      <c r="J73" s="151">
        <f t="shared" si="1"/>
        <v>0</v>
      </c>
      <c r="K73" s="156"/>
      <c r="L73" s="171"/>
    </row>
    <row r="74" spans="1:12">
      <c r="A74" s="173"/>
      <c r="B74" s="551" t="s">
        <v>173</v>
      </c>
      <c r="C74" s="530"/>
      <c r="D74" s="530"/>
      <c r="E74" s="531"/>
      <c r="F74" s="151">
        <v>7000</v>
      </c>
      <c r="G74" s="151"/>
      <c r="H74" s="160">
        <v>7000</v>
      </c>
      <c r="I74" s="151">
        <v>4400</v>
      </c>
      <c r="J74" s="151">
        <f t="shared" si="1"/>
        <v>2600</v>
      </c>
      <c r="K74" s="156"/>
      <c r="L74" s="171"/>
    </row>
    <row r="75" spans="1:12">
      <c r="A75" s="173"/>
      <c r="B75" s="551" t="s">
        <v>174</v>
      </c>
      <c r="C75" s="530"/>
      <c r="D75" s="530"/>
      <c r="E75" s="531"/>
      <c r="F75" s="151">
        <v>10000</v>
      </c>
      <c r="G75" s="151"/>
      <c r="H75" s="160">
        <v>10000</v>
      </c>
      <c r="I75" s="151"/>
      <c r="J75" s="151">
        <f t="shared" si="1"/>
        <v>10000</v>
      </c>
      <c r="K75" s="156"/>
      <c r="L75" s="171"/>
    </row>
    <row r="76" spans="1:12">
      <c r="A76" s="173"/>
      <c r="B76" s="551" t="s">
        <v>177</v>
      </c>
      <c r="C76" s="530"/>
      <c r="D76" s="530"/>
      <c r="E76" s="531"/>
      <c r="F76" s="151">
        <v>60000</v>
      </c>
      <c r="G76" s="151"/>
      <c r="H76" s="160">
        <v>60000</v>
      </c>
      <c r="I76" s="151">
        <v>55700</v>
      </c>
      <c r="J76" s="151">
        <f t="shared" si="1"/>
        <v>4300</v>
      </c>
      <c r="K76" s="155"/>
      <c r="L76" s="171"/>
    </row>
    <row r="77" spans="1:12">
      <c r="A77" s="173"/>
      <c r="B77" s="551" t="s">
        <v>178</v>
      </c>
      <c r="C77" s="530"/>
      <c r="D77" s="530"/>
      <c r="E77" s="531"/>
      <c r="F77" s="151">
        <v>2700</v>
      </c>
      <c r="G77" s="151"/>
      <c r="H77" s="160">
        <v>2700</v>
      </c>
      <c r="I77" s="151">
        <v>2700</v>
      </c>
      <c r="J77" s="151">
        <f t="shared" si="1"/>
        <v>0</v>
      </c>
      <c r="K77" s="156"/>
      <c r="L77" s="171"/>
    </row>
    <row r="78" spans="1:12">
      <c r="A78" s="173"/>
      <c r="B78" s="551" t="s">
        <v>179</v>
      </c>
      <c r="C78" s="530"/>
      <c r="D78" s="530"/>
      <c r="E78" s="531"/>
      <c r="F78" s="151">
        <v>9000</v>
      </c>
      <c r="G78" s="151"/>
      <c r="H78" s="160">
        <v>9000</v>
      </c>
      <c r="I78" s="151">
        <v>9000</v>
      </c>
      <c r="J78" s="151">
        <f t="shared" si="1"/>
        <v>0</v>
      </c>
      <c r="K78" s="156"/>
      <c r="L78" s="171"/>
    </row>
    <row r="79" spans="1:12">
      <c r="A79" s="173"/>
      <c r="B79" s="529" t="s">
        <v>180</v>
      </c>
      <c r="C79" s="530"/>
      <c r="D79" s="530"/>
      <c r="E79" s="531"/>
      <c r="F79" s="151">
        <v>5500</v>
      </c>
      <c r="G79" s="151"/>
      <c r="H79" s="160">
        <v>5500</v>
      </c>
      <c r="I79" s="151">
        <v>5500</v>
      </c>
      <c r="J79" s="151">
        <f t="shared" si="1"/>
        <v>0</v>
      </c>
      <c r="K79" s="156"/>
      <c r="L79" s="171"/>
    </row>
    <row r="80" spans="1:12">
      <c r="A80" s="173"/>
      <c r="B80" s="551" t="s">
        <v>181</v>
      </c>
      <c r="C80" s="530"/>
      <c r="D80" s="530"/>
      <c r="E80" s="531"/>
      <c r="F80" s="151">
        <v>5500</v>
      </c>
      <c r="G80" s="151"/>
      <c r="H80" s="160">
        <v>5500</v>
      </c>
      <c r="I80" s="151">
        <v>5500</v>
      </c>
      <c r="J80" s="151">
        <f t="shared" si="1"/>
        <v>0</v>
      </c>
      <c r="K80" s="156"/>
      <c r="L80" s="171"/>
    </row>
    <row r="81" spans="1:12">
      <c r="A81" s="173"/>
      <c r="B81" s="551" t="s">
        <v>182</v>
      </c>
      <c r="C81" s="530"/>
      <c r="D81" s="530"/>
      <c r="E81" s="531"/>
      <c r="F81" s="151">
        <v>3000</v>
      </c>
      <c r="G81" s="151"/>
      <c r="H81" s="160">
        <v>3000</v>
      </c>
      <c r="I81" s="151"/>
      <c r="J81" s="151">
        <f t="shared" si="1"/>
        <v>3000</v>
      </c>
      <c r="K81" s="156"/>
      <c r="L81" s="171"/>
    </row>
    <row r="82" spans="1:12">
      <c r="A82" s="173"/>
      <c r="B82" s="551" t="s">
        <v>183</v>
      </c>
      <c r="C82" s="530"/>
      <c r="D82" s="530"/>
      <c r="E82" s="531"/>
      <c r="F82" s="151">
        <v>2100</v>
      </c>
      <c r="G82" s="151"/>
      <c r="H82" s="160">
        <v>2100</v>
      </c>
      <c r="I82" s="151">
        <v>2100</v>
      </c>
      <c r="J82" s="151">
        <f t="shared" si="1"/>
        <v>0</v>
      </c>
      <c r="K82" s="155"/>
      <c r="L82" s="171"/>
    </row>
    <row r="83" spans="1:12">
      <c r="A83" s="173"/>
      <c r="B83" s="529" t="s">
        <v>816</v>
      </c>
      <c r="C83" s="530"/>
      <c r="D83" s="530"/>
      <c r="E83" s="531"/>
      <c r="F83" s="151">
        <v>5000</v>
      </c>
      <c r="G83" s="151"/>
      <c r="H83" s="160">
        <v>5000</v>
      </c>
      <c r="I83" s="151">
        <v>5000</v>
      </c>
      <c r="J83" s="151">
        <f t="shared" si="1"/>
        <v>0</v>
      </c>
      <c r="K83" s="156"/>
      <c r="L83" s="171"/>
    </row>
    <row r="84" spans="1:12">
      <c r="A84" s="173"/>
      <c r="B84" s="551" t="s">
        <v>186</v>
      </c>
      <c r="C84" s="530"/>
      <c r="D84" s="530"/>
      <c r="E84" s="531"/>
      <c r="F84" s="151">
        <v>2900</v>
      </c>
      <c r="G84" s="151"/>
      <c r="H84" s="160">
        <v>2900</v>
      </c>
      <c r="I84" s="151">
        <v>1295</v>
      </c>
      <c r="J84" s="151">
        <f t="shared" si="1"/>
        <v>1605</v>
      </c>
      <c r="K84" s="156"/>
      <c r="L84" s="171"/>
    </row>
    <row r="85" spans="1:12">
      <c r="A85" s="173"/>
      <c r="B85" s="551" t="s">
        <v>187</v>
      </c>
      <c r="C85" s="530"/>
      <c r="D85" s="530"/>
      <c r="E85" s="531"/>
      <c r="F85" s="151"/>
      <c r="G85" s="151"/>
      <c r="H85" s="160"/>
      <c r="I85" s="151"/>
      <c r="J85" s="151">
        <f t="shared" si="1"/>
        <v>0</v>
      </c>
      <c r="K85" s="156"/>
      <c r="L85" s="171"/>
    </row>
    <row r="86" spans="1:12">
      <c r="A86" s="173"/>
      <c r="B86" s="551" t="s">
        <v>188</v>
      </c>
      <c r="C86" s="530"/>
      <c r="D86" s="530"/>
      <c r="E86" s="531"/>
      <c r="F86" s="151">
        <v>6000</v>
      </c>
      <c r="G86" s="151"/>
      <c r="H86" s="160">
        <v>6000</v>
      </c>
      <c r="I86" s="151">
        <v>3200</v>
      </c>
      <c r="J86" s="151">
        <f t="shared" si="1"/>
        <v>2800</v>
      </c>
      <c r="K86" s="156"/>
      <c r="L86" s="171"/>
    </row>
    <row r="87" spans="1:12">
      <c r="A87" s="173"/>
      <c r="B87" s="262" t="s">
        <v>177</v>
      </c>
      <c r="C87" s="244"/>
      <c r="D87" s="244"/>
      <c r="E87" s="245"/>
      <c r="F87" s="151">
        <v>61000</v>
      </c>
      <c r="G87" s="151"/>
      <c r="H87" s="160">
        <v>61000</v>
      </c>
      <c r="I87" s="151">
        <v>61000</v>
      </c>
      <c r="J87" s="151">
        <f t="shared" si="1"/>
        <v>0</v>
      </c>
      <c r="K87" s="156"/>
      <c r="L87" s="171"/>
    </row>
    <row r="88" spans="1:12">
      <c r="A88" s="173"/>
      <c r="B88" s="551" t="s">
        <v>189</v>
      </c>
      <c r="C88" s="530"/>
      <c r="D88" s="530"/>
      <c r="E88" s="531"/>
      <c r="F88" s="151"/>
      <c r="G88" s="151"/>
      <c r="H88" s="160"/>
      <c r="I88" s="151"/>
      <c r="J88" s="151">
        <f t="shared" si="1"/>
        <v>0</v>
      </c>
      <c r="K88" s="156"/>
      <c r="L88" s="171"/>
    </row>
    <row r="89" spans="1:12">
      <c r="A89" s="173"/>
      <c r="B89" s="551" t="s">
        <v>190</v>
      </c>
      <c r="C89" s="530"/>
      <c r="D89" s="530"/>
      <c r="E89" s="531"/>
      <c r="F89" s="151">
        <v>4500</v>
      </c>
      <c r="G89" s="151"/>
      <c r="H89" s="160">
        <v>4500</v>
      </c>
      <c r="I89" s="151">
        <v>4480</v>
      </c>
      <c r="J89" s="151">
        <f t="shared" si="1"/>
        <v>20</v>
      </c>
      <c r="K89" s="156"/>
      <c r="L89" s="171"/>
    </row>
    <row r="90" spans="1:12">
      <c r="A90" s="173"/>
      <c r="B90" s="551" t="s">
        <v>199</v>
      </c>
      <c r="C90" s="530"/>
      <c r="D90" s="530"/>
      <c r="E90" s="531"/>
      <c r="F90" s="151">
        <v>3500</v>
      </c>
      <c r="G90" s="151"/>
      <c r="H90" s="160">
        <v>3500</v>
      </c>
      <c r="I90" s="151">
        <v>3440</v>
      </c>
      <c r="J90" s="151">
        <f t="shared" si="1"/>
        <v>60</v>
      </c>
      <c r="K90" s="156"/>
      <c r="L90" s="171"/>
    </row>
    <row r="91" spans="1:12">
      <c r="A91" s="173"/>
      <c r="B91" s="253" t="s">
        <v>959</v>
      </c>
      <c r="C91" s="244"/>
      <c r="D91" s="244"/>
      <c r="E91" s="245"/>
      <c r="F91" s="151">
        <v>16000</v>
      </c>
      <c r="G91" s="151"/>
      <c r="H91" s="160">
        <v>16000</v>
      </c>
      <c r="I91" s="151">
        <v>16000</v>
      </c>
      <c r="J91" s="151">
        <f t="shared" si="1"/>
        <v>0</v>
      </c>
      <c r="K91" s="156"/>
      <c r="L91" s="171"/>
    </row>
    <row r="92" spans="1:12">
      <c r="A92" s="173"/>
      <c r="B92" s="253" t="s">
        <v>960</v>
      </c>
      <c r="C92" s="244"/>
      <c r="D92" s="244"/>
      <c r="E92" s="245"/>
      <c r="F92" s="151">
        <v>11000</v>
      </c>
      <c r="G92" s="151"/>
      <c r="H92" s="160">
        <v>11000</v>
      </c>
      <c r="I92" s="151">
        <v>11000</v>
      </c>
      <c r="J92" s="151">
        <f t="shared" si="1"/>
        <v>0</v>
      </c>
      <c r="K92" s="156"/>
      <c r="L92" s="171"/>
    </row>
    <row r="93" spans="1:12">
      <c r="A93" s="173"/>
      <c r="B93" s="253" t="s">
        <v>961</v>
      </c>
      <c r="C93" s="244"/>
      <c r="D93" s="244"/>
      <c r="E93" s="245"/>
      <c r="F93" s="151">
        <v>26500</v>
      </c>
      <c r="G93" s="151"/>
      <c r="H93" s="160">
        <v>26500</v>
      </c>
      <c r="I93" s="151">
        <v>26500</v>
      </c>
      <c r="J93" s="151">
        <f t="shared" si="1"/>
        <v>0</v>
      </c>
      <c r="K93" s="156"/>
      <c r="L93" s="171"/>
    </row>
    <row r="94" spans="1:12">
      <c r="A94" s="173"/>
      <c r="B94" s="253" t="s">
        <v>962</v>
      </c>
      <c r="C94" s="244"/>
      <c r="D94" s="244"/>
      <c r="E94" s="245"/>
      <c r="F94" s="151">
        <v>6000</v>
      </c>
      <c r="G94" s="151"/>
      <c r="H94" s="160">
        <v>6000</v>
      </c>
      <c r="I94" s="151">
        <v>6000</v>
      </c>
      <c r="J94" s="151">
        <f t="shared" si="1"/>
        <v>0</v>
      </c>
      <c r="K94" s="156"/>
      <c r="L94" s="171"/>
    </row>
    <row r="95" spans="1:12">
      <c r="A95" s="173"/>
      <c r="B95" s="551" t="s">
        <v>200</v>
      </c>
      <c r="C95" s="530"/>
      <c r="D95" s="530"/>
      <c r="E95" s="531"/>
      <c r="F95" s="151"/>
      <c r="G95" s="151"/>
      <c r="H95" s="160"/>
      <c r="I95" s="151"/>
      <c r="J95" s="151">
        <f t="shared" si="1"/>
        <v>0</v>
      </c>
      <c r="K95" s="156"/>
      <c r="L95" s="171"/>
    </row>
    <row r="96" spans="1:12">
      <c r="A96" s="173"/>
      <c r="B96" s="551" t="s">
        <v>201</v>
      </c>
      <c r="C96" s="530"/>
      <c r="D96" s="530"/>
      <c r="E96" s="531"/>
      <c r="F96" s="151">
        <v>69000</v>
      </c>
      <c r="G96" s="151"/>
      <c r="H96" s="160">
        <v>69000</v>
      </c>
      <c r="I96" s="151">
        <v>38400</v>
      </c>
      <c r="J96" s="151">
        <f t="shared" si="1"/>
        <v>30600</v>
      </c>
      <c r="K96" s="156"/>
      <c r="L96" s="171"/>
    </row>
    <row r="97" spans="1:12">
      <c r="A97" s="173"/>
      <c r="B97" s="551" t="s">
        <v>202</v>
      </c>
      <c r="C97" s="530"/>
      <c r="D97" s="530"/>
      <c r="E97" s="531"/>
      <c r="F97" s="151">
        <v>155000</v>
      </c>
      <c r="G97" s="151"/>
      <c r="H97" s="160">
        <v>155000</v>
      </c>
      <c r="I97" s="151">
        <v>105000</v>
      </c>
      <c r="J97" s="151">
        <f t="shared" si="1"/>
        <v>50000</v>
      </c>
      <c r="K97" s="156"/>
      <c r="L97" s="171"/>
    </row>
    <row r="98" spans="1:12">
      <c r="A98" s="173"/>
      <c r="B98" s="551" t="s">
        <v>203</v>
      </c>
      <c r="C98" s="530"/>
      <c r="D98" s="530"/>
      <c r="E98" s="531"/>
      <c r="F98" s="151">
        <v>32000</v>
      </c>
      <c r="G98" s="151"/>
      <c r="H98" s="160">
        <v>32000</v>
      </c>
      <c r="I98" s="151">
        <v>32000</v>
      </c>
      <c r="J98" s="151">
        <f t="shared" si="1"/>
        <v>0</v>
      </c>
      <c r="K98" s="156"/>
      <c r="L98" s="171"/>
    </row>
    <row r="99" spans="1:12">
      <c r="A99" s="173"/>
      <c r="B99" s="175" t="s">
        <v>204</v>
      </c>
      <c r="C99" s="176"/>
      <c r="D99" s="176"/>
      <c r="E99" s="177"/>
      <c r="F99" s="151">
        <v>23000</v>
      </c>
      <c r="G99" s="151"/>
      <c r="H99" s="160">
        <v>23000</v>
      </c>
      <c r="I99" s="151">
        <v>23000</v>
      </c>
      <c r="J99" s="151">
        <f t="shared" si="1"/>
        <v>0</v>
      </c>
      <c r="K99" s="156"/>
      <c r="L99" s="171"/>
    </row>
    <row r="100" spans="1:12">
      <c r="A100" s="173"/>
      <c r="B100" s="175" t="s">
        <v>205</v>
      </c>
      <c r="C100" s="176"/>
      <c r="D100" s="176"/>
      <c r="E100" s="177"/>
      <c r="F100" s="151">
        <v>23000</v>
      </c>
      <c r="G100" s="151"/>
      <c r="H100" s="160">
        <v>23000</v>
      </c>
      <c r="I100" s="151">
        <v>15100</v>
      </c>
      <c r="J100" s="151">
        <f t="shared" ref="J100:J151" si="2">(H100-I100)</f>
        <v>7900</v>
      </c>
      <c r="K100" s="156"/>
      <c r="L100" s="171"/>
    </row>
    <row r="101" spans="1:12">
      <c r="A101" s="173"/>
      <c r="B101" s="551" t="s">
        <v>736</v>
      </c>
      <c r="C101" s="530"/>
      <c r="D101" s="530"/>
      <c r="E101" s="531"/>
      <c r="F101" s="151">
        <v>7500</v>
      </c>
      <c r="G101" s="151"/>
      <c r="H101" s="160">
        <v>7500</v>
      </c>
      <c r="I101" s="151">
        <v>2200</v>
      </c>
      <c r="J101" s="151">
        <f t="shared" si="2"/>
        <v>5300</v>
      </c>
      <c r="K101" s="156"/>
      <c r="L101" s="171"/>
    </row>
    <row r="102" spans="1:12">
      <c r="A102" s="178"/>
      <c r="B102" s="551" t="s">
        <v>621</v>
      </c>
      <c r="C102" s="530"/>
      <c r="D102" s="530"/>
      <c r="E102" s="531"/>
      <c r="F102" s="151">
        <v>2500</v>
      </c>
      <c r="G102" s="151"/>
      <c r="H102" s="160">
        <v>2500</v>
      </c>
      <c r="I102" s="151">
        <v>1925</v>
      </c>
      <c r="J102" s="151">
        <f t="shared" si="2"/>
        <v>575</v>
      </c>
      <c r="K102" s="156"/>
      <c r="L102" s="171"/>
    </row>
    <row r="103" spans="1:12">
      <c r="A103" s="178"/>
      <c r="B103" s="253" t="s">
        <v>416</v>
      </c>
      <c r="C103" s="244"/>
      <c r="D103" s="244"/>
      <c r="E103" s="245"/>
      <c r="F103" s="151"/>
      <c r="G103" s="151"/>
      <c r="H103" s="160"/>
      <c r="I103" s="151"/>
      <c r="J103" s="151">
        <f t="shared" si="2"/>
        <v>0</v>
      </c>
      <c r="K103" s="156"/>
      <c r="L103" s="171"/>
    </row>
    <row r="104" spans="1:12">
      <c r="A104" s="178"/>
      <c r="B104" s="253" t="s">
        <v>417</v>
      </c>
      <c r="C104" s="244"/>
      <c r="D104" s="244"/>
      <c r="E104" s="245"/>
      <c r="F104" s="151"/>
      <c r="G104" s="151"/>
      <c r="H104" s="160"/>
      <c r="I104" s="151"/>
      <c r="J104" s="151">
        <f t="shared" si="2"/>
        <v>0</v>
      </c>
      <c r="K104" s="156"/>
      <c r="L104" s="171"/>
    </row>
    <row r="105" spans="1:12">
      <c r="A105" s="178"/>
      <c r="B105" s="253" t="s">
        <v>720</v>
      </c>
      <c r="C105" s="244"/>
      <c r="D105" s="244"/>
      <c r="E105" s="245"/>
      <c r="F105" s="151">
        <v>9500</v>
      </c>
      <c r="G105" s="151"/>
      <c r="H105" s="160">
        <v>9500</v>
      </c>
      <c r="I105" s="151">
        <v>9500</v>
      </c>
      <c r="J105" s="151">
        <f t="shared" si="2"/>
        <v>0</v>
      </c>
      <c r="K105" s="156"/>
      <c r="L105" s="171"/>
    </row>
    <row r="106" spans="1:12">
      <c r="A106" s="178"/>
      <c r="B106" s="253" t="s">
        <v>721</v>
      </c>
      <c r="C106" s="244"/>
      <c r="D106" s="244"/>
      <c r="E106" s="245"/>
      <c r="F106" s="151">
        <v>9500</v>
      </c>
      <c r="G106" s="151"/>
      <c r="H106" s="160">
        <v>9500</v>
      </c>
      <c r="I106" s="151">
        <v>7600</v>
      </c>
      <c r="J106" s="151">
        <f t="shared" si="2"/>
        <v>1900</v>
      </c>
      <c r="K106" s="156"/>
      <c r="L106" s="171"/>
    </row>
    <row r="107" spans="1:12">
      <c r="A107" s="178"/>
      <c r="B107" s="262" t="s">
        <v>858</v>
      </c>
      <c r="C107" s="244"/>
      <c r="D107" s="244"/>
      <c r="E107" s="245"/>
      <c r="F107" s="151">
        <v>700</v>
      </c>
      <c r="G107" s="151"/>
      <c r="H107" s="160">
        <v>700</v>
      </c>
      <c r="I107" s="151">
        <v>200</v>
      </c>
      <c r="J107" s="151">
        <f t="shared" si="2"/>
        <v>500</v>
      </c>
      <c r="K107" s="156"/>
      <c r="L107" s="159"/>
    </row>
    <row r="108" spans="1:12">
      <c r="A108" s="179"/>
      <c r="B108" s="529" t="s">
        <v>859</v>
      </c>
      <c r="C108" s="530"/>
      <c r="D108" s="530"/>
      <c r="E108" s="531"/>
      <c r="F108" s="151"/>
      <c r="G108" s="151"/>
      <c r="H108" s="160"/>
      <c r="I108" s="151"/>
      <c r="J108" s="151">
        <f t="shared" si="2"/>
        <v>0</v>
      </c>
      <c r="K108" s="155"/>
      <c r="L108" s="159"/>
    </row>
    <row r="109" spans="1:12">
      <c r="A109" s="299"/>
      <c r="B109" s="259"/>
      <c r="C109" s="260"/>
      <c r="D109" s="260"/>
      <c r="E109" s="261"/>
      <c r="F109" s="151"/>
      <c r="G109" s="151"/>
      <c r="H109" s="160"/>
      <c r="I109" s="151"/>
      <c r="J109" s="151"/>
      <c r="K109" s="156"/>
      <c r="L109" s="159"/>
    </row>
    <row r="110" spans="1:12">
      <c r="A110" s="172" t="s">
        <v>418</v>
      </c>
      <c r="B110" s="551" t="s">
        <v>419</v>
      </c>
      <c r="C110" s="530"/>
      <c r="D110" s="530"/>
      <c r="E110" s="531"/>
      <c r="F110" s="151"/>
      <c r="G110" s="151"/>
      <c r="H110" s="160"/>
      <c r="I110" s="151"/>
      <c r="J110" s="151">
        <f t="shared" si="2"/>
        <v>0</v>
      </c>
      <c r="K110" s="156"/>
      <c r="L110" s="159"/>
    </row>
    <row r="111" spans="1:12">
      <c r="A111" s="172"/>
      <c r="B111" s="561"/>
      <c r="C111" s="562"/>
      <c r="D111" s="562"/>
      <c r="E111" s="563"/>
      <c r="F111" s="151"/>
      <c r="G111" s="151"/>
      <c r="H111" s="160"/>
      <c r="I111" s="151"/>
      <c r="J111" s="151">
        <f t="shared" si="2"/>
        <v>0</v>
      </c>
      <c r="K111" s="156"/>
      <c r="L111" s="159"/>
    </row>
    <row r="112" spans="1:12">
      <c r="A112" s="172" t="s">
        <v>393</v>
      </c>
      <c r="B112" s="551" t="s">
        <v>392</v>
      </c>
      <c r="C112" s="530"/>
      <c r="D112" s="530"/>
      <c r="E112" s="531"/>
      <c r="F112" s="151">
        <v>800</v>
      </c>
      <c r="G112" s="151"/>
      <c r="H112" s="160">
        <v>800</v>
      </c>
      <c r="I112" s="151"/>
      <c r="J112" s="151">
        <f t="shared" si="2"/>
        <v>800</v>
      </c>
      <c r="K112" s="156"/>
      <c r="L112" s="159"/>
    </row>
    <row r="113" spans="1:12">
      <c r="A113" s="172"/>
      <c r="B113" s="551" t="s">
        <v>391</v>
      </c>
      <c r="C113" s="530"/>
      <c r="D113" s="530"/>
      <c r="E113" s="531"/>
      <c r="F113" s="151">
        <v>180</v>
      </c>
      <c r="G113" s="151"/>
      <c r="H113" s="160">
        <v>180</v>
      </c>
      <c r="I113" s="151"/>
      <c r="J113" s="151">
        <f t="shared" si="2"/>
        <v>180</v>
      </c>
      <c r="K113" s="156"/>
      <c r="L113" s="159"/>
    </row>
    <row r="114" spans="1:12">
      <c r="A114" s="172"/>
      <c r="B114" s="561"/>
      <c r="C114" s="562"/>
      <c r="D114" s="562"/>
      <c r="E114" s="563"/>
      <c r="F114" s="151"/>
      <c r="G114" s="151"/>
      <c r="H114" s="160"/>
      <c r="I114" s="151"/>
      <c r="J114" s="151">
        <f t="shared" si="2"/>
        <v>0</v>
      </c>
      <c r="K114" s="156"/>
      <c r="L114" s="159"/>
    </row>
    <row r="115" spans="1:12">
      <c r="A115" s="172" t="s">
        <v>420</v>
      </c>
      <c r="B115" s="551" t="s">
        <v>421</v>
      </c>
      <c r="C115" s="530"/>
      <c r="D115" s="530"/>
      <c r="E115" s="531"/>
      <c r="F115" s="151"/>
      <c r="G115" s="151"/>
      <c r="H115" s="160"/>
      <c r="I115" s="151"/>
      <c r="J115" s="151">
        <f t="shared" si="2"/>
        <v>0</v>
      </c>
      <c r="K115" s="156"/>
      <c r="L115" s="159"/>
    </row>
    <row r="116" spans="1:12">
      <c r="A116" s="173"/>
      <c r="B116" s="551" t="s">
        <v>422</v>
      </c>
      <c r="C116" s="530"/>
      <c r="D116" s="530"/>
      <c r="E116" s="531"/>
      <c r="F116" s="151">
        <v>11500</v>
      </c>
      <c r="G116" s="151"/>
      <c r="H116" s="160">
        <v>11500</v>
      </c>
      <c r="I116" s="151">
        <v>11500</v>
      </c>
      <c r="J116" s="151">
        <f t="shared" si="2"/>
        <v>0</v>
      </c>
      <c r="K116" s="156"/>
      <c r="L116" s="159"/>
    </row>
    <row r="117" spans="1:12">
      <c r="A117" s="173"/>
      <c r="B117" s="551" t="s">
        <v>427</v>
      </c>
      <c r="C117" s="530"/>
      <c r="D117" s="530"/>
      <c r="E117" s="531"/>
      <c r="F117" s="151">
        <v>8000</v>
      </c>
      <c r="G117" s="151"/>
      <c r="H117" s="160">
        <v>8000</v>
      </c>
      <c r="I117" s="151">
        <v>8000</v>
      </c>
      <c r="J117" s="151">
        <f t="shared" si="2"/>
        <v>0</v>
      </c>
      <c r="K117" s="156"/>
      <c r="L117" s="159"/>
    </row>
    <row r="118" spans="1:12">
      <c r="A118" s="173"/>
      <c r="B118" s="551" t="s">
        <v>428</v>
      </c>
      <c r="C118" s="530"/>
      <c r="D118" s="530"/>
      <c r="E118" s="531"/>
      <c r="F118" s="151"/>
      <c r="G118" s="151"/>
      <c r="H118" s="160"/>
      <c r="I118" s="151"/>
      <c r="J118" s="151">
        <f t="shared" si="2"/>
        <v>0</v>
      </c>
      <c r="K118" s="156"/>
      <c r="L118" s="159"/>
    </row>
    <row r="119" spans="1:12">
      <c r="A119" s="173"/>
      <c r="B119" s="529" t="s">
        <v>776</v>
      </c>
      <c r="C119" s="530"/>
      <c r="D119" s="530"/>
      <c r="E119" s="531"/>
      <c r="F119" s="151">
        <v>630</v>
      </c>
      <c r="G119" s="151"/>
      <c r="H119" s="160">
        <v>630</v>
      </c>
      <c r="I119" s="151">
        <v>450</v>
      </c>
      <c r="J119" s="151">
        <f t="shared" si="2"/>
        <v>180</v>
      </c>
      <c r="K119" s="156"/>
      <c r="L119" s="159"/>
    </row>
    <row r="120" spans="1:12">
      <c r="A120" s="173"/>
      <c r="B120" s="551" t="s">
        <v>429</v>
      </c>
      <c r="C120" s="530"/>
      <c r="D120" s="530"/>
      <c r="E120" s="531"/>
      <c r="F120" s="151"/>
      <c r="G120" s="151"/>
      <c r="H120" s="160"/>
      <c r="I120" s="151"/>
      <c r="J120" s="151">
        <f t="shared" si="2"/>
        <v>0</v>
      </c>
      <c r="K120" s="156"/>
      <c r="L120" s="159"/>
    </row>
    <row r="121" spans="1:12">
      <c r="A121" s="173"/>
      <c r="B121" s="551" t="s">
        <v>430</v>
      </c>
      <c r="C121" s="530"/>
      <c r="D121" s="530"/>
      <c r="E121" s="531"/>
      <c r="F121" s="151"/>
      <c r="G121" s="151"/>
      <c r="H121" s="160"/>
      <c r="I121" s="151"/>
      <c r="J121" s="151">
        <f t="shared" si="2"/>
        <v>0</v>
      </c>
      <c r="K121" s="156"/>
      <c r="L121" s="159"/>
    </row>
    <row r="122" spans="1:12">
      <c r="A122" s="173"/>
      <c r="B122" s="551" t="s">
        <v>431</v>
      </c>
      <c r="C122" s="530"/>
      <c r="D122" s="530"/>
      <c r="E122" s="531"/>
      <c r="F122" s="151">
        <v>11500</v>
      </c>
      <c r="G122" s="151"/>
      <c r="H122" s="160">
        <v>11500</v>
      </c>
      <c r="I122" s="151">
        <v>10000</v>
      </c>
      <c r="J122" s="151">
        <f t="shared" si="2"/>
        <v>1500</v>
      </c>
      <c r="K122" s="156"/>
      <c r="L122" s="159"/>
    </row>
    <row r="123" spans="1:12">
      <c r="A123" s="173"/>
      <c r="B123" s="253" t="s">
        <v>432</v>
      </c>
      <c r="C123" s="244"/>
      <c r="D123" s="244"/>
      <c r="E123" s="245"/>
      <c r="F123" s="151">
        <v>6000</v>
      </c>
      <c r="G123" s="151"/>
      <c r="H123" s="160">
        <v>6000</v>
      </c>
      <c r="I123" s="151">
        <v>6000</v>
      </c>
      <c r="J123" s="151">
        <f t="shared" si="2"/>
        <v>0</v>
      </c>
      <c r="K123" s="155"/>
      <c r="L123" s="159"/>
    </row>
    <row r="124" spans="1:12">
      <c r="A124" s="173"/>
      <c r="B124" s="551"/>
      <c r="C124" s="530"/>
      <c r="D124" s="530"/>
      <c r="E124" s="531"/>
      <c r="F124" s="151"/>
      <c r="G124" s="151"/>
      <c r="H124" s="160"/>
      <c r="I124" s="151"/>
      <c r="J124" s="151">
        <f t="shared" si="2"/>
        <v>0</v>
      </c>
      <c r="K124" s="156"/>
      <c r="L124" s="159"/>
    </row>
    <row r="125" spans="1:12">
      <c r="A125" s="172" t="s">
        <v>206</v>
      </c>
      <c r="B125" s="551" t="s">
        <v>207</v>
      </c>
      <c r="C125" s="530"/>
      <c r="D125" s="530"/>
      <c r="E125" s="531"/>
      <c r="F125" s="151">
        <v>3600</v>
      </c>
      <c r="G125" s="151"/>
      <c r="H125" s="160">
        <v>3600</v>
      </c>
      <c r="I125" s="151">
        <v>1800</v>
      </c>
      <c r="J125" s="151">
        <f t="shared" si="2"/>
        <v>1800</v>
      </c>
      <c r="K125" s="156"/>
      <c r="L125" s="159"/>
    </row>
    <row r="126" spans="1:12">
      <c r="A126" s="173"/>
      <c r="B126" s="551" t="s">
        <v>208</v>
      </c>
      <c r="C126" s="530"/>
      <c r="D126" s="530"/>
      <c r="E126" s="531"/>
      <c r="F126" s="151"/>
      <c r="G126" s="151"/>
      <c r="H126" s="160"/>
      <c r="I126" s="151"/>
      <c r="J126" s="151">
        <f t="shared" si="2"/>
        <v>0</v>
      </c>
      <c r="K126" s="156"/>
      <c r="L126" s="159"/>
    </row>
    <row r="127" spans="1:12">
      <c r="A127" s="173"/>
      <c r="B127" s="551" t="s">
        <v>833</v>
      </c>
      <c r="C127" s="530"/>
      <c r="D127" s="530"/>
      <c r="E127" s="531"/>
      <c r="F127" s="151"/>
      <c r="G127" s="151"/>
      <c r="H127" s="160"/>
      <c r="I127" s="151"/>
      <c r="J127" s="151">
        <f t="shared" si="2"/>
        <v>0</v>
      </c>
      <c r="K127" s="156"/>
      <c r="L127" s="159"/>
    </row>
    <row r="128" spans="1:12">
      <c r="A128" s="173"/>
      <c r="B128" s="551" t="s">
        <v>660</v>
      </c>
      <c r="C128" s="530"/>
      <c r="D128" s="530"/>
      <c r="E128" s="531"/>
      <c r="F128" s="151">
        <v>11280</v>
      </c>
      <c r="G128" s="151"/>
      <c r="H128" s="160">
        <v>11280</v>
      </c>
      <c r="I128" s="151">
        <v>11280</v>
      </c>
      <c r="J128" s="151">
        <f t="shared" si="2"/>
        <v>0</v>
      </c>
      <c r="K128" s="156"/>
      <c r="L128" s="159"/>
    </row>
    <row r="129" spans="1:12">
      <c r="A129" s="173"/>
      <c r="B129" s="551" t="s">
        <v>722</v>
      </c>
      <c r="C129" s="530"/>
      <c r="D129" s="530"/>
      <c r="E129" s="531"/>
      <c r="F129" s="151">
        <v>17040</v>
      </c>
      <c r="G129" s="151"/>
      <c r="H129" s="160">
        <v>17040</v>
      </c>
      <c r="I129" s="151">
        <v>15840</v>
      </c>
      <c r="J129" s="151">
        <f t="shared" si="2"/>
        <v>1200</v>
      </c>
      <c r="K129" s="156"/>
      <c r="L129" s="159"/>
    </row>
    <row r="130" spans="1:12">
      <c r="A130" s="173"/>
      <c r="B130" s="551" t="s">
        <v>666</v>
      </c>
      <c r="C130" s="530"/>
      <c r="D130" s="530"/>
      <c r="E130" s="531"/>
      <c r="F130" s="151">
        <v>44800</v>
      </c>
      <c r="G130" s="151"/>
      <c r="H130" s="160">
        <v>44800</v>
      </c>
      <c r="I130" s="151">
        <v>44800</v>
      </c>
      <c r="J130" s="151">
        <f t="shared" si="2"/>
        <v>0</v>
      </c>
      <c r="K130" s="156"/>
      <c r="L130" s="159"/>
    </row>
    <row r="131" spans="1:12">
      <c r="A131" s="173"/>
      <c r="B131" s="551" t="s">
        <v>661</v>
      </c>
      <c r="C131" s="530"/>
      <c r="D131" s="530"/>
      <c r="E131" s="531"/>
      <c r="F131" s="151"/>
      <c r="G131" s="151"/>
      <c r="H131" s="160"/>
      <c r="I131" s="151"/>
      <c r="J131" s="151">
        <f t="shared" si="2"/>
        <v>0</v>
      </c>
      <c r="K131" s="156"/>
      <c r="L131" s="159"/>
    </row>
    <row r="132" spans="1:12">
      <c r="A132" s="173"/>
      <c r="B132" s="551" t="s">
        <v>209</v>
      </c>
      <c r="C132" s="530"/>
      <c r="D132" s="530"/>
      <c r="E132" s="531"/>
      <c r="F132" s="151">
        <v>3600</v>
      </c>
      <c r="G132" s="151"/>
      <c r="H132" s="160">
        <v>3600</v>
      </c>
      <c r="I132" s="151">
        <v>2300</v>
      </c>
      <c r="J132" s="151">
        <f t="shared" si="2"/>
        <v>1300</v>
      </c>
      <c r="K132" s="156"/>
      <c r="L132" s="159"/>
    </row>
    <row r="133" spans="1:12">
      <c r="A133" s="173"/>
      <c r="B133" s="551" t="s">
        <v>834</v>
      </c>
      <c r="C133" s="530"/>
      <c r="D133" s="530"/>
      <c r="E133" s="531"/>
      <c r="F133" s="151"/>
      <c r="G133" s="151"/>
      <c r="H133" s="160"/>
      <c r="I133" s="151"/>
      <c r="J133" s="151">
        <f t="shared" si="2"/>
        <v>0</v>
      </c>
      <c r="K133" s="156"/>
      <c r="L133" s="159"/>
    </row>
    <row r="134" spans="1:12">
      <c r="A134" s="173"/>
      <c r="B134" s="551" t="s">
        <v>700</v>
      </c>
      <c r="C134" s="530"/>
      <c r="D134" s="530"/>
      <c r="E134" s="531"/>
      <c r="F134" s="151"/>
      <c r="G134" s="151"/>
      <c r="H134" s="160"/>
      <c r="I134" s="151"/>
      <c r="J134" s="151">
        <f t="shared" si="2"/>
        <v>0</v>
      </c>
      <c r="K134" s="156"/>
      <c r="L134" s="159"/>
    </row>
    <row r="135" spans="1:12">
      <c r="A135" s="173"/>
      <c r="B135" s="551" t="s">
        <v>210</v>
      </c>
      <c r="C135" s="530"/>
      <c r="D135" s="530"/>
      <c r="E135" s="531"/>
      <c r="F135" s="151"/>
      <c r="G135" s="151"/>
      <c r="H135" s="160"/>
      <c r="I135" s="151"/>
      <c r="J135" s="151">
        <f t="shared" si="2"/>
        <v>0</v>
      </c>
      <c r="K135" s="156"/>
      <c r="L135" s="159"/>
    </row>
    <row r="136" spans="1:12">
      <c r="A136" s="173"/>
      <c r="B136" s="551" t="s">
        <v>211</v>
      </c>
      <c r="C136" s="530"/>
      <c r="D136" s="530"/>
      <c r="E136" s="531"/>
      <c r="F136" s="151">
        <v>12000</v>
      </c>
      <c r="G136" s="151"/>
      <c r="H136" s="160">
        <v>12000</v>
      </c>
      <c r="I136" s="151">
        <v>12000</v>
      </c>
      <c r="J136" s="151">
        <f t="shared" si="2"/>
        <v>0</v>
      </c>
      <c r="K136" s="156"/>
      <c r="L136" s="159"/>
    </row>
    <row r="137" spans="1:12">
      <c r="A137" s="173"/>
      <c r="B137" s="551" t="s">
        <v>212</v>
      </c>
      <c r="C137" s="530"/>
      <c r="D137" s="530"/>
      <c r="E137" s="531"/>
      <c r="F137" s="151">
        <v>1600</v>
      </c>
      <c r="G137" s="151"/>
      <c r="H137" s="160">
        <v>1600</v>
      </c>
      <c r="I137" s="151">
        <v>1100</v>
      </c>
      <c r="J137" s="151">
        <f t="shared" si="2"/>
        <v>500</v>
      </c>
      <c r="K137" s="156"/>
      <c r="L137" s="159"/>
    </row>
    <row r="138" spans="1:12">
      <c r="A138" s="173"/>
      <c r="B138" s="551" t="s">
        <v>213</v>
      </c>
      <c r="C138" s="530"/>
      <c r="D138" s="530"/>
      <c r="E138" s="531"/>
      <c r="F138" s="151">
        <v>2000</v>
      </c>
      <c r="G138" s="151"/>
      <c r="H138" s="160">
        <v>2000</v>
      </c>
      <c r="I138" s="151">
        <v>2000</v>
      </c>
      <c r="J138" s="151">
        <f t="shared" si="2"/>
        <v>0</v>
      </c>
      <c r="K138" s="156"/>
      <c r="L138" s="159"/>
    </row>
    <row r="139" spans="1:12">
      <c r="A139" s="173"/>
      <c r="B139" s="551" t="s">
        <v>214</v>
      </c>
      <c r="C139" s="530"/>
      <c r="D139" s="530"/>
      <c r="E139" s="531"/>
      <c r="F139" s="151"/>
      <c r="G139" s="151"/>
      <c r="H139" s="160"/>
      <c r="I139" s="151"/>
      <c r="J139" s="151">
        <f t="shared" si="2"/>
        <v>0</v>
      </c>
      <c r="K139" s="156"/>
      <c r="L139" s="159"/>
    </row>
    <row r="140" spans="1:12">
      <c r="A140" s="173"/>
      <c r="B140" s="529" t="s">
        <v>797</v>
      </c>
      <c r="C140" s="530"/>
      <c r="D140" s="530"/>
      <c r="E140" s="531"/>
      <c r="F140" s="151"/>
      <c r="G140" s="151"/>
      <c r="H140" s="160"/>
      <c r="I140" s="151"/>
      <c r="J140" s="151">
        <f t="shared" si="2"/>
        <v>0</v>
      </c>
      <c r="K140" s="156"/>
      <c r="L140" s="159"/>
    </row>
    <row r="141" spans="1:12">
      <c r="A141" s="173"/>
      <c r="B141" s="529" t="s">
        <v>215</v>
      </c>
      <c r="C141" s="530"/>
      <c r="D141" s="530"/>
      <c r="E141" s="531"/>
      <c r="F141" s="151">
        <v>3200</v>
      </c>
      <c r="G141" s="151"/>
      <c r="H141" s="160">
        <v>3200</v>
      </c>
      <c r="I141" s="151">
        <v>2200</v>
      </c>
      <c r="J141" s="151">
        <f t="shared" si="2"/>
        <v>1000</v>
      </c>
      <c r="K141" s="156"/>
      <c r="L141" s="159"/>
    </row>
    <row r="142" spans="1:12">
      <c r="A142" s="173"/>
      <c r="B142" s="529" t="s">
        <v>925</v>
      </c>
      <c r="C142" s="530"/>
      <c r="D142" s="530"/>
      <c r="E142" s="531"/>
      <c r="F142" s="151">
        <v>200</v>
      </c>
      <c r="G142" s="151"/>
      <c r="H142" s="160">
        <v>200</v>
      </c>
      <c r="I142" s="151"/>
      <c r="J142" s="151">
        <f t="shared" si="2"/>
        <v>200</v>
      </c>
      <c r="K142" s="156"/>
      <c r="L142" s="159"/>
    </row>
    <row r="143" spans="1:12">
      <c r="A143" s="173"/>
      <c r="B143" s="529" t="s">
        <v>926</v>
      </c>
      <c r="C143" s="530"/>
      <c r="D143" s="530"/>
      <c r="E143" s="531"/>
      <c r="F143" s="151">
        <v>250</v>
      </c>
      <c r="G143" s="151"/>
      <c r="H143" s="160">
        <v>250</v>
      </c>
      <c r="I143" s="151"/>
      <c r="J143" s="151">
        <f t="shared" si="2"/>
        <v>250</v>
      </c>
      <c r="K143" s="156"/>
      <c r="L143" s="159"/>
    </row>
    <row r="144" spans="1:12">
      <c r="A144" s="173"/>
      <c r="B144" s="551" t="s">
        <v>221</v>
      </c>
      <c r="C144" s="530"/>
      <c r="D144" s="530"/>
      <c r="E144" s="531"/>
      <c r="F144" s="151"/>
      <c r="G144" s="151"/>
      <c r="H144" s="160"/>
      <c r="I144" s="151"/>
      <c r="J144" s="151">
        <f t="shared" si="2"/>
        <v>0</v>
      </c>
      <c r="K144" s="155"/>
      <c r="L144" s="159"/>
    </row>
    <row r="145" spans="1:12">
      <c r="A145" s="173"/>
      <c r="B145" s="551" t="s">
        <v>222</v>
      </c>
      <c r="C145" s="530"/>
      <c r="D145" s="530"/>
      <c r="E145" s="531"/>
      <c r="F145" s="151"/>
      <c r="G145" s="151"/>
      <c r="H145" s="160"/>
      <c r="I145" s="151"/>
      <c r="J145" s="151">
        <f t="shared" si="2"/>
        <v>0</v>
      </c>
      <c r="K145" s="156"/>
      <c r="L145" s="159"/>
    </row>
    <row r="146" spans="1:12">
      <c r="A146" s="173"/>
      <c r="B146" s="551" t="s">
        <v>223</v>
      </c>
      <c r="C146" s="530"/>
      <c r="D146" s="530"/>
      <c r="E146" s="531"/>
      <c r="F146" s="151">
        <v>300</v>
      </c>
      <c r="G146" s="151"/>
      <c r="H146" s="160">
        <v>300</v>
      </c>
      <c r="I146" s="151">
        <v>100</v>
      </c>
      <c r="J146" s="151">
        <f t="shared" si="2"/>
        <v>200</v>
      </c>
      <c r="K146" s="156"/>
      <c r="L146" s="159"/>
    </row>
    <row r="147" spans="1:12">
      <c r="A147" s="173"/>
      <c r="B147" s="529" t="s">
        <v>224</v>
      </c>
      <c r="C147" s="530"/>
      <c r="D147" s="530"/>
      <c r="E147" s="531"/>
      <c r="F147" s="151">
        <v>2100</v>
      </c>
      <c r="G147" s="151"/>
      <c r="H147" s="160">
        <v>2100</v>
      </c>
      <c r="I147" s="151">
        <v>2100</v>
      </c>
      <c r="J147" s="151">
        <f t="shared" si="2"/>
        <v>0</v>
      </c>
      <c r="K147" s="156"/>
      <c r="L147" s="159"/>
    </row>
    <row r="148" spans="1:12">
      <c r="A148" s="173"/>
      <c r="B148" s="551" t="s">
        <v>225</v>
      </c>
      <c r="C148" s="530"/>
      <c r="D148" s="530"/>
      <c r="E148" s="531"/>
      <c r="F148" s="151">
        <v>200</v>
      </c>
      <c r="G148" s="151"/>
      <c r="H148" s="160">
        <v>200</v>
      </c>
      <c r="I148" s="151">
        <v>200</v>
      </c>
      <c r="J148" s="151">
        <f t="shared" si="2"/>
        <v>0</v>
      </c>
      <c r="K148" s="156"/>
      <c r="L148" s="159"/>
    </row>
    <row r="149" spans="1:12">
      <c r="A149" s="173"/>
      <c r="B149" s="551" t="s">
        <v>226</v>
      </c>
      <c r="C149" s="530"/>
      <c r="D149" s="530"/>
      <c r="E149" s="531"/>
      <c r="F149" s="151"/>
      <c r="G149" s="151"/>
      <c r="H149" s="160"/>
      <c r="I149" s="151"/>
      <c r="J149" s="151">
        <f t="shared" si="2"/>
        <v>0</v>
      </c>
      <c r="K149" s="155"/>
      <c r="L149" s="159"/>
    </row>
    <row r="150" spans="1:12">
      <c r="A150" s="173"/>
      <c r="B150" s="551" t="s">
        <v>227</v>
      </c>
      <c r="C150" s="530"/>
      <c r="D150" s="530"/>
      <c r="E150" s="531"/>
      <c r="F150" s="151">
        <v>2100</v>
      </c>
      <c r="G150" s="151"/>
      <c r="H150" s="160">
        <v>2100</v>
      </c>
      <c r="I150" s="151">
        <v>1200</v>
      </c>
      <c r="J150" s="151">
        <f t="shared" si="2"/>
        <v>900</v>
      </c>
      <c r="K150" s="156"/>
      <c r="L150" s="159"/>
    </row>
    <row r="151" spans="1:12">
      <c r="A151" s="173"/>
      <c r="B151" s="551" t="s">
        <v>228</v>
      </c>
      <c r="C151" s="530"/>
      <c r="D151" s="530"/>
      <c r="E151" s="531"/>
      <c r="F151" s="151">
        <v>47000</v>
      </c>
      <c r="G151" s="151"/>
      <c r="H151" s="160">
        <v>47000</v>
      </c>
      <c r="I151" s="151">
        <v>43200</v>
      </c>
      <c r="J151" s="151">
        <f t="shared" si="2"/>
        <v>3800</v>
      </c>
      <c r="K151" s="156"/>
      <c r="L151" s="159"/>
    </row>
    <row r="152" spans="1:12">
      <c r="A152" s="173"/>
      <c r="B152" s="551" t="s">
        <v>229</v>
      </c>
      <c r="C152" s="530"/>
      <c r="D152" s="530"/>
      <c r="E152" s="531"/>
      <c r="F152" s="151">
        <v>2400</v>
      </c>
      <c r="G152" s="151"/>
      <c r="H152" s="160">
        <v>2400</v>
      </c>
      <c r="I152" s="151">
        <v>1500</v>
      </c>
      <c r="J152" s="151">
        <f t="shared" ref="J152:J198" si="3">(H152-I152)</f>
        <v>900</v>
      </c>
      <c r="K152" s="156"/>
      <c r="L152" s="159"/>
    </row>
    <row r="153" spans="1:12">
      <c r="A153" s="173"/>
      <c r="B153" s="551" t="s">
        <v>230</v>
      </c>
      <c r="C153" s="530"/>
      <c r="D153" s="530"/>
      <c r="E153" s="531"/>
      <c r="F153" s="151">
        <v>600</v>
      </c>
      <c r="G153" s="180"/>
      <c r="H153" s="160">
        <v>600</v>
      </c>
      <c r="I153" s="151">
        <v>300</v>
      </c>
      <c r="J153" s="151">
        <f t="shared" si="3"/>
        <v>300</v>
      </c>
      <c r="K153" s="156"/>
      <c r="L153" s="159"/>
    </row>
    <row r="154" spans="1:12">
      <c r="A154" s="173"/>
      <c r="B154" s="551" t="s">
        <v>231</v>
      </c>
      <c r="C154" s="530"/>
      <c r="D154" s="530"/>
      <c r="E154" s="531"/>
      <c r="F154" s="151">
        <v>600</v>
      </c>
      <c r="G154" s="180"/>
      <c r="H154" s="160">
        <v>600</v>
      </c>
      <c r="I154" s="151">
        <v>300</v>
      </c>
      <c r="J154" s="151">
        <f t="shared" si="3"/>
        <v>300</v>
      </c>
      <c r="K154" s="156"/>
      <c r="L154" s="159"/>
    </row>
    <row r="155" spans="1:12">
      <c r="A155" s="173"/>
      <c r="B155" s="551" t="s">
        <v>232</v>
      </c>
      <c r="C155" s="530"/>
      <c r="D155" s="530"/>
      <c r="E155" s="531"/>
      <c r="F155" s="151">
        <v>300</v>
      </c>
      <c r="G155" s="151"/>
      <c r="H155" s="160">
        <v>300</v>
      </c>
      <c r="I155" s="151">
        <v>300</v>
      </c>
      <c r="J155" s="151">
        <f t="shared" si="3"/>
        <v>0</v>
      </c>
      <c r="K155" s="156"/>
      <c r="L155" s="159"/>
    </row>
    <row r="156" spans="1:12">
      <c r="A156" s="173"/>
      <c r="B156" s="551" t="s">
        <v>233</v>
      </c>
      <c r="C156" s="530"/>
      <c r="D156" s="530"/>
      <c r="E156" s="531"/>
      <c r="F156" s="151"/>
      <c r="G156" s="151"/>
      <c r="H156" s="160"/>
      <c r="I156" s="151"/>
      <c r="J156" s="151">
        <f t="shared" si="3"/>
        <v>0</v>
      </c>
      <c r="K156" s="156"/>
      <c r="L156" s="171"/>
    </row>
    <row r="157" spans="1:12">
      <c r="A157" s="173"/>
      <c r="B157" s="551" t="s">
        <v>234</v>
      </c>
      <c r="C157" s="530"/>
      <c r="D157" s="530"/>
      <c r="E157" s="531"/>
      <c r="F157" s="151"/>
      <c r="G157" s="151"/>
      <c r="H157" s="160"/>
      <c r="I157" s="151"/>
      <c r="J157" s="151">
        <f t="shared" si="3"/>
        <v>0</v>
      </c>
      <c r="K157" s="156"/>
      <c r="L157" s="171"/>
    </row>
    <row r="158" spans="1:12">
      <c r="A158" s="173"/>
      <c r="B158" s="551" t="s">
        <v>235</v>
      </c>
      <c r="C158" s="530"/>
      <c r="D158" s="530"/>
      <c r="E158" s="531"/>
      <c r="F158" s="151"/>
      <c r="G158" s="151"/>
      <c r="H158" s="160"/>
      <c r="I158" s="151"/>
      <c r="J158" s="151">
        <f t="shared" si="3"/>
        <v>0</v>
      </c>
      <c r="K158" s="156"/>
      <c r="L158" s="171"/>
    </row>
    <row r="159" spans="1:12">
      <c r="A159" s="173"/>
      <c r="B159" s="551" t="s">
        <v>236</v>
      </c>
      <c r="C159" s="530"/>
      <c r="D159" s="530"/>
      <c r="E159" s="531"/>
      <c r="F159" s="151"/>
      <c r="G159" s="151"/>
      <c r="H159" s="160"/>
      <c r="I159" s="151"/>
      <c r="J159" s="151">
        <f t="shared" si="3"/>
        <v>0</v>
      </c>
      <c r="K159" s="155"/>
      <c r="L159" s="171"/>
    </row>
    <row r="160" spans="1:12">
      <c r="A160" s="173"/>
      <c r="B160" s="551" t="s">
        <v>433</v>
      </c>
      <c r="C160" s="530"/>
      <c r="D160" s="530"/>
      <c r="E160" s="531"/>
      <c r="F160" s="151"/>
      <c r="G160" s="151"/>
      <c r="H160" s="160"/>
      <c r="I160" s="151"/>
      <c r="J160" s="151">
        <f t="shared" si="3"/>
        <v>0</v>
      </c>
      <c r="K160" s="156"/>
      <c r="L160" s="171"/>
    </row>
    <row r="161" spans="1:12">
      <c r="A161" s="173"/>
      <c r="B161" s="551" t="s">
        <v>237</v>
      </c>
      <c r="C161" s="530"/>
      <c r="D161" s="530"/>
      <c r="E161" s="531"/>
      <c r="F161" s="151">
        <v>32500</v>
      </c>
      <c r="G161" s="180"/>
      <c r="H161" s="160">
        <v>32500</v>
      </c>
      <c r="I161" s="151">
        <v>32500</v>
      </c>
      <c r="J161" s="151">
        <f t="shared" si="3"/>
        <v>0</v>
      </c>
      <c r="K161" s="156"/>
      <c r="L161" s="171"/>
    </row>
    <row r="162" spans="1:12">
      <c r="A162" s="173"/>
      <c r="B162" s="551" t="s">
        <v>238</v>
      </c>
      <c r="C162" s="530"/>
      <c r="D162" s="530"/>
      <c r="E162" s="531"/>
      <c r="F162" s="151">
        <v>271000</v>
      </c>
      <c r="G162" s="180"/>
      <c r="H162" s="160">
        <v>271000</v>
      </c>
      <c r="I162" s="151">
        <v>211400</v>
      </c>
      <c r="J162" s="151">
        <f t="shared" si="3"/>
        <v>59600</v>
      </c>
      <c r="K162" s="156"/>
      <c r="L162" s="171"/>
    </row>
    <row r="163" spans="1:12">
      <c r="A163" s="173"/>
      <c r="B163" s="551" t="s">
        <v>835</v>
      </c>
      <c r="C163" s="530"/>
      <c r="D163" s="530"/>
      <c r="E163" s="531"/>
      <c r="F163" s="151"/>
      <c r="G163" s="180"/>
      <c r="H163" s="160"/>
      <c r="I163" s="151"/>
      <c r="J163" s="151">
        <f t="shared" si="3"/>
        <v>0</v>
      </c>
      <c r="K163" s="155"/>
      <c r="L163" s="171"/>
    </row>
    <row r="164" spans="1:12">
      <c r="A164" s="173"/>
      <c r="B164" s="551" t="s">
        <v>239</v>
      </c>
      <c r="C164" s="530"/>
      <c r="D164" s="530"/>
      <c r="E164" s="531"/>
      <c r="F164" s="151">
        <v>4400</v>
      </c>
      <c r="G164" s="180"/>
      <c r="H164" s="160">
        <v>4400</v>
      </c>
      <c r="I164" s="151">
        <v>4400</v>
      </c>
      <c r="J164" s="151">
        <f t="shared" si="3"/>
        <v>0</v>
      </c>
      <c r="K164" s="156"/>
      <c r="L164" s="171"/>
    </row>
    <row r="165" spans="1:12">
      <c r="A165" s="173"/>
      <c r="B165" s="551" t="s">
        <v>240</v>
      </c>
      <c r="C165" s="530"/>
      <c r="D165" s="530"/>
      <c r="E165" s="531"/>
      <c r="F165" s="151">
        <v>14800</v>
      </c>
      <c r="G165" s="180"/>
      <c r="H165" s="160">
        <v>14800</v>
      </c>
      <c r="I165" s="151">
        <v>13800</v>
      </c>
      <c r="J165" s="151">
        <f t="shared" si="3"/>
        <v>1000</v>
      </c>
      <c r="K165" s="156"/>
      <c r="L165" s="171"/>
    </row>
    <row r="166" spans="1:12">
      <c r="A166" s="173"/>
      <c r="B166" s="551" t="s">
        <v>241</v>
      </c>
      <c r="C166" s="530"/>
      <c r="D166" s="530"/>
      <c r="E166" s="531"/>
      <c r="F166" s="151">
        <v>28560</v>
      </c>
      <c r="G166" s="180">
        <v>4000</v>
      </c>
      <c r="H166" s="160">
        <v>32560</v>
      </c>
      <c r="I166" s="151">
        <v>32400</v>
      </c>
      <c r="J166" s="151">
        <f t="shared" si="3"/>
        <v>160</v>
      </c>
      <c r="K166" s="156"/>
      <c r="L166" s="171"/>
    </row>
    <row r="167" spans="1:12">
      <c r="A167" s="173"/>
      <c r="B167" s="551" t="s">
        <v>242</v>
      </c>
      <c r="C167" s="530"/>
      <c r="D167" s="530"/>
      <c r="E167" s="531"/>
      <c r="F167" s="151">
        <v>28800</v>
      </c>
      <c r="G167" s="180"/>
      <c r="H167" s="160">
        <v>28800</v>
      </c>
      <c r="I167" s="151">
        <v>26800</v>
      </c>
      <c r="J167" s="151">
        <f t="shared" si="3"/>
        <v>2000</v>
      </c>
      <c r="K167" s="156"/>
      <c r="L167" s="171"/>
    </row>
    <row r="168" spans="1:12">
      <c r="A168" s="173"/>
      <c r="B168" s="551" t="s">
        <v>243</v>
      </c>
      <c r="C168" s="530"/>
      <c r="D168" s="530"/>
      <c r="E168" s="531"/>
      <c r="F168" s="151"/>
      <c r="G168" s="151"/>
      <c r="H168" s="160"/>
      <c r="I168" s="151"/>
      <c r="J168" s="151">
        <f t="shared" si="3"/>
        <v>0</v>
      </c>
      <c r="K168" s="156"/>
      <c r="L168" s="171"/>
    </row>
    <row r="169" spans="1:12">
      <c r="A169" s="173"/>
      <c r="B169" s="551" t="s">
        <v>244</v>
      </c>
      <c r="C169" s="530"/>
      <c r="D169" s="530"/>
      <c r="E169" s="531"/>
      <c r="F169" s="151">
        <v>500</v>
      </c>
      <c r="G169" s="151"/>
      <c r="H169" s="160">
        <v>500</v>
      </c>
      <c r="I169" s="151"/>
      <c r="J169" s="151">
        <f t="shared" si="3"/>
        <v>500</v>
      </c>
      <c r="K169" s="156"/>
      <c r="L169" s="171"/>
    </row>
    <row r="170" spans="1:12">
      <c r="A170" s="173"/>
      <c r="B170" s="551" t="s">
        <v>245</v>
      </c>
      <c r="C170" s="530"/>
      <c r="D170" s="530"/>
      <c r="E170" s="531"/>
      <c r="F170" s="151">
        <v>960</v>
      </c>
      <c r="G170" s="151"/>
      <c r="H170" s="160">
        <v>960</v>
      </c>
      <c r="I170" s="151">
        <v>480</v>
      </c>
      <c r="J170" s="151">
        <f t="shared" si="3"/>
        <v>480</v>
      </c>
      <c r="K170" s="156"/>
      <c r="L170" s="171"/>
    </row>
    <row r="171" spans="1:12">
      <c r="A171" s="173"/>
      <c r="B171" s="551" t="s">
        <v>246</v>
      </c>
      <c r="C171" s="530"/>
      <c r="D171" s="530"/>
      <c r="E171" s="531"/>
      <c r="F171" s="151">
        <v>160</v>
      </c>
      <c r="G171" s="151"/>
      <c r="H171" s="160">
        <v>160</v>
      </c>
      <c r="I171" s="151"/>
      <c r="J171" s="151">
        <f t="shared" si="3"/>
        <v>160</v>
      </c>
      <c r="K171" s="156"/>
      <c r="L171" s="171"/>
    </row>
    <row r="172" spans="1:12">
      <c r="A172" s="173"/>
      <c r="B172" s="529" t="s">
        <v>247</v>
      </c>
      <c r="C172" s="530"/>
      <c r="D172" s="530"/>
      <c r="E172" s="531"/>
      <c r="F172" s="151">
        <v>320</v>
      </c>
      <c r="G172" s="151"/>
      <c r="H172" s="160">
        <v>320</v>
      </c>
      <c r="I172" s="151">
        <v>320</v>
      </c>
      <c r="J172" s="151">
        <f t="shared" si="3"/>
        <v>0</v>
      </c>
      <c r="K172" s="156"/>
      <c r="L172" s="159"/>
    </row>
    <row r="173" spans="1:12">
      <c r="A173" s="173"/>
      <c r="B173" s="551" t="s">
        <v>248</v>
      </c>
      <c r="C173" s="530"/>
      <c r="D173" s="530"/>
      <c r="E173" s="531"/>
      <c r="F173" s="151">
        <v>300</v>
      </c>
      <c r="G173" s="151"/>
      <c r="H173" s="160">
        <v>300</v>
      </c>
      <c r="I173" s="151">
        <v>160</v>
      </c>
      <c r="J173" s="151">
        <f t="shared" si="3"/>
        <v>140</v>
      </c>
      <c r="K173" s="155"/>
      <c r="L173" s="159"/>
    </row>
    <row r="174" spans="1:12">
      <c r="A174" s="173"/>
      <c r="B174" s="551" t="s">
        <v>249</v>
      </c>
      <c r="C174" s="530"/>
      <c r="D174" s="530"/>
      <c r="E174" s="531"/>
      <c r="F174" s="151"/>
      <c r="G174" s="151"/>
      <c r="H174" s="160"/>
      <c r="I174" s="151"/>
      <c r="J174" s="151">
        <f t="shared" si="3"/>
        <v>0</v>
      </c>
      <c r="K174" s="155"/>
      <c r="L174" s="159"/>
    </row>
    <row r="175" spans="1:12">
      <c r="A175" s="173"/>
      <c r="B175" s="551" t="s">
        <v>250</v>
      </c>
      <c r="C175" s="530"/>
      <c r="D175" s="530"/>
      <c r="E175" s="531"/>
      <c r="F175" s="160">
        <v>30000</v>
      </c>
      <c r="G175" s="151"/>
      <c r="H175" s="160">
        <v>30000</v>
      </c>
      <c r="I175" s="151">
        <v>28000</v>
      </c>
      <c r="J175" s="151">
        <f t="shared" si="3"/>
        <v>2000</v>
      </c>
      <c r="K175" s="156"/>
      <c r="L175" s="171"/>
    </row>
    <row r="176" spans="1:12">
      <c r="A176" s="173"/>
      <c r="B176" s="551" t="s">
        <v>251</v>
      </c>
      <c r="C176" s="530"/>
      <c r="D176" s="530"/>
      <c r="E176" s="531"/>
      <c r="F176" s="151">
        <v>129000</v>
      </c>
      <c r="G176" s="151"/>
      <c r="H176" s="160">
        <v>129000</v>
      </c>
      <c r="I176" s="151">
        <v>129000</v>
      </c>
      <c r="J176" s="151">
        <f t="shared" si="3"/>
        <v>0</v>
      </c>
      <c r="K176" s="156"/>
      <c r="L176" s="159"/>
    </row>
    <row r="177" spans="1:12">
      <c r="A177" s="173"/>
      <c r="B177" s="551" t="s">
        <v>702</v>
      </c>
      <c r="C177" s="530"/>
      <c r="D177" s="530"/>
      <c r="E177" s="531"/>
      <c r="F177" s="151">
        <v>58300</v>
      </c>
      <c r="G177" s="151"/>
      <c r="H177" s="160">
        <v>58300</v>
      </c>
      <c r="I177" s="151">
        <v>58300</v>
      </c>
      <c r="J177" s="151">
        <f t="shared" si="3"/>
        <v>0</v>
      </c>
      <c r="K177" s="156"/>
      <c r="L177" s="159"/>
    </row>
    <row r="178" spans="1:12">
      <c r="A178" s="173"/>
      <c r="B178" s="551" t="s">
        <v>394</v>
      </c>
      <c r="C178" s="530"/>
      <c r="D178" s="530"/>
      <c r="E178" s="531"/>
      <c r="F178" s="151"/>
      <c r="G178" s="151"/>
      <c r="H178" s="160"/>
      <c r="I178" s="151"/>
      <c r="J178" s="151">
        <f t="shared" si="3"/>
        <v>0</v>
      </c>
      <c r="K178" s="156"/>
      <c r="L178" s="159"/>
    </row>
    <row r="179" spans="1:12">
      <c r="A179" s="173"/>
      <c r="B179" s="529" t="s">
        <v>860</v>
      </c>
      <c r="C179" s="530"/>
      <c r="D179" s="530"/>
      <c r="E179" s="531"/>
      <c r="F179" s="151"/>
      <c r="G179" s="151"/>
      <c r="H179" s="160"/>
      <c r="I179" s="151"/>
      <c r="J179" s="151">
        <f t="shared" si="3"/>
        <v>0</v>
      </c>
      <c r="K179" s="156"/>
      <c r="L179" s="159"/>
    </row>
    <row r="180" spans="1:12">
      <c r="A180" s="173"/>
      <c r="B180" s="551" t="s">
        <v>252</v>
      </c>
      <c r="C180" s="530"/>
      <c r="D180" s="530"/>
      <c r="E180" s="531"/>
      <c r="F180" s="151">
        <v>3200</v>
      </c>
      <c r="G180" s="151"/>
      <c r="H180" s="160">
        <v>3200</v>
      </c>
      <c r="I180" s="151">
        <v>3000</v>
      </c>
      <c r="J180" s="151">
        <f t="shared" si="3"/>
        <v>200</v>
      </c>
      <c r="K180" s="155"/>
      <c r="L180" s="159"/>
    </row>
    <row r="181" spans="1:12">
      <c r="A181" s="173"/>
      <c r="B181" s="551" t="s">
        <v>253</v>
      </c>
      <c r="C181" s="530"/>
      <c r="D181" s="530"/>
      <c r="E181" s="531"/>
      <c r="F181" s="151"/>
      <c r="G181" s="151"/>
      <c r="H181" s="160"/>
      <c r="I181" s="151"/>
      <c r="J181" s="151">
        <f t="shared" si="3"/>
        <v>0</v>
      </c>
      <c r="K181" s="155"/>
      <c r="L181" s="159"/>
    </row>
    <row r="182" spans="1:12">
      <c r="A182" s="173"/>
      <c r="B182" s="551" t="s">
        <v>254</v>
      </c>
      <c r="C182" s="530"/>
      <c r="D182" s="530"/>
      <c r="E182" s="531"/>
      <c r="F182" s="151">
        <v>9000</v>
      </c>
      <c r="G182" s="151"/>
      <c r="H182" s="160">
        <v>9000</v>
      </c>
      <c r="I182" s="151">
        <v>9000</v>
      </c>
      <c r="J182" s="151">
        <f t="shared" si="3"/>
        <v>0</v>
      </c>
      <c r="K182" s="155"/>
      <c r="L182" s="159"/>
    </row>
    <row r="183" spans="1:12">
      <c r="A183" s="173"/>
      <c r="B183" s="551" t="s">
        <v>255</v>
      </c>
      <c r="C183" s="530"/>
      <c r="D183" s="530"/>
      <c r="E183" s="531"/>
      <c r="F183" s="151">
        <v>1200</v>
      </c>
      <c r="G183" s="151"/>
      <c r="H183" s="160">
        <v>1200</v>
      </c>
      <c r="I183" s="151">
        <v>1100</v>
      </c>
      <c r="J183" s="151">
        <f t="shared" si="3"/>
        <v>100</v>
      </c>
      <c r="K183" s="155"/>
      <c r="L183" s="171"/>
    </row>
    <row r="184" spans="1:12">
      <c r="A184" s="173"/>
      <c r="B184" s="551" t="s">
        <v>256</v>
      </c>
      <c r="C184" s="530"/>
      <c r="D184" s="530"/>
      <c r="E184" s="531"/>
      <c r="F184" s="151">
        <v>28560</v>
      </c>
      <c r="G184" s="151"/>
      <c r="H184" s="160">
        <v>28560</v>
      </c>
      <c r="I184" s="151">
        <v>23300</v>
      </c>
      <c r="J184" s="151">
        <f t="shared" si="3"/>
        <v>5260</v>
      </c>
      <c r="K184" s="155"/>
      <c r="L184" s="171"/>
    </row>
    <row r="185" spans="1:12">
      <c r="A185" s="173"/>
      <c r="B185" s="551" t="s">
        <v>257</v>
      </c>
      <c r="C185" s="530"/>
      <c r="D185" s="530"/>
      <c r="E185" s="531"/>
      <c r="F185" s="151">
        <v>5100</v>
      </c>
      <c r="G185" s="151"/>
      <c r="H185" s="160">
        <v>5100</v>
      </c>
      <c r="I185" s="151">
        <v>2700</v>
      </c>
      <c r="J185" s="151">
        <f t="shared" si="3"/>
        <v>2400</v>
      </c>
      <c r="K185" s="156"/>
      <c r="L185" s="159"/>
    </row>
    <row r="186" spans="1:12">
      <c r="A186" s="173"/>
      <c r="B186" s="551" t="s">
        <v>258</v>
      </c>
      <c r="C186" s="530"/>
      <c r="D186" s="530"/>
      <c r="E186" s="531"/>
      <c r="F186" s="151">
        <v>24300</v>
      </c>
      <c r="G186" s="151"/>
      <c r="H186" s="160">
        <v>24300</v>
      </c>
      <c r="I186" s="151">
        <v>24300</v>
      </c>
      <c r="J186" s="151">
        <f t="shared" si="3"/>
        <v>0</v>
      </c>
      <c r="K186" s="156"/>
      <c r="L186" s="159"/>
    </row>
    <row r="187" spans="1:12">
      <c r="A187" s="173"/>
      <c r="B187" s="253" t="s">
        <v>435</v>
      </c>
      <c r="C187" s="244"/>
      <c r="D187" s="244"/>
      <c r="E187" s="245"/>
      <c r="F187" s="151">
        <v>7400</v>
      </c>
      <c r="G187" s="151"/>
      <c r="H187" s="160">
        <v>7400</v>
      </c>
      <c r="I187" s="151">
        <v>6600</v>
      </c>
      <c r="J187" s="151">
        <f t="shared" si="3"/>
        <v>800</v>
      </c>
      <c r="K187" s="155"/>
      <c r="L187" s="159"/>
    </row>
    <row r="188" spans="1:12">
      <c r="A188" s="173"/>
      <c r="B188" s="253" t="s">
        <v>436</v>
      </c>
      <c r="C188" s="244"/>
      <c r="D188" s="244"/>
      <c r="E188" s="245"/>
      <c r="F188" s="151">
        <v>7400</v>
      </c>
      <c r="G188" s="151"/>
      <c r="H188" s="160">
        <v>7400</v>
      </c>
      <c r="I188" s="151">
        <v>7400</v>
      </c>
      <c r="J188" s="151">
        <f t="shared" si="3"/>
        <v>0</v>
      </c>
      <c r="K188" s="155"/>
      <c r="L188" s="159"/>
    </row>
    <row r="189" spans="1:12">
      <c r="A189" s="173"/>
      <c r="B189" s="253" t="s">
        <v>437</v>
      </c>
      <c r="C189" s="244"/>
      <c r="D189" s="244"/>
      <c r="E189" s="245"/>
      <c r="F189" s="151">
        <v>7400</v>
      </c>
      <c r="G189" s="151"/>
      <c r="H189" s="160">
        <v>7400</v>
      </c>
      <c r="I189" s="151">
        <v>2800</v>
      </c>
      <c r="J189" s="151">
        <f t="shared" si="3"/>
        <v>4600</v>
      </c>
      <c r="K189" s="156"/>
      <c r="L189" s="159"/>
    </row>
    <row r="190" spans="1:12">
      <c r="A190" s="173"/>
      <c r="B190" s="551" t="s">
        <v>703</v>
      </c>
      <c r="C190" s="530"/>
      <c r="D190" s="530"/>
      <c r="E190" s="531"/>
      <c r="F190" s="151">
        <v>3300</v>
      </c>
      <c r="G190" s="151"/>
      <c r="H190" s="160">
        <v>3300</v>
      </c>
      <c r="I190" s="151">
        <v>1850</v>
      </c>
      <c r="J190" s="151">
        <f t="shared" si="3"/>
        <v>1450</v>
      </c>
      <c r="K190" s="155"/>
      <c r="L190" s="159"/>
    </row>
    <row r="191" spans="1:12">
      <c r="A191" s="173"/>
      <c r="B191" s="262" t="s">
        <v>817</v>
      </c>
      <c r="C191" s="244"/>
      <c r="D191" s="244"/>
      <c r="E191" s="245"/>
      <c r="F191" s="151">
        <v>21700</v>
      </c>
      <c r="G191" s="151"/>
      <c r="H191" s="160">
        <v>21700</v>
      </c>
      <c r="I191" s="151">
        <v>21700</v>
      </c>
      <c r="J191" s="151">
        <f t="shared" si="3"/>
        <v>0</v>
      </c>
      <c r="K191" s="155"/>
      <c r="L191" s="159"/>
    </row>
    <row r="192" spans="1:12">
      <c r="A192" s="173"/>
      <c r="B192" s="262" t="s">
        <v>818</v>
      </c>
      <c r="C192" s="244"/>
      <c r="D192" s="244"/>
      <c r="E192" s="245"/>
      <c r="F192" s="151">
        <v>8600</v>
      </c>
      <c r="G192" s="151"/>
      <c r="H192" s="160">
        <v>8600</v>
      </c>
      <c r="I192" s="151">
        <v>5100</v>
      </c>
      <c r="J192" s="151">
        <f t="shared" si="3"/>
        <v>3500</v>
      </c>
      <c r="K192" s="155"/>
      <c r="L192" s="159"/>
    </row>
    <row r="193" spans="1:12">
      <c r="A193" s="173"/>
      <c r="B193" s="262" t="s">
        <v>821</v>
      </c>
      <c r="C193" s="244"/>
      <c r="D193" s="244"/>
      <c r="E193" s="245"/>
      <c r="F193" s="151">
        <v>300</v>
      </c>
      <c r="G193" s="151"/>
      <c r="H193" s="160">
        <v>300</v>
      </c>
      <c r="I193" s="151">
        <v>300</v>
      </c>
      <c r="J193" s="151">
        <f t="shared" si="3"/>
        <v>0</v>
      </c>
      <c r="K193" s="156"/>
      <c r="L193" s="159"/>
    </row>
    <row r="194" spans="1:12">
      <c r="A194" s="173"/>
      <c r="B194" s="529" t="s">
        <v>865</v>
      </c>
      <c r="C194" s="567"/>
      <c r="D194" s="567"/>
      <c r="E194" s="568"/>
      <c r="F194" s="151">
        <v>200</v>
      </c>
      <c r="G194" s="151"/>
      <c r="H194" s="160">
        <v>200</v>
      </c>
      <c r="I194" s="151"/>
      <c r="J194" s="151">
        <f t="shared" si="3"/>
        <v>200</v>
      </c>
      <c r="K194" s="155"/>
      <c r="L194" s="159"/>
    </row>
    <row r="195" spans="1:12">
      <c r="A195" s="173"/>
      <c r="B195" s="262" t="s">
        <v>868</v>
      </c>
      <c r="C195" s="243"/>
      <c r="D195" s="243"/>
      <c r="E195" s="267"/>
      <c r="F195" s="151">
        <v>300</v>
      </c>
      <c r="G195" s="151"/>
      <c r="H195" s="160">
        <v>300</v>
      </c>
      <c r="I195" s="151">
        <v>300</v>
      </c>
      <c r="J195" s="151">
        <f t="shared" si="3"/>
        <v>0</v>
      </c>
      <c r="K195" s="156"/>
      <c r="L195" s="159"/>
    </row>
    <row r="196" spans="1:12">
      <c r="A196" s="173"/>
      <c r="B196" s="262" t="s">
        <v>869</v>
      </c>
      <c r="C196" s="243"/>
      <c r="D196" s="243"/>
      <c r="E196" s="267"/>
      <c r="F196" s="151">
        <v>1500</v>
      </c>
      <c r="G196" s="151"/>
      <c r="H196" s="160">
        <v>1500</v>
      </c>
      <c r="I196" s="151">
        <v>1500</v>
      </c>
      <c r="J196" s="151">
        <f t="shared" si="3"/>
        <v>0</v>
      </c>
      <c r="K196" s="156"/>
      <c r="L196" s="159"/>
    </row>
    <row r="197" spans="1:12">
      <c r="A197" s="173"/>
      <c r="B197" s="262" t="s">
        <v>870</v>
      </c>
      <c r="C197" s="243"/>
      <c r="D197" s="243"/>
      <c r="E197" s="267"/>
      <c r="F197" s="151">
        <v>3100</v>
      </c>
      <c r="G197" s="151"/>
      <c r="H197" s="160">
        <v>3100</v>
      </c>
      <c r="I197" s="151">
        <v>3000</v>
      </c>
      <c r="J197" s="151">
        <f t="shared" si="3"/>
        <v>100</v>
      </c>
      <c r="K197" s="156"/>
      <c r="L197" s="159"/>
    </row>
    <row r="198" spans="1:12">
      <c r="A198" s="173"/>
      <c r="B198" s="262" t="s">
        <v>871</v>
      </c>
      <c r="C198" s="243"/>
      <c r="D198" s="243"/>
      <c r="E198" s="267"/>
      <c r="F198" s="151">
        <v>3600</v>
      </c>
      <c r="G198" s="151"/>
      <c r="H198" s="160">
        <v>3600</v>
      </c>
      <c r="I198" s="151">
        <v>2600</v>
      </c>
      <c r="J198" s="151">
        <f t="shared" si="3"/>
        <v>1000</v>
      </c>
      <c r="K198" s="156"/>
      <c r="L198" s="159"/>
    </row>
    <row r="199" spans="1:12">
      <c r="A199" s="173"/>
      <c r="B199" s="262" t="s">
        <v>872</v>
      </c>
      <c r="C199" s="243"/>
      <c r="D199" s="243"/>
      <c r="E199" s="267"/>
      <c r="F199" s="151">
        <v>100</v>
      </c>
      <c r="G199" s="151"/>
      <c r="H199" s="160">
        <v>100</v>
      </c>
      <c r="I199" s="151">
        <v>100</v>
      </c>
      <c r="J199" s="151">
        <f t="shared" ref="J199:J214" si="4">(H199-I199)</f>
        <v>0</v>
      </c>
      <c r="K199" s="156"/>
      <c r="L199" s="159"/>
    </row>
    <row r="200" spans="1:12">
      <c r="A200" s="173"/>
      <c r="B200" s="262" t="s">
        <v>873</v>
      </c>
      <c r="C200" s="243"/>
      <c r="D200" s="243"/>
      <c r="E200" s="267"/>
      <c r="F200" s="151">
        <v>1000</v>
      </c>
      <c r="G200" s="151"/>
      <c r="H200" s="160">
        <v>1000</v>
      </c>
      <c r="I200" s="151">
        <v>1000</v>
      </c>
      <c r="J200" s="151">
        <f t="shared" si="4"/>
        <v>0</v>
      </c>
      <c r="K200" s="155"/>
      <c r="L200" s="159"/>
    </row>
    <row r="201" spans="1:12">
      <c r="A201" s="173"/>
      <c r="B201" s="262" t="s">
        <v>874</v>
      </c>
      <c r="C201" s="243"/>
      <c r="D201" s="243"/>
      <c r="E201" s="267"/>
      <c r="F201" s="151">
        <v>800</v>
      </c>
      <c r="G201" s="151"/>
      <c r="H201" s="160">
        <v>800</v>
      </c>
      <c r="I201" s="151">
        <v>600</v>
      </c>
      <c r="J201" s="151">
        <f t="shared" si="4"/>
        <v>200</v>
      </c>
      <c r="K201" s="156"/>
      <c r="L201" s="159"/>
    </row>
    <row r="202" spans="1:12">
      <c r="A202" s="173"/>
      <c r="B202" s="262" t="s">
        <v>875</v>
      </c>
      <c r="C202" s="243"/>
      <c r="D202" s="243"/>
      <c r="E202" s="267"/>
      <c r="F202" s="151">
        <v>1300</v>
      </c>
      <c r="G202" s="151"/>
      <c r="H202" s="160">
        <v>1300</v>
      </c>
      <c r="I202" s="151">
        <v>900</v>
      </c>
      <c r="J202" s="151">
        <f t="shared" si="4"/>
        <v>400</v>
      </c>
      <c r="K202" s="156"/>
      <c r="L202" s="159"/>
    </row>
    <row r="203" spans="1:12">
      <c r="A203" s="173"/>
      <c r="B203" s="262" t="s">
        <v>876</v>
      </c>
      <c r="C203" s="243"/>
      <c r="D203" s="243"/>
      <c r="E203" s="267"/>
      <c r="F203" s="151">
        <v>3700</v>
      </c>
      <c r="G203" s="151"/>
      <c r="H203" s="160">
        <v>3700</v>
      </c>
      <c r="I203" s="151">
        <v>3700</v>
      </c>
      <c r="J203" s="151">
        <f t="shared" si="4"/>
        <v>0</v>
      </c>
      <c r="K203" s="156"/>
      <c r="L203" s="159"/>
    </row>
    <row r="204" spans="1:12">
      <c r="A204" s="173"/>
      <c r="B204" s="262" t="s">
        <v>877</v>
      </c>
      <c r="C204" s="243"/>
      <c r="D204" s="243"/>
      <c r="E204" s="267"/>
      <c r="F204" s="151">
        <v>10000</v>
      </c>
      <c r="G204" s="151"/>
      <c r="H204" s="160">
        <v>10000</v>
      </c>
      <c r="I204" s="151">
        <v>5950</v>
      </c>
      <c r="J204" s="151">
        <f t="shared" si="4"/>
        <v>4050</v>
      </c>
      <c r="K204" s="156"/>
      <c r="L204" s="159"/>
    </row>
    <row r="205" spans="1:12">
      <c r="A205" s="173"/>
      <c r="B205" s="259"/>
      <c r="C205" s="260"/>
      <c r="D205" s="260"/>
      <c r="E205" s="261"/>
      <c r="F205" s="151"/>
      <c r="G205" s="151"/>
      <c r="H205" s="160"/>
      <c r="I205" s="151"/>
      <c r="J205" s="151"/>
      <c r="K205" s="156"/>
      <c r="L205" s="159"/>
    </row>
    <row r="206" spans="1:12">
      <c r="A206" s="172" t="s">
        <v>438</v>
      </c>
      <c r="B206" s="551" t="s">
        <v>439</v>
      </c>
      <c r="C206" s="530"/>
      <c r="D206" s="530"/>
      <c r="E206" s="531"/>
      <c r="F206" s="151">
        <v>500</v>
      </c>
      <c r="G206" s="151"/>
      <c r="H206" s="160">
        <v>500</v>
      </c>
      <c r="I206" s="151">
        <v>500</v>
      </c>
      <c r="J206" s="151">
        <f t="shared" si="4"/>
        <v>0</v>
      </c>
      <c r="K206" s="156"/>
      <c r="L206" s="159"/>
    </row>
    <row r="207" spans="1:12">
      <c r="A207" s="181"/>
      <c r="B207" s="551" t="s">
        <v>440</v>
      </c>
      <c r="C207" s="530"/>
      <c r="D207" s="530"/>
      <c r="E207" s="531"/>
      <c r="F207" s="151">
        <v>500</v>
      </c>
      <c r="G207" s="151"/>
      <c r="H207" s="160">
        <v>500</v>
      </c>
      <c r="I207" s="151">
        <v>500</v>
      </c>
      <c r="J207" s="151">
        <f t="shared" si="4"/>
        <v>0</v>
      </c>
      <c r="K207" s="156"/>
      <c r="L207" s="159"/>
    </row>
    <row r="208" spans="1:12">
      <c r="A208" s="181"/>
      <c r="B208" s="551" t="s">
        <v>441</v>
      </c>
      <c r="C208" s="530"/>
      <c r="D208" s="530"/>
      <c r="E208" s="531"/>
      <c r="F208" s="151">
        <v>10000</v>
      </c>
      <c r="G208" s="151"/>
      <c r="H208" s="160">
        <v>10000</v>
      </c>
      <c r="I208" s="151">
        <v>8000</v>
      </c>
      <c r="J208" s="151">
        <f t="shared" si="4"/>
        <v>2000</v>
      </c>
      <c r="K208" s="156"/>
      <c r="L208" s="159"/>
    </row>
    <row r="209" spans="1:12">
      <c r="A209" s="181"/>
      <c r="B209" s="551" t="s">
        <v>442</v>
      </c>
      <c r="C209" s="530"/>
      <c r="D209" s="530"/>
      <c r="E209" s="531"/>
      <c r="F209" s="151"/>
      <c r="G209" s="151"/>
      <c r="H209" s="160"/>
      <c r="I209" s="151"/>
      <c r="J209" s="151">
        <f t="shared" si="4"/>
        <v>0</v>
      </c>
      <c r="K209" s="156"/>
      <c r="L209" s="159"/>
    </row>
    <row r="210" spans="1:12" ht="15.75" thickBot="1">
      <c r="A210" s="173"/>
      <c r="B210" s="561"/>
      <c r="C210" s="562"/>
      <c r="D210" s="562"/>
      <c r="E210" s="563"/>
      <c r="F210" s="151"/>
      <c r="G210" s="151"/>
      <c r="H210" s="151"/>
      <c r="I210" s="182"/>
      <c r="J210" s="151">
        <f t="shared" si="4"/>
        <v>0</v>
      </c>
      <c r="K210" s="156"/>
      <c r="L210" s="159"/>
    </row>
    <row r="211" spans="1:12" ht="15.75" thickBot="1">
      <c r="A211" s="183" t="s">
        <v>443</v>
      </c>
      <c r="B211" s="530" t="s">
        <v>444</v>
      </c>
      <c r="C211" s="530"/>
      <c r="D211" s="530"/>
      <c r="E211" s="531"/>
      <c r="F211" s="151"/>
      <c r="G211" s="151"/>
      <c r="H211" s="151"/>
      <c r="I211" s="151"/>
      <c r="J211" s="151">
        <f t="shared" si="4"/>
        <v>0</v>
      </c>
      <c r="K211" s="156"/>
      <c r="L211" s="159"/>
    </row>
    <row r="212" spans="1:12">
      <c r="A212" s="181"/>
      <c r="B212" s="551" t="s">
        <v>450</v>
      </c>
      <c r="C212" s="530"/>
      <c r="D212" s="530"/>
      <c r="E212" s="531"/>
      <c r="F212" s="151"/>
      <c r="G212" s="151"/>
      <c r="H212" s="151"/>
      <c r="I212" s="151"/>
      <c r="J212" s="151">
        <f t="shared" si="4"/>
        <v>0</v>
      </c>
      <c r="K212" s="156"/>
      <c r="L212" s="159"/>
    </row>
    <row r="213" spans="1:12">
      <c r="A213" s="181"/>
      <c r="B213" s="253" t="s">
        <v>622</v>
      </c>
      <c r="C213" s="244"/>
      <c r="D213" s="244"/>
      <c r="E213" s="245"/>
      <c r="F213" s="151">
        <v>200</v>
      </c>
      <c r="G213" s="151"/>
      <c r="H213" s="151">
        <v>200</v>
      </c>
      <c r="I213" s="151"/>
      <c r="J213" s="151">
        <f t="shared" si="4"/>
        <v>200</v>
      </c>
      <c r="K213" s="156"/>
      <c r="L213" s="159"/>
    </row>
    <row r="214" spans="1:12">
      <c r="A214" s="181"/>
      <c r="B214" s="253" t="s">
        <v>154</v>
      </c>
      <c r="C214" s="244"/>
      <c r="D214" s="244"/>
      <c r="E214" s="245"/>
      <c r="F214" s="151">
        <v>200</v>
      </c>
      <c r="G214" s="151"/>
      <c r="H214" s="151">
        <v>200</v>
      </c>
      <c r="I214" s="151"/>
      <c r="J214" s="151">
        <f t="shared" si="4"/>
        <v>200</v>
      </c>
      <c r="K214" s="156"/>
      <c r="L214" s="159"/>
    </row>
    <row r="215" spans="1:12">
      <c r="A215" s="173"/>
      <c r="B215" s="551" t="s">
        <v>475</v>
      </c>
      <c r="C215" s="530"/>
      <c r="D215" s="530"/>
      <c r="E215" s="531"/>
      <c r="F215" s="151"/>
      <c r="G215" s="151"/>
      <c r="H215" s="151"/>
      <c r="I215" s="151"/>
      <c r="J215" s="151">
        <f t="shared" ref="J215:J252" si="5">(H215-I215)</f>
        <v>0</v>
      </c>
      <c r="K215" s="156"/>
      <c r="L215" s="159"/>
    </row>
    <row r="216" spans="1:12" ht="15.75" thickBot="1">
      <c r="A216" s="173"/>
      <c r="B216" s="561"/>
      <c r="C216" s="562"/>
      <c r="D216" s="562"/>
      <c r="E216" s="563"/>
      <c r="F216" s="151"/>
      <c r="G216" s="151"/>
      <c r="H216" s="151"/>
      <c r="I216" s="151"/>
      <c r="J216" s="151">
        <f t="shared" si="5"/>
        <v>0</v>
      </c>
      <c r="K216" s="156"/>
      <c r="L216" s="159"/>
    </row>
    <row r="217" spans="1:12" ht="15.75" thickBot="1">
      <c r="A217" s="183" t="s">
        <v>476</v>
      </c>
      <c r="B217" s="530" t="s">
        <v>477</v>
      </c>
      <c r="C217" s="530"/>
      <c r="D217" s="530"/>
      <c r="E217" s="531"/>
      <c r="F217" s="151"/>
      <c r="G217" s="151"/>
      <c r="H217" s="151"/>
      <c r="I217" s="151"/>
      <c r="J217" s="151">
        <f t="shared" si="5"/>
        <v>0</v>
      </c>
      <c r="K217" s="156"/>
      <c r="L217" s="159"/>
    </row>
    <row r="218" spans="1:12">
      <c r="A218" s="181"/>
      <c r="B218" s="253" t="s">
        <v>704</v>
      </c>
      <c r="C218" s="244"/>
      <c r="D218" s="244"/>
      <c r="E218" s="245"/>
      <c r="F218" s="151">
        <v>10000</v>
      </c>
      <c r="G218" s="151"/>
      <c r="H218" s="151">
        <v>10000</v>
      </c>
      <c r="I218" s="151"/>
      <c r="J218" s="151">
        <f t="shared" si="5"/>
        <v>10000</v>
      </c>
      <c r="K218" s="156"/>
      <c r="L218" s="159"/>
    </row>
    <row r="219" spans="1:12">
      <c r="A219" s="181"/>
      <c r="B219" s="253" t="s">
        <v>705</v>
      </c>
      <c r="C219" s="244"/>
      <c r="D219" s="244"/>
      <c r="E219" s="245"/>
      <c r="F219" s="151">
        <v>10000</v>
      </c>
      <c r="G219" s="151"/>
      <c r="H219" s="151">
        <v>10000</v>
      </c>
      <c r="I219" s="151"/>
      <c r="J219" s="151">
        <f t="shared" si="5"/>
        <v>10000</v>
      </c>
      <c r="K219" s="156"/>
      <c r="L219" s="159"/>
    </row>
    <row r="220" spans="1:12">
      <c r="A220" s="181"/>
      <c r="B220" s="551" t="s">
        <v>478</v>
      </c>
      <c r="C220" s="530"/>
      <c r="D220" s="530"/>
      <c r="E220" s="531"/>
      <c r="F220" s="151">
        <v>670</v>
      </c>
      <c r="G220" s="151"/>
      <c r="H220" s="151">
        <v>670</v>
      </c>
      <c r="I220" s="151"/>
      <c r="J220" s="151">
        <f t="shared" si="5"/>
        <v>670</v>
      </c>
      <c r="K220" s="156"/>
      <c r="L220" s="159"/>
    </row>
    <row r="221" spans="1:12">
      <c r="A221" s="181"/>
      <c r="B221" s="551" t="s">
        <v>479</v>
      </c>
      <c r="C221" s="530"/>
      <c r="D221" s="530"/>
      <c r="E221" s="531"/>
      <c r="F221" s="151"/>
      <c r="G221" s="151"/>
      <c r="H221" s="151"/>
      <c r="I221" s="151"/>
      <c r="J221" s="151">
        <f t="shared" si="5"/>
        <v>0</v>
      </c>
      <c r="K221" s="156"/>
      <c r="L221" s="159"/>
    </row>
    <row r="222" spans="1:12">
      <c r="A222" s="181"/>
      <c r="B222" s="561"/>
      <c r="C222" s="562"/>
      <c r="D222" s="562"/>
      <c r="E222" s="563"/>
      <c r="F222" s="151"/>
      <c r="G222" s="151"/>
      <c r="H222" s="151"/>
      <c r="I222" s="151"/>
      <c r="J222" s="151">
        <f t="shared" si="5"/>
        <v>0</v>
      </c>
      <c r="K222" s="156"/>
      <c r="L222" s="171"/>
    </row>
    <row r="223" spans="1:12" ht="15.75" thickBot="1">
      <c r="A223" s="173"/>
      <c r="B223" s="253"/>
      <c r="C223" s="244"/>
      <c r="D223" s="244"/>
      <c r="E223" s="245"/>
      <c r="F223" s="151"/>
      <c r="G223" s="151"/>
      <c r="H223" s="151"/>
      <c r="I223" s="151"/>
      <c r="J223" s="151">
        <f t="shared" si="5"/>
        <v>0</v>
      </c>
      <c r="K223" s="156"/>
      <c r="L223" s="159"/>
    </row>
    <row r="224" spans="1:12" ht="15.75" thickBot="1">
      <c r="A224" s="183" t="s">
        <v>278</v>
      </c>
      <c r="B224" s="530" t="s">
        <v>279</v>
      </c>
      <c r="C224" s="530"/>
      <c r="D224" s="530"/>
      <c r="E224" s="531"/>
      <c r="F224" s="151"/>
      <c r="G224" s="151"/>
      <c r="H224" s="151"/>
      <c r="I224" s="151"/>
      <c r="J224" s="151">
        <f t="shared" si="5"/>
        <v>0</v>
      </c>
      <c r="K224" s="156"/>
      <c r="L224" s="159"/>
    </row>
    <row r="225" spans="1:12">
      <c r="A225" s="173"/>
      <c r="B225" s="551" t="s">
        <v>280</v>
      </c>
      <c r="C225" s="530"/>
      <c r="D225" s="530"/>
      <c r="E225" s="531"/>
      <c r="F225" s="151"/>
      <c r="G225" s="151"/>
      <c r="H225" s="151"/>
      <c r="I225" s="151"/>
      <c r="J225" s="151">
        <f t="shared" si="5"/>
        <v>0</v>
      </c>
      <c r="K225" s="156"/>
      <c r="L225" s="159"/>
    </row>
    <row r="226" spans="1:12">
      <c r="A226" s="173"/>
      <c r="B226" s="551" t="s">
        <v>281</v>
      </c>
      <c r="C226" s="530"/>
      <c r="D226" s="530"/>
      <c r="E226" s="531"/>
      <c r="F226" s="151">
        <v>9500</v>
      </c>
      <c r="G226" s="151"/>
      <c r="H226" s="151">
        <v>9500</v>
      </c>
      <c r="I226" s="151">
        <v>9500</v>
      </c>
      <c r="J226" s="151">
        <f t="shared" si="5"/>
        <v>0</v>
      </c>
      <c r="K226" s="156"/>
      <c r="L226" s="159"/>
    </row>
    <row r="227" spans="1:12">
      <c r="A227" s="173"/>
      <c r="B227" s="551" t="s">
        <v>282</v>
      </c>
      <c r="C227" s="530"/>
      <c r="D227" s="530"/>
      <c r="E227" s="531"/>
      <c r="F227" s="151">
        <v>9300</v>
      </c>
      <c r="G227" s="151"/>
      <c r="H227" s="151">
        <v>9300</v>
      </c>
      <c r="I227" s="151">
        <v>9300</v>
      </c>
      <c r="J227" s="151">
        <f t="shared" si="5"/>
        <v>0</v>
      </c>
      <c r="K227" s="156"/>
      <c r="L227" s="159"/>
    </row>
    <row r="228" spans="1:12">
      <c r="A228" s="173"/>
      <c r="B228" s="551" t="s">
        <v>283</v>
      </c>
      <c r="C228" s="530"/>
      <c r="D228" s="530"/>
      <c r="E228" s="531"/>
      <c r="F228" s="151">
        <v>10000</v>
      </c>
      <c r="G228" s="151"/>
      <c r="H228" s="151">
        <v>10000</v>
      </c>
      <c r="I228" s="151">
        <v>10000</v>
      </c>
      <c r="J228" s="151">
        <f t="shared" si="5"/>
        <v>0</v>
      </c>
      <c r="K228" s="156"/>
      <c r="L228" s="159"/>
    </row>
    <row r="229" spans="1:12">
      <c r="A229" s="173"/>
      <c r="B229" s="551" t="s">
        <v>284</v>
      </c>
      <c r="C229" s="530"/>
      <c r="D229" s="530"/>
      <c r="E229" s="531"/>
      <c r="F229" s="151">
        <v>9800</v>
      </c>
      <c r="G229" s="151"/>
      <c r="H229" s="151">
        <v>9800</v>
      </c>
      <c r="I229" s="151">
        <v>9800</v>
      </c>
      <c r="J229" s="151">
        <f t="shared" si="5"/>
        <v>0</v>
      </c>
      <c r="K229" s="156"/>
      <c r="L229" s="159"/>
    </row>
    <row r="230" spans="1:12" ht="15.75" thickBot="1">
      <c r="A230" s="181"/>
      <c r="B230" s="561"/>
      <c r="C230" s="562"/>
      <c r="D230" s="562"/>
      <c r="E230" s="563"/>
      <c r="F230" s="151"/>
      <c r="G230" s="151"/>
      <c r="H230" s="151"/>
      <c r="I230" s="151"/>
      <c r="J230" s="151">
        <f t="shared" si="5"/>
        <v>0</v>
      </c>
      <c r="K230" s="156"/>
      <c r="L230" s="159"/>
    </row>
    <row r="231" spans="1:12" ht="15.75" thickBot="1">
      <c r="A231" s="183" t="s">
        <v>485</v>
      </c>
      <c r="B231" s="530" t="s">
        <v>290</v>
      </c>
      <c r="C231" s="530"/>
      <c r="D231" s="530"/>
      <c r="E231" s="531"/>
      <c r="F231" s="151"/>
      <c r="G231" s="151"/>
      <c r="H231" s="151"/>
      <c r="I231" s="151"/>
      <c r="J231" s="151">
        <f t="shared" si="5"/>
        <v>0</v>
      </c>
      <c r="K231" s="156"/>
      <c r="L231" s="159"/>
    </row>
    <row r="232" spans="1:12">
      <c r="A232" s="181"/>
      <c r="B232" s="551" t="s">
        <v>607</v>
      </c>
      <c r="C232" s="530"/>
      <c r="D232" s="530"/>
      <c r="E232" s="531"/>
      <c r="F232" s="151"/>
      <c r="G232" s="151"/>
      <c r="H232" s="151"/>
      <c r="I232" s="151"/>
      <c r="J232" s="151">
        <f t="shared" si="5"/>
        <v>0</v>
      </c>
      <c r="K232" s="156"/>
      <c r="L232" s="159"/>
    </row>
    <row r="233" spans="1:12">
      <c r="A233" s="181"/>
      <c r="B233" s="551" t="s">
        <v>486</v>
      </c>
      <c r="C233" s="530"/>
      <c r="D233" s="530"/>
      <c r="E233" s="531"/>
      <c r="F233" s="151"/>
      <c r="G233" s="151"/>
      <c r="H233" s="151"/>
      <c r="I233" s="151"/>
      <c r="J233" s="151">
        <f t="shared" si="5"/>
        <v>0</v>
      </c>
      <c r="K233" s="156"/>
      <c r="L233" s="159"/>
    </row>
    <row r="234" spans="1:12" ht="15.75" thickBot="1">
      <c r="A234" s="181"/>
      <c r="B234" s="561"/>
      <c r="C234" s="562"/>
      <c r="D234" s="562"/>
      <c r="E234" s="563"/>
      <c r="F234" s="151"/>
      <c r="G234" s="151"/>
      <c r="H234" s="151"/>
      <c r="I234" s="151"/>
      <c r="J234" s="151">
        <f t="shared" si="5"/>
        <v>0</v>
      </c>
      <c r="K234" s="156"/>
      <c r="L234" s="159"/>
    </row>
    <row r="235" spans="1:12" ht="15.75" thickBot="1">
      <c r="A235" s="183" t="s">
        <v>676</v>
      </c>
      <c r="B235" s="530" t="s">
        <v>677</v>
      </c>
      <c r="C235" s="530"/>
      <c r="D235" s="530"/>
      <c r="E235" s="531"/>
      <c r="F235" s="151">
        <v>266</v>
      </c>
      <c r="G235" s="151"/>
      <c r="H235" s="151">
        <v>266</v>
      </c>
      <c r="I235" s="151">
        <v>266</v>
      </c>
      <c r="J235" s="151">
        <f t="shared" si="5"/>
        <v>0</v>
      </c>
      <c r="K235" s="156"/>
      <c r="L235" s="159"/>
    </row>
    <row r="236" spans="1:12">
      <c r="A236" s="181"/>
      <c r="B236" s="253" t="s">
        <v>741</v>
      </c>
      <c r="C236" s="244"/>
      <c r="D236" s="244"/>
      <c r="E236" s="245"/>
      <c r="F236" s="151"/>
      <c r="G236" s="151"/>
      <c r="H236" s="151"/>
      <c r="I236" s="151"/>
      <c r="J236" s="151">
        <f t="shared" si="5"/>
        <v>0</v>
      </c>
      <c r="K236" s="156"/>
      <c r="L236" s="159"/>
    </row>
    <row r="237" spans="1:12">
      <c r="A237" s="181"/>
      <c r="B237" s="262" t="s">
        <v>806</v>
      </c>
      <c r="C237" s="244"/>
      <c r="D237" s="244"/>
      <c r="E237" s="245"/>
      <c r="F237" s="151"/>
      <c r="G237" s="151"/>
      <c r="H237" s="151"/>
      <c r="I237" s="151"/>
      <c r="J237" s="151">
        <f t="shared" si="5"/>
        <v>0</v>
      </c>
      <c r="K237" s="156"/>
      <c r="L237" s="159"/>
    </row>
    <row r="238" spans="1:12" ht="15.75" thickBot="1">
      <c r="A238" s="181"/>
      <c r="B238" s="253"/>
      <c r="C238" s="244"/>
      <c r="D238" s="244"/>
      <c r="E238" s="245"/>
      <c r="F238" s="151"/>
      <c r="G238" s="151"/>
      <c r="H238" s="151"/>
      <c r="I238" s="151"/>
      <c r="J238" s="151">
        <f t="shared" si="5"/>
        <v>0</v>
      </c>
      <c r="K238" s="156"/>
      <c r="L238" s="159"/>
    </row>
    <row r="239" spans="1:12" ht="15.75" thickBot="1">
      <c r="A239" s="183" t="s">
        <v>292</v>
      </c>
      <c r="B239" s="530" t="s">
        <v>291</v>
      </c>
      <c r="C239" s="530"/>
      <c r="D239" s="530"/>
      <c r="E239" s="531"/>
      <c r="F239" s="151">
        <v>1500</v>
      </c>
      <c r="G239" s="151"/>
      <c r="H239" s="151">
        <v>1500</v>
      </c>
      <c r="I239" s="151">
        <v>1500</v>
      </c>
      <c r="J239" s="151">
        <f t="shared" si="5"/>
        <v>0</v>
      </c>
      <c r="K239" s="156"/>
      <c r="L239" s="159"/>
    </row>
    <row r="240" spans="1:12">
      <c r="A240" s="181"/>
      <c r="B240" s="262" t="s">
        <v>882</v>
      </c>
      <c r="C240" s="244"/>
      <c r="D240" s="244"/>
      <c r="E240" s="245"/>
      <c r="F240" s="151"/>
      <c r="G240" s="151"/>
      <c r="H240" s="151"/>
      <c r="I240" s="151"/>
      <c r="J240" s="151">
        <f t="shared" si="5"/>
        <v>0</v>
      </c>
      <c r="K240" s="156"/>
      <c r="L240" s="159"/>
    </row>
    <row r="241" spans="1:12">
      <c r="A241" s="185"/>
      <c r="B241" s="529" t="s">
        <v>883</v>
      </c>
      <c r="C241" s="530"/>
      <c r="D241" s="530"/>
      <c r="E241" s="531"/>
      <c r="F241" s="151"/>
      <c r="G241" s="151"/>
      <c r="H241" s="151"/>
      <c r="I241" s="151"/>
      <c r="J241" s="151">
        <f t="shared" si="5"/>
        <v>0</v>
      </c>
      <c r="K241" s="156"/>
      <c r="L241" s="159"/>
    </row>
    <row r="242" spans="1:12">
      <c r="A242" s="174"/>
      <c r="B242" s="529" t="s">
        <v>884</v>
      </c>
      <c r="C242" s="567"/>
      <c r="D242" s="567"/>
      <c r="E242" s="568"/>
      <c r="F242" s="151"/>
      <c r="G242" s="151"/>
      <c r="H242" s="151"/>
      <c r="I242" s="151"/>
      <c r="J242" s="151">
        <f t="shared" si="5"/>
        <v>0</v>
      </c>
      <c r="K242" s="156"/>
      <c r="L242" s="159"/>
    </row>
    <row r="243" spans="1:12" ht="15.75" thickBot="1">
      <c r="A243" s="186"/>
      <c r="B243" s="561"/>
      <c r="C243" s="562"/>
      <c r="D243" s="562"/>
      <c r="E243" s="563"/>
      <c r="F243" s="151"/>
      <c r="G243" s="151"/>
      <c r="H243" s="151"/>
      <c r="I243" s="151"/>
      <c r="J243" s="151">
        <f t="shared" si="5"/>
        <v>0</v>
      </c>
      <c r="K243" s="156"/>
      <c r="L243" s="159"/>
    </row>
    <row r="244" spans="1:12" ht="15.75" thickBot="1">
      <c r="A244" s="183" t="s">
        <v>293</v>
      </c>
      <c r="B244" s="530" t="s">
        <v>294</v>
      </c>
      <c r="C244" s="530"/>
      <c r="D244" s="530"/>
      <c r="E244" s="531"/>
      <c r="F244" s="151">
        <v>102000</v>
      </c>
      <c r="G244" s="151"/>
      <c r="H244" s="151">
        <v>102000</v>
      </c>
      <c r="I244" s="151">
        <v>102000</v>
      </c>
      <c r="J244" s="151">
        <f t="shared" si="5"/>
        <v>0</v>
      </c>
      <c r="K244" s="156"/>
      <c r="L244" s="159"/>
    </row>
    <row r="245" spans="1:12">
      <c r="A245" s="187"/>
      <c r="B245" s="529" t="s">
        <v>295</v>
      </c>
      <c r="C245" s="530"/>
      <c r="D245" s="530"/>
      <c r="E245" s="531"/>
      <c r="F245" s="151"/>
      <c r="G245" s="151"/>
      <c r="H245" s="151"/>
      <c r="I245" s="151"/>
      <c r="J245" s="151">
        <f t="shared" si="5"/>
        <v>0</v>
      </c>
      <c r="K245" s="156"/>
      <c r="L245" s="159"/>
    </row>
    <row r="246" spans="1:12">
      <c r="A246" s="187"/>
      <c r="B246" s="551" t="s">
        <v>298</v>
      </c>
      <c r="C246" s="530"/>
      <c r="D246" s="530"/>
      <c r="E246" s="531"/>
      <c r="F246" s="151">
        <v>300</v>
      </c>
      <c r="G246" s="151"/>
      <c r="H246" s="151">
        <v>300</v>
      </c>
      <c r="I246" s="151">
        <v>300</v>
      </c>
      <c r="J246" s="151">
        <f t="shared" si="5"/>
        <v>0</v>
      </c>
      <c r="K246" s="156"/>
      <c r="L246" s="159"/>
    </row>
    <row r="247" spans="1:12">
      <c r="A247" s="187"/>
      <c r="B247" s="551" t="s">
        <v>299</v>
      </c>
      <c r="C247" s="530"/>
      <c r="D247" s="530"/>
      <c r="E247" s="531"/>
      <c r="F247" s="151">
        <v>600</v>
      </c>
      <c r="G247" s="151"/>
      <c r="H247" s="151">
        <v>600</v>
      </c>
      <c r="I247" s="151">
        <v>600</v>
      </c>
      <c r="J247" s="151">
        <f t="shared" si="5"/>
        <v>0</v>
      </c>
      <c r="K247" s="156"/>
      <c r="L247" s="159"/>
    </row>
    <row r="248" spans="1:12">
      <c r="A248" s="187"/>
      <c r="B248" s="551" t="s">
        <v>302</v>
      </c>
      <c r="C248" s="530"/>
      <c r="D248" s="530"/>
      <c r="E248" s="531"/>
      <c r="F248" s="151">
        <v>11300</v>
      </c>
      <c r="G248" s="151"/>
      <c r="H248" s="151">
        <v>11300</v>
      </c>
      <c r="I248" s="151">
        <v>9300</v>
      </c>
      <c r="J248" s="151">
        <f t="shared" si="5"/>
        <v>2000</v>
      </c>
      <c r="K248" s="156"/>
      <c r="L248" s="159"/>
    </row>
    <row r="249" spans="1:12">
      <c r="A249" s="187"/>
      <c r="B249" s="551" t="s">
        <v>303</v>
      </c>
      <c r="C249" s="530"/>
      <c r="D249" s="530"/>
      <c r="E249" s="531"/>
      <c r="F249" s="151">
        <v>14700</v>
      </c>
      <c r="G249" s="151"/>
      <c r="H249" s="151">
        <v>14700</v>
      </c>
      <c r="I249" s="151">
        <v>12000</v>
      </c>
      <c r="J249" s="151">
        <f t="shared" si="5"/>
        <v>2700</v>
      </c>
      <c r="K249" s="156"/>
      <c r="L249" s="159"/>
    </row>
    <row r="250" spans="1:12">
      <c r="A250" s="187"/>
      <c r="B250" s="551" t="s">
        <v>304</v>
      </c>
      <c r="C250" s="530"/>
      <c r="D250" s="530"/>
      <c r="E250" s="531"/>
      <c r="F250" s="151">
        <v>1500</v>
      </c>
      <c r="G250" s="151"/>
      <c r="H250" s="151">
        <v>1500</v>
      </c>
      <c r="I250" s="151">
        <v>200</v>
      </c>
      <c r="J250" s="151">
        <f t="shared" si="5"/>
        <v>1300</v>
      </c>
      <c r="K250" s="156"/>
      <c r="L250" s="159"/>
    </row>
    <row r="251" spans="1:12">
      <c r="A251" s="187"/>
      <c r="B251" s="551" t="s">
        <v>305</v>
      </c>
      <c r="C251" s="530"/>
      <c r="D251" s="530"/>
      <c r="E251" s="531"/>
      <c r="F251" s="151">
        <v>500</v>
      </c>
      <c r="G251" s="151"/>
      <c r="H251" s="151">
        <v>500</v>
      </c>
      <c r="I251" s="151">
        <v>225</v>
      </c>
      <c r="J251" s="151">
        <f t="shared" si="5"/>
        <v>275</v>
      </c>
      <c r="K251" s="156"/>
      <c r="L251" s="159"/>
    </row>
    <row r="252" spans="1:12">
      <c r="A252" s="187"/>
      <c r="B252" s="551" t="s">
        <v>306</v>
      </c>
      <c r="C252" s="530"/>
      <c r="D252" s="530"/>
      <c r="E252" s="531"/>
      <c r="F252" s="151"/>
      <c r="G252" s="151"/>
      <c r="H252" s="151"/>
      <c r="I252" s="151"/>
      <c r="J252" s="151">
        <f t="shared" si="5"/>
        <v>0</v>
      </c>
      <c r="K252" s="156"/>
      <c r="L252" s="159"/>
    </row>
    <row r="253" spans="1:12">
      <c r="A253" s="187"/>
      <c r="B253" s="551" t="s">
        <v>487</v>
      </c>
      <c r="C253" s="530"/>
      <c r="D253" s="530"/>
      <c r="E253" s="531"/>
      <c r="F253" s="151">
        <v>3300</v>
      </c>
      <c r="G253" s="151"/>
      <c r="H253" s="151">
        <v>3300</v>
      </c>
      <c r="I253" s="151">
        <v>2342</v>
      </c>
      <c r="J253" s="151">
        <f t="shared" ref="J253:J269" si="6">(H253-I253)</f>
        <v>958</v>
      </c>
      <c r="K253" s="156"/>
      <c r="L253" s="159"/>
    </row>
    <row r="254" spans="1:12">
      <c r="A254" s="187"/>
      <c r="B254" s="551" t="s">
        <v>307</v>
      </c>
      <c r="C254" s="530"/>
      <c r="D254" s="530"/>
      <c r="E254" s="531"/>
      <c r="F254" s="151">
        <v>3000</v>
      </c>
      <c r="G254" s="151"/>
      <c r="H254" s="151">
        <v>3000</v>
      </c>
      <c r="I254" s="151">
        <v>1300</v>
      </c>
      <c r="J254" s="151">
        <f t="shared" si="6"/>
        <v>1700</v>
      </c>
      <c r="K254" s="156"/>
      <c r="L254" s="159"/>
    </row>
    <row r="255" spans="1:12">
      <c r="A255" s="187"/>
      <c r="B255" s="551" t="s">
        <v>308</v>
      </c>
      <c r="C255" s="530"/>
      <c r="D255" s="530"/>
      <c r="E255" s="531"/>
      <c r="F255" s="151">
        <v>3500</v>
      </c>
      <c r="G255" s="151"/>
      <c r="H255" s="151">
        <v>3500</v>
      </c>
      <c r="I255" s="151">
        <v>2600</v>
      </c>
      <c r="J255" s="151">
        <f t="shared" si="6"/>
        <v>900</v>
      </c>
      <c r="K255" s="156"/>
      <c r="L255" s="159"/>
    </row>
    <row r="256" spans="1:12">
      <c r="A256" s="187"/>
      <c r="B256" s="551" t="s">
        <v>309</v>
      </c>
      <c r="C256" s="530"/>
      <c r="D256" s="530"/>
      <c r="E256" s="531"/>
      <c r="F256" s="151">
        <v>600</v>
      </c>
      <c r="G256" s="151"/>
      <c r="H256" s="151">
        <v>600</v>
      </c>
      <c r="I256" s="151">
        <v>600</v>
      </c>
      <c r="J256" s="151">
        <f t="shared" si="6"/>
        <v>0</v>
      </c>
      <c r="K256" s="156"/>
      <c r="L256" s="159"/>
    </row>
    <row r="257" spans="1:12">
      <c r="A257" s="187"/>
      <c r="B257" s="551" t="s">
        <v>310</v>
      </c>
      <c r="C257" s="530"/>
      <c r="D257" s="530"/>
      <c r="E257" s="531"/>
      <c r="F257" s="151">
        <v>100</v>
      </c>
      <c r="G257" s="151"/>
      <c r="H257" s="151">
        <v>100</v>
      </c>
      <c r="I257" s="151">
        <v>100</v>
      </c>
      <c r="J257" s="151">
        <f t="shared" si="6"/>
        <v>0</v>
      </c>
      <c r="K257" s="156"/>
      <c r="L257" s="159"/>
    </row>
    <row r="258" spans="1:12">
      <c r="A258" s="187"/>
      <c r="B258" s="551" t="s">
        <v>488</v>
      </c>
      <c r="C258" s="530"/>
      <c r="D258" s="530"/>
      <c r="E258" s="531"/>
      <c r="F258" s="151">
        <v>4200</v>
      </c>
      <c r="G258" s="151"/>
      <c r="H258" s="151">
        <v>4200</v>
      </c>
      <c r="I258" s="151">
        <v>2550</v>
      </c>
      <c r="J258" s="151">
        <f t="shared" si="6"/>
        <v>1650</v>
      </c>
      <c r="K258" s="156"/>
      <c r="L258" s="159"/>
    </row>
    <row r="259" spans="1:12">
      <c r="A259" s="187"/>
      <c r="B259" s="551" t="s">
        <v>318</v>
      </c>
      <c r="C259" s="530"/>
      <c r="D259" s="530"/>
      <c r="E259" s="531"/>
      <c r="F259" s="151">
        <v>200</v>
      </c>
      <c r="G259" s="151"/>
      <c r="H259" s="151">
        <v>200</v>
      </c>
      <c r="I259" s="151">
        <v>200</v>
      </c>
      <c r="J259" s="151">
        <f t="shared" si="6"/>
        <v>0</v>
      </c>
      <c r="K259" s="156"/>
      <c r="L259" s="159"/>
    </row>
    <row r="260" spans="1:12">
      <c r="A260" s="187"/>
      <c r="B260" s="551" t="s">
        <v>319</v>
      </c>
      <c r="C260" s="530"/>
      <c r="D260" s="530"/>
      <c r="E260" s="531"/>
      <c r="F260" s="151">
        <v>100</v>
      </c>
      <c r="G260" s="151"/>
      <c r="H260" s="151">
        <v>100</v>
      </c>
      <c r="I260" s="151">
        <v>100</v>
      </c>
      <c r="J260" s="151">
        <f t="shared" si="6"/>
        <v>0</v>
      </c>
      <c r="K260" s="156"/>
      <c r="L260" s="159"/>
    </row>
    <row r="261" spans="1:12">
      <c r="A261" s="187"/>
      <c r="B261" s="551" t="s">
        <v>636</v>
      </c>
      <c r="C261" s="530"/>
      <c r="D261" s="530"/>
      <c r="E261" s="531"/>
      <c r="F261" s="151">
        <v>2000</v>
      </c>
      <c r="G261" s="151"/>
      <c r="H261" s="151">
        <v>2000</v>
      </c>
      <c r="I261" s="151">
        <v>1459</v>
      </c>
      <c r="J261" s="151">
        <f t="shared" si="6"/>
        <v>541</v>
      </c>
      <c r="K261" s="155"/>
      <c r="L261" s="159"/>
    </row>
    <row r="262" spans="1:12">
      <c r="A262" s="187"/>
      <c r="B262" s="253" t="s">
        <v>612</v>
      </c>
      <c r="C262" s="244"/>
      <c r="D262" s="244"/>
      <c r="E262" s="245"/>
      <c r="F262" s="151">
        <v>1400</v>
      </c>
      <c r="G262" s="151"/>
      <c r="H262" s="151">
        <v>1400</v>
      </c>
      <c r="I262" s="151">
        <v>1400</v>
      </c>
      <c r="J262" s="151">
        <f t="shared" si="6"/>
        <v>0</v>
      </c>
      <c r="K262" s="156"/>
      <c r="L262" s="159"/>
    </row>
    <row r="263" spans="1:12">
      <c r="A263" s="187"/>
      <c r="B263" s="253" t="s">
        <v>613</v>
      </c>
      <c r="C263" s="244"/>
      <c r="D263" s="244"/>
      <c r="E263" s="245"/>
      <c r="F263" s="151">
        <v>1000</v>
      </c>
      <c r="G263" s="151"/>
      <c r="H263" s="151">
        <v>1000</v>
      </c>
      <c r="I263" s="151">
        <v>743</v>
      </c>
      <c r="J263" s="151">
        <f t="shared" si="6"/>
        <v>257</v>
      </c>
      <c r="K263" s="156"/>
      <c r="L263" s="159"/>
    </row>
    <row r="264" spans="1:12" ht="15.75" thickBot="1">
      <c r="A264" s="184"/>
      <c r="B264" s="561"/>
      <c r="C264" s="562"/>
      <c r="D264" s="562"/>
      <c r="E264" s="563"/>
      <c r="F264" s="151"/>
      <c r="G264" s="151"/>
      <c r="H264" s="151"/>
      <c r="I264" s="151"/>
      <c r="J264" s="151">
        <f t="shared" si="6"/>
        <v>0</v>
      </c>
      <c r="K264" s="156"/>
      <c r="L264" s="159"/>
    </row>
    <row r="265" spans="1:12" ht="15.75" thickBot="1">
      <c r="A265" s="183" t="s">
        <v>390</v>
      </c>
      <c r="B265" s="530" t="s">
        <v>389</v>
      </c>
      <c r="C265" s="530"/>
      <c r="D265" s="530"/>
      <c r="E265" s="531"/>
      <c r="F265" s="151"/>
      <c r="G265" s="151"/>
      <c r="H265" s="151"/>
      <c r="I265" s="151"/>
      <c r="J265" s="151">
        <f t="shared" si="6"/>
        <v>0</v>
      </c>
      <c r="K265" s="156"/>
      <c r="L265" s="159"/>
    </row>
    <row r="266" spans="1:12">
      <c r="A266" s="181"/>
      <c r="B266" s="253" t="s">
        <v>490</v>
      </c>
      <c r="C266" s="244"/>
      <c r="D266" s="244"/>
      <c r="E266" s="245"/>
      <c r="F266" s="151">
        <v>1000</v>
      </c>
      <c r="G266" s="151"/>
      <c r="H266" s="151">
        <v>1000</v>
      </c>
      <c r="I266" s="151">
        <v>1000</v>
      </c>
      <c r="J266" s="151">
        <f t="shared" si="6"/>
        <v>0</v>
      </c>
      <c r="K266" s="156"/>
      <c r="L266" s="159"/>
    </row>
    <row r="267" spans="1:12">
      <c r="A267" s="181"/>
      <c r="B267" s="253" t="s">
        <v>604</v>
      </c>
      <c r="C267" s="244"/>
      <c r="D267" s="244"/>
      <c r="E267" s="245"/>
      <c r="F267" s="151">
        <v>2000</v>
      </c>
      <c r="G267" s="151"/>
      <c r="H267" s="151">
        <v>2000</v>
      </c>
      <c r="I267" s="151">
        <v>2000</v>
      </c>
      <c r="J267" s="151">
        <f t="shared" si="6"/>
        <v>0</v>
      </c>
      <c r="K267" s="156"/>
      <c r="L267" s="159"/>
    </row>
    <row r="268" spans="1:12">
      <c r="A268" s="181"/>
      <c r="B268" s="561"/>
      <c r="C268" s="562"/>
      <c r="D268" s="562"/>
      <c r="E268" s="563"/>
      <c r="F268" s="151"/>
      <c r="G268" s="151"/>
      <c r="H268" s="151"/>
      <c r="I268" s="151"/>
      <c r="J268" s="151">
        <f t="shared" si="6"/>
        <v>0</v>
      </c>
      <c r="K268" s="156"/>
      <c r="L268" s="159"/>
    </row>
    <row r="269" spans="1:12">
      <c r="A269" s="187"/>
      <c r="B269" s="561"/>
      <c r="C269" s="562"/>
      <c r="D269" s="562"/>
      <c r="E269" s="563"/>
      <c r="F269" s="151"/>
      <c r="G269" s="151"/>
      <c r="H269" s="151"/>
      <c r="I269" s="151"/>
      <c r="J269" s="151">
        <f t="shared" si="6"/>
        <v>0</v>
      </c>
      <c r="K269" s="156"/>
      <c r="L269" s="159"/>
    </row>
    <row r="270" spans="1:12" ht="15.75" thickBot="1">
      <c r="A270" s="188"/>
      <c r="B270" s="530"/>
      <c r="C270" s="530"/>
      <c r="D270" s="530"/>
      <c r="E270" s="531"/>
      <c r="F270" s="151"/>
      <c r="G270" s="151"/>
      <c r="H270" s="151"/>
      <c r="I270" s="151"/>
      <c r="J270" s="151">
        <f t="shared" ref="J270:J279" si="7">(H270-I270)</f>
        <v>0</v>
      </c>
      <c r="K270" s="156"/>
      <c r="L270" s="159"/>
    </row>
    <row r="271" spans="1:12" ht="15.75" thickBot="1">
      <c r="A271" s="183" t="s">
        <v>499</v>
      </c>
      <c r="B271" s="530" t="s">
        <v>500</v>
      </c>
      <c r="C271" s="530"/>
      <c r="D271" s="530"/>
      <c r="E271" s="531"/>
      <c r="F271" s="151"/>
      <c r="G271" s="151"/>
      <c r="H271" s="151"/>
      <c r="I271" s="151"/>
      <c r="J271" s="151">
        <f t="shared" si="7"/>
        <v>0</v>
      </c>
      <c r="K271" s="156"/>
      <c r="L271" s="159"/>
    </row>
    <row r="272" spans="1:12">
      <c r="A272" s="187"/>
      <c r="B272" s="551" t="s">
        <v>501</v>
      </c>
      <c r="C272" s="530"/>
      <c r="D272" s="530"/>
      <c r="E272" s="531"/>
      <c r="F272" s="151"/>
      <c r="G272" s="151"/>
      <c r="H272" s="151"/>
      <c r="I272" s="151"/>
      <c r="J272" s="151">
        <f t="shared" si="7"/>
        <v>0</v>
      </c>
      <c r="K272" s="156"/>
      <c r="L272" s="159"/>
    </row>
    <row r="273" spans="1:12">
      <c r="A273" s="187"/>
      <c r="B273" s="551" t="s">
        <v>502</v>
      </c>
      <c r="C273" s="530"/>
      <c r="D273" s="530"/>
      <c r="E273" s="531"/>
      <c r="F273" s="151">
        <v>3000</v>
      </c>
      <c r="G273" s="151"/>
      <c r="H273" s="151">
        <v>3000</v>
      </c>
      <c r="I273" s="151"/>
      <c r="J273" s="151">
        <f t="shared" si="7"/>
        <v>3000</v>
      </c>
      <c r="K273" s="155"/>
      <c r="L273" s="159"/>
    </row>
    <row r="274" spans="1:12">
      <c r="A274" s="187"/>
      <c r="B274" s="561"/>
      <c r="C274" s="562"/>
      <c r="D274" s="562"/>
      <c r="E274" s="563"/>
      <c r="F274" s="151"/>
      <c r="G274" s="151"/>
      <c r="H274" s="151"/>
      <c r="I274" s="151"/>
      <c r="J274" s="151">
        <f t="shared" si="7"/>
        <v>0</v>
      </c>
      <c r="K274" s="155"/>
      <c r="L274" s="159"/>
    </row>
    <row r="275" spans="1:12">
      <c r="A275" s="187"/>
      <c r="B275" s="561"/>
      <c r="C275" s="562"/>
      <c r="D275" s="562"/>
      <c r="E275" s="563"/>
      <c r="F275" s="151"/>
      <c r="G275" s="151"/>
      <c r="H275" s="151"/>
      <c r="I275" s="151"/>
      <c r="J275" s="151">
        <f t="shared" si="7"/>
        <v>0</v>
      </c>
      <c r="K275" s="156"/>
      <c r="L275" s="159"/>
    </row>
    <row r="276" spans="1:12" ht="15.75" thickBot="1">
      <c r="A276" s="187"/>
      <c r="B276" s="266"/>
      <c r="C276" s="260"/>
      <c r="D276" s="260"/>
      <c r="E276" s="261"/>
      <c r="F276" s="151"/>
      <c r="G276" s="151"/>
      <c r="H276" s="151"/>
      <c r="I276" s="151"/>
      <c r="J276" s="151">
        <f t="shared" si="7"/>
        <v>0</v>
      </c>
      <c r="K276" s="156"/>
      <c r="L276" s="159"/>
    </row>
    <row r="277" spans="1:12" ht="15.75" thickBot="1">
      <c r="A277" s="183" t="s">
        <v>895</v>
      </c>
      <c r="B277" s="530" t="s">
        <v>280</v>
      </c>
      <c r="C277" s="530"/>
      <c r="D277" s="530"/>
      <c r="E277" s="531"/>
      <c r="F277" s="151"/>
      <c r="G277" s="151"/>
      <c r="H277" s="151"/>
      <c r="I277" s="151"/>
      <c r="J277" s="151">
        <f t="shared" si="7"/>
        <v>0</v>
      </c>
      <c r="K277" s="156"/>
      <c r="L277" s="159"/>
    </row>
    <row r="278" spans="1:12">
      <c r="A278" s="181"/>
      <c r="B278" s="551" t="s">
        <v>342</v>
      </c>
      <c r="C278" s="530"/>
      <c r="D278" s="530"/>
      <c r="E278" s="531"/>
      <c r="F278" s="151">
        <v>5000</v>
      </c>
      <c r="G278" s="151"/>
      <c r="H278" s="151">
        <v>5000</v>
      </c>
      <c r="I278" s="151">
        <v>2500</v>
      </c>
      <c r="J278" s="151">
        <f t="shared" si="7"/>
        <v>2500</v>
      </c>
      <c r="K278" s="156"/>
      <c r="L278" s="159"/>
    </row>
    <row r="279" spans="1:12">
      <c r="A279" s="181"/>
      <c r="B279" s="551" t="s">
        <v>343</v>
      </c>
      <c r="C279" s="530"/>
      <c r="D279" s="530"/>
      <c r="E279" s="531"/>
      <c r="F279" s="151"/>
      <c r="G279" s="151"/>
      <c r="H279" s="151"/>
      <c r="I279" s="151"/>
      <c r="J279" s="151">
        <f t="shared" si="7"/>
        <v>0</v>
      </c>
      <c r="K279" s="156"/>
      <c r="L279" s="159"/>
    </row>
    <row r="280" spans="1:12" ht="15.75" thickBot="1">
      <c r="A280" s="187"/>
      <c r="B280" s="561"/>
      <c r="C280" s="562"/>
      <c r="D280" s="562"/>
      <c r="E280" s="563"/>
      <c r="F280" s="151"/>
      <c r="G280" s="151"/>
      <c r="H280" s="151"/>
      <c r="I280" s="151"/>
      <c r="J280" s="151">
        <f t="shared" ref="J280:J304" si="8">(H280-I280)</f>
        <v>0</v>
      </c>
      <c r="K280" s="156"/>
      <c r="L280" s="159"/>
    </row>
    <row r="281" spans="1:12" ht="15.75" thickBot="1">
      <c r="A281" s="183" t="s">
        <v>346</v>
      </c>
      <c r="B281" s="569" t="s">
        <v>347</v>
      </c>
      <c r="C281" s="569"/>
      <c r="D281" s="569"/>
      <c r="E281" s="570"/>
      <c r="F281" s="151">
        <v>100</v>
      </c>
      <c r="G281" s="151"/>
      <c r="H281" s="151">
        <v>100</v>
      </c>
      <c r="I281" s="151">
        <v>100</v>
      </c>
      <c r="J281" s="151">
        <f t="shared" si="8"/>
        <v>0</v>
      </c>
      <c r="K281" s="156"/>
      <c r="L281" s="159"/>
    </row>
    <row r="282" spans="1:12">
      <c r="A282" s="187"/>
      <c r="B282" s="571" t="s">
        <v>348</v>
      </c>
      <c r="C282" s="569"/>
      <c r="D282" s="569"/>
      <c r="E282" s="570"/>
      <c r="F282" s="151">
        <v>360</v>
      </c>
      <c r="G282" s="151"/>
      <c r="H282" s="151">
        <v>360</v>
      </c>
      <c r="I282" s="151">
        <v>360</v>
      </c>
      <c r="J282" s="151">
        <f t="shared" si="8"/>
        <v>0</v>
      </c>
      <c r="K282" s="156"/>
      <c r="L282" s="159"/>
    </row>
    <row r="283" spans="1:12">
      <c r="A283" s="187"/>
      <c r="B283" s="571" t="s">
        <v>896</v>
      </c>
      <c r="C283" s="569"/>
      <c r="D283" s="569"/>
      <c r="E283" s="570"/>
      <c r="F283" s="151"/>
      <c r="G283" s="151"/>
      <c r="H283" s="151"/>
      <c r="I283" s="151"/>
      <c r="J283" s="151">
        <f t="shared" si="8"/>
        <v>0</v>
      </c>
      <c r="K283" s="155"/>
      <c r="L283" s="159"/>
    </row>
    <row r="284" spans="1:12">
      <c r="A284" s="187"/>
      <c r="B284" s="571" t="s">
        <v>349</v>
      </c>
      <c r="C284" s="569"/>
      <c r="D284" s="569"/>
      <c r="E284" s="570"/>
      <c r="F284" s="151">
        <v>9200</v>
      </c>
      <c r="G284" s="151"/>
      <c r="H284" s="151">
        <v>9200</v>
      </c>
      <c r="I284" s="151">
        <v>5914</v>
      </c>
      <c r="J284" s="151">
        <f t="shared" si="8"/>
        <v>3286</v>
      </c>
      <c r="K284" s="155"/>
      <c r="L284" s="159"/>
    </row>
    <row r="285" spans="1:12">
      <c r="A285" s="187"/>
      <c r="B285" s="571" t="s">
        <v>350</v>
      </c>
      <c r="C285" s="569"/>
      <c r="D285" s="569"/>
      <c r="E285" s="570"/>
      <c r="F285" s="151">
        <v>500</v>
      </c>
      <c r="G285" s="151"/>
      <c r="H285" s="151">
        <v>500</v>
      </c>
      <c r="I285" s="151"/>
      <c r="J285" s="151">
        <f t="shared" si="8"/>
        <v>500</v>
      </c>
      <c r="K285" s="156"/>
      <c r="L285" s="159"/>
    </row>
    <row r="286" spans="1:12">
      <c r="A286" s="187"/>
      <c r="B286" s="571" t="s">
        <v>351</v>
      </c>
      <c r="C286" s="569"/>
      <c r="D286" s="569"/>
      <c r="E286" s="570"/>
      <c r="F286" s="151">
        <v>630</v>
      </c>
      <c r="G286" s="151"/>
      <c r="H286" s="151">
        <v>630</v>
      </c>
      <c r="I286" s="151">
        <v>25</v>
      </c>
      <c r="J286" s="151">
        <f t="shared" si="8"/>
        <v>605</v>
      </c>
      <c r="K286" s="155"/>
      <c r="L286" s="159"/>
    </row>
    <row r="287" spans="1:12">
      <c r="A287" s="187"/>
      <c r="B287" s="571" t="s">
        <v>352</v>
      </c>
      <c r="C287" s="569"/>
      <c r="D287" s="569"/>
      <c r="E287" s="570"/>
      <c r="F287" s="151">
        <v>180</v>
      </c>
      <c r="G287" s="151"/>
      <c r="H287" s="151">
        <v>180</v>
      </c>
      <c r="I287" s="151">
        <v>180</v>
      </c>
      <c r="J287" s="151">
        <f t="shared" si="8"/>
        <v>0</v>
      </c>
      <c r="K287" s="155"/>
      <c r="L287" s="159"/>
    </row>
    <row r="288" spans="1:12">
      <c r="A288" s="187"/>
      <c r="B288" s="571" t="s">
        <v>353</v>
      </c>
      <c r="C288" s="569"/>
      <c r="D288" s="569"/>
      <c r="E288" s="570"/>
      <c r="F288" s="151">
        <v>250</v>
      </c>
      <c r="G288" s="151"/>
      <c r="H288" s="151">
        <v>250</v>
      </c>
      <c r="I288" s="151">
        <v>250</v>
      </c>
      <c r="J288" s="151">
        <f t="shared" si="8"/>
        <v>0</v>
      </c>
      <c r="K288" s="156"/>
      <c r="L288" s="159"/>
    </row>
    <row r="289" spans="1:12">
      <c r="A289" s="187"/>
      <c r="B289" s="571" t="s">
        <v>354</v>
      </c>
      <c r="C289" s="569"/>
      <c r="D289" s="569"/>
      <c r="E289" s="570"/>
      <c r="F289" s="151">
        <v>450</v>
      </c>
      <c r="G289" s="151"/>
      <c r="H289" s="151">
        <v>450</v>
      </c>
      <c r="I289" s="151">
        <v>323</v>
      </c>
      <c r="J289" s="151">
        <f t="shared" si="8"/>
        <v>127</v>
      </c>
      <c r="K289" s="155"/>
      <c r="L289" s="159"/>
    </row>
    <row r="290" spans="1:12">
      <c r="A290" s="187"/>
      <c r="B290" s="571" t="s">
        <v>355</v>
      </c>
      <c r="C290" s="569"/>
      <c r="D290" s="569"/>
      <c r="E290" s="570"/>
      <c r="F290" s="151"/>
      <c r="G290" s="151"/>
      <c r="H290" s="151"/>
      <c r="I290" s="151"/>
      <c r="J290" s="151">
        <f t="shared" si="8"/>
        <v>0</v>
      </c>
      <c r="K290" s="156"/>
      <c r="L290" s="159"/>
    </row>
    <row r="291" spans="1:12">
      <c r="A291" s="187"/>
      <c r="B291" s="571" t="s">
        <v>356</v>
      </c>
      <c r="C291" s="569"/>
      <c r="D291" s="569"/>
      <c r="E291" s="570"/>
      <c r="F291" s="151"/>
      <c r="G291" s="151"/>
      <c r="H291" s="151"/>
      <c r="I291" s="151"/>
      <c r="J291" s="151">
        <f t="shared" si="8"/>
        <v>0</v>
      </c>
      <c r="K291" s="156"/>
      <c r="L291" s="159"/>
    </row>
    <row r="292" spans="1:12">
      <c r="A292" s="187"/>
      <c r="B292" s="571" t="s">
        <v>357</v>
      </c>
      <c r="C292" s="569"/>
      <c r="D292" s="569"/>
      <c r="E292" s="570"/>
      <c r="F292" s="151">
        <v>30</v>
      </c>
      <c r="G292" s="151"/>
      <c r="H292" s="151">
        <v>30</v>
      </c>
      <c r="I292" s="151">
        <v>30</v>
      </c>
      <c r="J292" s="151">
        <f t="shared" si="8"/>
        <v>0</v>
      </c>
      <c r="K292" s="155"/>
      <c r="L292" s="159"/>
    </row>
    <row r="293" spans="1:12">
      <c r="A293" s="187"/>
      <c r="B293" s="571" t="s">
        <v>358</v>
      </c>
      <c r="C293" s="569"/>
      <c r="D293" s="569"/>
      <c r="E293" s="570"/>
      <c r="F293" s="151"/>
      <c r="G293" s="151"/>
      <c r="H293" s="151"/>
      <c r="I293" s="151"/>
      <c r="J293" s="151">
        <f t="shared" si="8"/>
        <v>0</v>
      </c>
      <c r="K293" s="156"/>
      <c r="L293" s="159"/>
    </row>
    <row r="294" spans="1:12" ht="15.75" thickBot="1">
      <c r="A294" s="192"/>
      <c r="B294" s="561"/>
      <c r="C294" s="562"/>
      <c r="D294" s="562"/>
      <c r="E294" s="563"/>
      <c r="F294" s="151"/>
      <c r="G294" s="151"/>
      <c r="H294" s="151"/>
      <c r="I294" s="151"/>
      <c r="J294" s="151">
        <f t="shared" si="8"/>
        <v>0</v>
      </c>
      <c r="K294" s="156"/>
      <c r="L294" s="159"/>
    </row>
    <row r="295" spans="1:12" ht="15.75" thickBot="1">
      <c r="A295" s="183" t="s">
        <v>533</v>
      </c>
      <c r="B295" s="530" t="s">
        <v>534</v>
      </c>
      <c r="C295" s="530"/>
      <c r="D295" s="530"/>
      <c r="E295" s="531"/>
      <c r="F295" s="151"/>
      <c r="G295" s="151"/>
      <c r="H295" s="151"/>
      <c r="I295" s="151"/>
      <c r="J295" s="151">
        <f t="shared" si="8"/>
        <v>0</v>
      </c>
      <c r="K295" s="156"/>
      <c r="L295" s="159"/>
    </row>
    <row r="296" spans="1:12">
      <c r="A296" s="181"/>
      <c r="B296" s="551" t="s">
        <v>716</v>
      </c>
      <c r="C296" s="530"/>
      <c r="D296" s="530"/>
      <c r="E296" s="531"/>
      <c r="F296" s="151">
        <v>4500</v>
      </c>
      <c r="G296" s="151"/>
      <c r="H296" s="151">
        <v>4500</v>
      </c>
      <c r="I296" s="151">
        <v>4500</v>
      </c>
      <c r="J296" s="151">
        <f t="shared" si="8"/>
        <v>0</v>
      </c>
      <c r="K296" s="156"/>
      <c r="L296" s="159"/>
    </row>
    <row r="297" spans="1:12">
      <c r="A297" s="181"/>
      <c r="B297" s="551" t="s">
        <v>717</v>
      </c>
      <c r="C297" s="530"/>
      <c r="D297" s="530"/>
      <c r="E297" s="531"/>
      <c r="F297" s="151">
        <v>7500</v>
      </c>
      <c r="G297" s="151"/>
      <c r="H297" s="151">
        <v>7500</v>
      </c>
      <c r="I297" s="151">
        <v>7500</v>
      </c>
      <c r="J297" s="151">
        <f t="shared" si="8"/>
        <v>0</v>
      </c>
      <c r="K297" s="155"/>
      <c r="L297" s="159"/>
    </row>
    <row r="298" spans="1:12">
      <c r="A298" s="181"/>
      <c r="B298" s="551" t="s">
        <v>718</v>
      </c>
      <c r="C298" s="530"/>
      <c r="D298" s="530"/>
      <c r="E298" s="531"/>
      <c r="F298" s="151">
        <v>9000</v>
      </c>
      <c r="G298" s="151"/>
      <c r="H298" s="151">
        <v>9000</v>
      </c>
      <c r="I298" s="151">
        <v>9000</v>
      </c>
      <c r="J298" s="151">
        <f t="shared" si="8"/>
        <v>0</v>
      </c>
      <c r="K298" s="155"/>
      <c r="L298" s="159"/>
    </row>
    <row r="299" spans="1:12">
      <c r="A299" s="173"/>
      <c r="B299" s="561"/>
      <c r="C299" s="562"/>
      <c r="D299" s="562"/>
      <c r="E299" s="563"/>
      <c r="F299" s="151"/>
      <c r="G299" s="151"/>
      <c r="H299" s="151"/>
      <c r="I299" s="151"/>
      <c r="J299" s="151">
        <f t="shared" si="8"/>
        <v>0</v>
      </c>
      <c r="K299" s="156"/>
      <c r="L299" s="159"/>
    </row>
    <row r="300" spans="1:12" ht="15.75" thickBot="1">
      <c r="A300" s="200"/>
      <c r="B300" s="561"/>
      <c r="C300" s="562"/>
      <c r="D300" s="562"/>
      <c r="E300" s="563"/>
      <c r="F300" s="151"/>
      <c r="G300" s="151"/>
      <c r="H300" s="151"/>
      <c r="I300" s="151"/>
      <c r="J300" s="151">
        <f t="shared" si="8"/>
        <v>0</v>
      </c>
      <c r="K300" s="156"/>
      <c r="L300" s="159"/>
    </row>
    <row r="301" spans="1:12" ht="15.75" thickBot="1">
      <c r="A301" s="183" t="s">
        <v>542</v>
      </c>
      <c r="B301" s="530" t="s">
        <v>543</v>
      </c>
      <c r="C301" s="530"/>
      <c r="D301" s="530"/>
      <c r="E301" s="531"/>
      <c r="F301" s="151">
        <v>1100</v>
      </c>
      <c r="G301" s="151"/>
      <c r="H301" s="151">
        <v>1100</v>
      </c>
      <c r="I301" s="151">
        <v>1100</v>
      </c>
      <c r="J301" s="151">
        <f t="shared" si="8"/>
        <v>0</v>
      </c>
      <c r="K301" s="156"/>
      <c r="L301" s="159"/>
    </row>
    <row r="302" spans="1:12">
      <c r="A302" s="199"/>
      <c r="B302" s="551" t="s">
        <v>544</v>
      </c>
      <c r="C302" s="530"/>
      <c r="D302" s="530"/>
      <c r="E302" s="531"/>
      <c r="F302" s="151">
        <v>1020</v>
      </c>
      <c r="G302" s="151"/>
      <c r="H302" s="151">
        <v>1020</v>
      </c>
      <c r="I302" s="151">
        <v>1020</v>
      </c>
      <c r="J302" s="151">
        <f t="shared" si="8"/>
        <v>0</v>
      </c>
      <c r="K302" s="156"/>
      <c r="L302" s="159"/>
    </row>
    <row r="303" spans="1:12" ht="15.75" thickBot="1">
      <c r="A303" s="181"/>
      <c r="B303" s="561"/>
      <c r="C303" s="562"/>
      <c r="D303" s="562"/>
      <c r="E303" s="563"/>
      <c r="F303" s="151"/>
      <c r="G303" s="151"/>
      <c r="H303" s="151"/>
      <c r="I303" s="151"/>
      <c r="J303" s="151">
        <f t="shared" si="8"/>
        <v>0</v>
      </c>
      <c r="K303" s="156"/>
      <c r="L303" s="159"/>
    </row>
    <row r="304" spans="1:12" ht="15.75" thickBot="1">
      <c r="A304" s="204" t="s">
        <v>381</v>
      </c>
      <c r="B304" s="258" t="s">
        <v>380</v>
      </c>
      <c r="C304" s="256"/>
      <c r="D304" s="256"/>
      <c r="E304" s="257"/>
      <c r="F304" s="151">
        <v>15000</v>
      </c>
      <c r="G304" s="151"/>
      <c r="H304" s="151">
        <v>15000</v>
      </c>
      <c r="I304" s="151"/>
      <c r="J304" s="151">
        <f t="shared" si="8"/>
        <v>15000</v>
      </c>
      <c r="K304" s="156"/>
      <c r="L304" s="159"/>
    </row>
    <row r="305" spans="1:12">
      <c r="A305" s="201"/>
      <c r="B305" s="258" t="s">
        <v>379</v>
      </c>
      <c r="C305" s="256"/>
      <c r="D305" s="256"/>
      <c r="E305" s="257"/>
      <c r="F305" s="151">
        <v>5000</v>
      </c>
      <c r="G305" s="151"/>
      <c r="H305" s="151">
        <v>5000</v>
      </c>
      <c r="I305" s="151"/>
      <c r="J305" s="151">
        <f t="shared" ref="J305:J354" si="9">(H305-I305)</f>
        <v>5000</v>
      </c>
      <c r="K305" s="156"/>
      <c r="L305" s="159"/>
    </row>
    <row r="306" spans="1:12">
      <c r="A306" s="201"/>
      <c r="B306" s="551" t="s">
        <v>378</v>
      </c>
      <c r="C306" s="530"/>
      <c r="D306" s="530"/>
      <c r="E306" s="531"/>
      <c r="F306" s="151"/>
      <c r="G306" s="151"/>
      <c r="H306" s="151"/>
      <c r="I306" s="151"/>
      <c r="J306" s="151">
        <f t="shared" si="9"/>
        <v>0</v>
      </c>
      <c r="K306" s="156"/>
      <c r="L306" s="159"/>
    </row>
    <row r="307" spans="1:12">
      <c r="A307" s="201"/>
      <c r="B307" s="551" t="s">
        <v>377</v>
      </c>
      <c r="C307" s="530"/>
      <c r="D307" s="530"/>
      <c r="E307" s="531"/>
      <c r="F307" s="151"/>
      <c r="G307" s="151"/>
      <c r="H307" s="151"/>
      <c r="I307" s="151"/>
      <c r="J307" s="151">
        <f t="shared" si="9"/>
        <v>0</v>
      </c>
      <c r="K307" s="156"/>
      <c r="L307" s="159"/>
    </row>
    <row r="308" spans="1:12">
      <c r="A308" s="201"/>
      <c r="B308" s="551" t="s">
        <v>376</v>
      </c>
      <c r="C308" s="530"/>
      <c r="D308" s="530"/>
      <c r="E308" s="531"/>
      <c r="F308" s="151"/>
      <c r="G308" s="151"/>
      <c r="H308" s="151"/>
      <c r="I308" s="151"/>
      <c r="J308" s="151">
        <f t="shared" si="9"/>
        <v>0</v>
      </c>
      <c r="K308" s="156"/>
      <c r="L308" s="159"/>
    </row>
    <row r="309" spans="1:12">
      <c r="A309" s="201"/>
      <c r="B309" s="551" t="s">
        <v>375</v>
      </c>
      <c r="C309" s="530"/>
      <c r="D309" s="530"/>
      <c r="E309" s="531"/>
      <c r="F309" s="151"/>
      <c r="G309" s="151"/>
      <c r="H309" s="151"/>
      <c r="I309" s="151"/>
      <c r="J309" s="151">
        <f t="shared" si="9"/>
        <v>0</v>
      </c>
      <c r="K309" s="156"/>
      <c r="L309" s="159"/>
    </row>
    <row r="310" spans="1:12">
      <c r="A310" s="201"/>
      <c r="B310" s="551" t="s">
        <v>545</v>
      </c>
      <c r="C310" s="530"/>
      <c r="D310" s="530"/>
      <c r="E310" s="531"/>
      <c r="F310" s="151">
        <v>7000</v>
      </c>
      <c r="G310" s="151"/>
      <c r="H310" s="151">
        <v>7000</v>
      </c>
      <c r="I310" s="151">
        <v>2500</v>
      </c>
      <c r="J310" s="151">
        <f t="shared" si="9"/>
        <v>4500</v>
      </c>
      <c r="K310" s="156"/>
      <c r="L310" s="159"/>
    </row>
    <row r="311" spans="1:12">
      <c r="A311" s="201"/>
      <c r="B311" s="253" t="s">
        <v>629</v>
      </c>
      <c r="C311" s="244"/>
      <c r="D311" s="244"/>
      <c r="E311" s="245"/>
      <c r="F311" s="151">
        <v>4000</v>
      </c>
      <c r="G311" s="151"/>
      <c r="H311" s="151">
        <v>4000</v>
      </c>
      <c r="I311" s="151">
        <v>3208</v>
      </c>
      <c r="J311" s="151">
        <f t="shared" si="9"/>
        <v>792</v>
      </c>
      <c r="K311" s="156"/>
      <c r="L311" s="159"/>
    </row>
    <row r="312" spans="1:12">
      <c r="A312" s="201"/>
      <c r="B312" s="262" t="s">
        <v>777</v>
      </c>
      <c r="C312" s="244"/>
      <c r="D312" s="244"/>
      <c r="E312" s="245"/>
      <c r="F312" s="151"/>
      <c r="G312" s="151"/>
      <c r="H312" s="151"/>
      <c r="I312" s="151"/>
      <c r="J312" s="151">
        <f t="shared" si="9"/>
        <v>0</v>
      </c>
      <c r="K312" s="156"/>
      <c r="L312" s="159"/>
    </row>
    <row r="313" spans="1:12">
      <c r="A313" s="201"/>
      <c r="B313" s="262" t="s">
        <v>897</v>
      </c>
      <c r="C313" s="244"/>
      <c r="D313" s="244"/>
      <c r="E313" s="245"/>
      <c r="F313" s="151"/>
      <c r="G313" s="151"/>
      <c r="H313" s="151"/>
      <c r="I313" s="151"/>
      <c r="J313" s="151">
        <f t="shared" si="9"/>
        <v>0</v>
      </c>
      <c r="K313" s="156"/>
      <c r="L313" s="159"/>
    </row>
    <row r="314" spans="1:12">
      <c r="A314" s="201"/>
      <c r="B314" s="253" t="s">
        <v>637</v>
      </c>
      <c r="C314" s="244"/>
      <c r="D314" s="244"/>
      <c r="E314" s="245"/>
      <c r="F314" s="151">
        <v>8000</v>
      </c>
      <c r="G314" s="151"/>
      <c r="H314" s="151">
        <v>8000</v>
      </c>
      <c r="I314" s="151">
        <v>8000</v>
      </c>
      <c r="J314" s="151">
        <f t="shared" si="9"/>
        <v>0</v>
      </c>
      <c r="K314" s="156"/>
      <c r="L314" s="159"/>
    </row>
    <row r="315" spans="1:12">
      <c r="A315" s="201"/>
      <c r="B315" s="253" t="s">
        <v>726</v>
      </c>
      <c r="C315" s="244"/>
      <c r="D315" s="244"/>
      <c r="E315" s="245"/>
      <c r="F315" s="151"/>
      <c r="G315" s="151"/>
      <c r="H315" s="151"/>
      <c r="I315" s="151"/>
      <c r="J315" s="151">
        <f t="shared" si="9"/>
        <v>0</v>
      </c>
      <c r="K315" s="156"/>
      <c r="L315" s="159"/>
    </row>
    <row r="316" spans="1:12">
      <c r="A316" s="201"/>
      <c r="B316" s="262" t="s">
        <v>779</v>
      </c>
      <c r="C316" s="244"/>
      <c r="D316" s="244"/>
      <c r="E316" s="245"/>
      <c r="F316" s="151"/>
      <c r="G316" s="151"/>
      <c r="H316" s="151"/>
      <c r="I316" s="151"/>
      <c r="J316" s="151">
        <f t="shared" si="9"/>
        <v>0</v>
      </c>
      <c r="K316" s="156"/>
      <c r="L316" s="159"/>
    </row>
    <row r="317" spans="1:12">
      <c r="A317" s="201"/>
      <c r="B317" s="262" t="s">
        <v>927</v>
      </c>
      <c r="C317" s="244"/>
      <c r="D317" s="244"/>
      <c r="E317" s="245"/>
      <c r="F317" s="151">
        <v>8668</v>
      </c>
      <c r="G317" s="151"/>
      <c r="H317" s="151">
        <v>8668</v>
      </c>
      <c r="I317" s="151">
        <v>8668</v>
      </c>
      <c r="J317" s="151">
        <f t="shared" si="9"/>
        <v>0</v>
      </c>
      <c r="K317" s="156"/>
      <c r="L317" s="159"/>
    </row>
    <row r="318" spans="1:12" ht="15.75" thickBot="1">
      <c r="A318" s="201"/>
      <c r="B318" s="551"/>
      <c r="C318" s="530"/>
      <c r="D318" s="530"/>
      <c r="E318" s="531"/>
      <c r="F318" s="151"/>
      <c r="G318" s="151"/>
      <c r="H318" s="151"/>
      <c r="I318" s="151"/>
      <c r="J318" s="151">
        <f t="shared" si="9"/>
        <v>0</v>
      </c>
      <c r="K318" s="156"/>
      <c r="L318" s="159"/>
    </row>
    <row r="319" spans="1:12">
      <c r="A319" s="202" t="s">
        <v>401</v>
      </c>
      <c r="B319" s="163" t="s">
        <v>546</v>
      </c>
      <c r="C319" s="163"/>
      <c r="D319" s="163"/>
      <c r="E319" s="163"/>
      <c r="F319" s="151"/>
      <c r="G319" s="151"/>
      <c r="H319" s="151"/>
      <c r="I319" s="151"/>
      <c r="J319" s="151">
        <f t="shared" si="9"/>
        <v>0</v>
      </c>
      <c r="K319" s="156"/>
      <c r="L319" s="159"/>
    </row>
    <row r="320" spans="1:12" ht="15.75" thickBot="1">
      <c r="A320" s="203" t="s">
        <v>402</v>
      </c>
      <c r="B320" s="580" t="s">
        <v>547</v>
      </c>
      <c r="C320" s="569"/>
      <c r="D320" s="569"/>
      <c r="E320" s="570"/>
      <c r="F320" s="151">
        <v>1000</v>
      </c>
      <c r="G320" s="151"/>
      <c r="H320" s="151">
        <v>1000</v>
      </c>
      <c r="I320" s="151">
        <v>1000</v>
      </c>
      <c r="J320" s="151">
        <f t="shared" si="9"/>
        <v>0</v>
      </c>
      <c r="K320" s="156"/>
      <c r="L320" s="159"/>
    </row>
    <row r="321" spans="1:12">
      <c r="A321" s="201"/>
      <c r="B321" s="580" t="s">
        <v>548</v>
      </c>
      <c r="C321" s="569"/>
      <c r="D321" s="569"/>
      <c r="E321" s="570"/>
      <c r="F321" s="151"/>
      <c r="G321" s="151"/>
      <c r="H321" s="151"/>
      <c r="I321" s="151"/>
      <c r="J321" s="151">
        <f t="shared" si="9"/>
        <v>0</v>
      </c>
      <c r="K321" s="156"/>
      <c r="L321" s="159"/>
    </row>
    <row r="322" spans="1:12">
      <c r="A322" s="173"/>
      <c r="B322" s="580" t="s">
        <v>548</v>
      </c>
      <c r="C322" s="569"/>
      <c r="D322" s="569"/>
      <c r="E322" s="570"/>
      <c r="F322" s="151"/>
      <c r="G322" s="151"/>
      <c r="H322" s="151"/>
      <c r="I322" s="151"/>
      <c r="J322" s="151">
        <f t="shared" si="9"/>
        <v>0</v>
      </c>
      <c r="K322" s="156"/>
      <c r="L322" s="159"/>
    </row>
    <row r="323" spans="1:12">
      <c r="A323" s="173"/>
      <c r="B323" s="255" t="s">
        <v>549</v>
      </c>
      <c r="C323" s="256"/>
      <c r="D323" s="256"/>
      <c r="E323" s="257"/>
      <c r="F323" s="151">
        <v>8000</v>
      </c>
      <c r="G323" s="151"/>
      <c r="H323" s="151">
        <v>8000</v>
      </c>
      <c r="I323" s="151">
        <v>4500</v>
      </c>
      <c r="J323" s="151">
        <f t="shared" si="9"/>
        <v>3500</v>
      </c>
      <c r="K323" s="156"/>
      <c r="L323" s="159"/>
    </row>
    <row r="324" spans="1:12">
      <c r="A324" s="173"/>
      <c r="B324" s="255" t="s">
        <v>550</v>
      </c>
      <c r="C324" s="256"/>
      <c r="D324" s="256"/>
      <c r="E324" s="257"/>
      <c r="F324" s="151">
        <v>1000</v>
      </c>
      <c r="G324" s="151"/>
      <c r="H324" s="151">
        <v>1000</v>
      </c>
      <c r="I324" s="151">
        <v>1000</v>
      </c>
      <c r="J324" s="151">
        <f t="shared" si="9"/>
        <v>0</v>
      </c>
      <c r="K324" s="156"/>
      <c r="L324" s="159"/>
    </row>
    <row r="325" spans="1:12">
      <c r="A325" s="173"/>
      <c r="B325" s="255" t="s">
        <v>551</v>
      </c>
      <c r="C325" s="256"/>
      <c r="D325" s="256"/>
      <c r="E325" s="257"/>
      <c r="F325" s="151"/>
      <c r="G325" s="151"/>
      <c r="H325" s="151"/>
      <c r="I325" s="151"/>
      <c r="J325" s="151">
        <f t="shared" si="9"/>
        <v>0</v>
      </c>
      <c r="K325" s="156"/>
      <c r="L325" s="159"/>
    </row>
    <row r="326" spans="1:12">
      <c r="A326" s="173"/>
      <c r="B326" s="255" t="s">
        <v>403</v>
      </c>
      <c r="C326" s="256"/>
      <c r="D326" s="256"/>
      <c r="E326" s="257"/>
      <c r="F326" s="151"/>
      <c r="G326" s="151"/>
      <c r="H326" s="151"/>
      <c r="I326" s="151"/>
      <c r="J326" s="151">
        <f t="shared" si="9"/>
        <v>0</v>
      </c>
      <c r="K326" s="156"/>
      <c r="L326" s="159"/>
    </row>
    <row r="327" spans="1:12">
      <c r="A327" s="173"/>
      <c r="B327" s="255" t="s">
        <v>581</v>
      </c>
      <c r="C327" s="256"/>
      <c r="D327" s="256"/>
      <c r="E327" s="257"/>
      <c r="F327" s="151"/>
      <c r="G327" s="151"/>
      <c r="H327" s="151"/>
      <c r="I327" s="151"/>
      <c r="J327" s="151">
        <f t="shared" si="9"/>
        <v>0</v>
      </c>
      <c r="K327" s="156"/>
      <c r="L327" s="159"/>
    </row>
    <row r="328" spans="1:12">
      <c r="A328" s="173"/>
      <c r="B328" s="255" t="s">
        <v>404</v>
      </c>
      <c r="C328" s="256"/>
      <c r="D328" s="256"/>
      <c r="E328" s="257"/>
      <c r="F328" s="151">
        <v>1000</v>
      </c>
      <c r="G328" s="151"/>
      <c r="H328" s="151">
        <v>1000</v>
      </c>
      <c r="I328" s="151">
        <v>1000</v>
      </c>
      <c r="J328" s="151">
        <f t="shared" si="9"/>
        <v>0</v>
      </c>
      <c r="K328" s="156"/>
      <c r="L328" s="159"/>
    </row>
    <row r="329" spans="1:12">
      <c r="A329" s="173"/>
      <c r="B329" s="255" t="s">
        <v>552</v>
      </c>
      <c r="C329" s="256"/>
      <c r="D329" s="256"/>
      <c r="E329" s="257"/>
      <c r="F329" s="151"/>
      <c r="G329" s="151"/>
      <c r="H329" s="151"/>
      <c r="I329" s="151"/>
      <c r="J329" s="151">
        <f t="shared" si="9"/>
        <v>0</v>
      </c>
      <c r="K329" s="156"/>
      <c r="L329" s="159"/>
    </row>
    <row r="330" spans="1:12">
      <c r="A330" s="173"/>
      <c r="B330" s="255" t="s">
        <v>553</v>
      </c>
      <c r="C330" s="256"/>
      <c r="D330" s="256"/>
      <c r="E330" s="257"/>
      <c r="F330" s="151"/>
      <c r="G330" s="151"/>
      <c r="H330" s="151"/>
      <c r="I330" s="151"/>
      <c r="J330" s="151">
        <f t="shared" si="9"/>
        <v>0</v>
      </c>
      <c r="K330" s="156"/>
      <c r="L330" s="159"/>
    </row>
    <row r="331" spans="1:12">
      <c r="A331" s="173"/>
      <c r="B331" s="580" t="s">
        <v>839</v>
      </c>
      <c r="C331" s="569"/>
      <c r="D331" s="569"/>
      <c r="E331" s="570"/>
      <c r="F331" s="151"/>
      <c r="G331" s="151"/>
      <c r="H331" s="151"/>
      <c r="I331" s="151"/>
      <c r="J331" s="151">
        <f t="shared" si="9"/>
        <v>0</v>
      </c>
      <c r="K331" s="156"/>
      <c r="L331" s="159"/>
    </row>
    <row r="332" spans="1:12">
      <c r="A332" s="173"/>
      <c r="B332" s="255" t="s">
        <v>554</v>
      </c>
      <c r="C332" s="256"/>
      <c r="D332" s="256"/>
      <c r="E332" s="257"/>
      <c r="F332" s="151"/>
      <c r="G332" s="151"/>
      <c r="H332" s="151"/>
      <c r="I332" s="151"/>
      <c r="J332" s="151">
        <f t="shared" si="9"/>
        <v>0</v>
      </c>
      <c r="K332" s="156"/>
      <c r="L332" s="159"/>
    </row>
    <row r="333" spans="1:12">
      <c r="A333" s="173"/>
      <c r="B333" s="255" t="s">
        <v>555</v>
      </c>
      <c r="C333" s="256"/>
      <c r="D333" s="256"/>
      <c r="E333" s="257"/>
      <c r="F333" s="151"/>
      <c r="G333" s="151"/>
      <c r="H333" s="151"/>
      <c r="I333" s="151"/>
      <c r="J333" s="151">
        <f t="shared" si="9"/>
        <v>0</v>
      </c>
      <c r="K333" s="156"/>
      <c r="L333" s="159"/>
    </row>
    <row r="334" spans="1:12">
      <c r="A334" s="173"/>
      <c r="B334" s="255" t="s">
        <v>556</v>
      </c>
      <c r="C334" s="256"/>
      <c r="D334" s="256"/>
      <c r="E334" s="257"/>
      <c r="F334" s="151"/>
      <c r="G334" s="151"/>
      <c r="H334" s="151"/>
      <c r="I334" s="151"/>
      <c r="J334" s="151">
        <f t="shared" si="9"/>
        <v>0</v>
      </c>
      <c r="K334" s="156"/>
      <c r="L334" s="159"/>
    </row>
    <row r="335" spans="1:12">
      <c r="A335" s="173"/>
      <c r="B335" s="255" t="s">
        <v>738</v>
      </c>
      <c r="C335" s="256"/>
      <c r="D335" s="256"/>
      <c r="E335" s="257"/>
      <c r="F335" s="151"/>
      <c r="G335" s="151"/>
      <c r="H335" s="151"/>
      <c r="I335" s="151"/>
      <c r="J335" s="151">
        <f t="shared" si="9"/>
        <v>0</v>
      </c>
      <c r="K335" s="156"/>
      <c r="L335" s="159"/>
    </row>
    <row r="336" spans="1:12">
      <c r="A336" s="173"/>
      <c r="B336" s="205" t="s">
        <v>557</v>
      </c>
      <c r="C336" s="256"/>
      <c r="D336" s="256"/>
      <c r="E336" s="257"/>
      <c r="F336" s="151">
        <v>2000</v>
      </c>
      <c r="G336" s="151"/>
      <c r="H336" s="151">
        <v>2000</v>
      </c>
      <c r="I336" s="151">
        <v>2000</v>
      </c>
      <c r="J336" s="151">
        <f t="shared" si="9"/>
        <v>0</v>
      </c>
      <c r="K336" s="156"/>
      <c r="L336" s="159"/>
    </row>
    <row r="337" spans="1:12">
      <c r="A337" s="201"/>
      <c r="B337" s="571" t="s">
        <v>558</v>
      </c>
      <c r="C337" s="569"/>
      <c r="D337" s="569"/>
      <c r="E337" s="570"/>
      <c r="F337" s="151">
        <v>2000</v>
      </c>
      <c r="G337" s="151"/>
      <c r="H337" s="151">
        <v>2000</v>
      </c>
      <c r="I337" s="151">
        <v>2000</v>
      </c>
      <c r="J337" s="151">
        <f t="shared" si="9"/>
        <v>0</v>
      </c>
      <c r="K337" s="156"/>
      <c r="L337" s="159"/>
    </row>
    <row r="338" spans="1:12">
      <c r="A338" s="206"/>
      <c r="B338" s="258" t="s">
        <v>630</v>
      </c>
      <c r="C338" s="256"/>
      <c r="D338" s="256"/>
      <c r="E338" s="257"/>
      <c r="F338" s="151"/>
      <c r="G338" s="151"/>
      <c r="H338" s="151"/>
      <c r="I338" s="151"/>
      <c r="J338" s="151">
        <f t="shared" si="9"/>
        <v>0</v>
      </c>
      <c r="K338" s="156"/>
      <c r="L338" s="159"/>
    </row>
    <row r="339" spans="1:12">
      <c r="A339" s="206"/>
      <c r="B339" s="258" t="s">
        <v>638</v>
      </c>
      <c r="C339" s="256"/>
      <c r="D339" s="256"/>
      <c r="E339" s="257"/>
      <c r="F339" s="151"/>
      <c r="G339" s="151"/>
      <c r="H339" s="151"/>
      <c r="I339" s="151"/>
      <c r="J339" s="151">
        <f t="shared" si="9"/>
        <v>0</v>
      </c>
      <c r="K339" s="156"/>
      <c r="L339" s="159"/>
    </row>
    <row r="340" spans="1:12">
      <c r="A340" s="206"/>
      <c r="B340" s="258" t="s">
        <v>639</v>
      </c>
      <c r="C340" s="256"/>
      <c r="D340" s="256"/>
      <c r="E340" s="257"/>
      <c r="F340" s="151"/>
      <c r="G340" s="151"/>
      <c r="H340" s="151"/>
      <c r="I340" s="151"/>
      <c r="J340" s="151">
        <f t="shared" si="9"/>
        <v>0</v>
      </c>
      <c r="K340" s="156"/>
      <c r="L340" s="159"/>
    </row>
    <row r="341" spans="1:12">
      <c r="A341" s="206"/>
      <c r="B341" s="258" t="s">
        <v>590</v>
      </c>
      <c r="C341" s="256"/>
      <c r="D341" s="256"/>
      <c r="E341" s="257"/>
      <c r="F341" s="151"/>
      <c r="G341" s="151"/>
      <c r="H341" s="151"/>
      <c r="I341" s="151"/>
      <c r="J341" s="151">
        <f t="shared" si="9"/>
        <v>0</v>
      </c>
      <c r="K341" s="156"/>
      <c r="L341" s="159"/>
    </row>
    <row r="342" spans="1:12">
      <c r="A342" s="206"/>
      <c r="B342" s="258" t="s">
        <v>582</v>
      </c>
      <c r="C342" s="256"/>
      <c r="D342" s="256"/>
      <c r="E342" s="257"/>
      <c r="F342" s="151">
        <v>1000</v>
      </c>
      <c r="G342" s="151"/>
      <c r="H342" s="151">
        <v>1000</v>
      </c>
      <c r="I342" s="151">
        <v>1000</v>
      </c>
      <c r="J342" s="151">
        <f t="shared" si="9"/>
        <v>0</v>
      </c>
      <c r="K342" s="156"/>
      <c r="L342" s="159"/>
    </row>
    <row r="343" spans="1:12">
      <c r="A343" s="206"/>
      <c r="B343" s="258" t="s">
        <v>769</v>
      </c>
      <c r="C343" s="256"/>
      <c r="D343" s="256"/>
      <c r="E343" s="257"/>
      <c r="F343" s="151"/>
      <c r="G343" s="151"/>
      <c r="H343" s="151"/>
      <c r="I343" s="151"/>
      <c r="J343" s="151">
        <f t="shared" si="9"/>
        <v>0</v>
      </c>
      <c r="K343" s="156"/>
      <c r="L343" s="159"/>
    </row>
    <row r="344" spans="1:12">
      <c r="A344" s="178"/>
      <c r="B344" s="258" t="s">
        <v>761</v>
      </c>
      <c r="C344" s="256"/>
      <c r="D344" s="256"/>
      <c r="E344" s="257"/>
      <c r="F344" s="151"/>
      <c r="G344" s="151"/>
      <c r="H344" s="151"/>
      <c r="I344" s="151"/>
      <c r="J344" s="151">
        <f t="shared" si="9"/>
        <v>0</v>
      </c>
      <c r="K344" s="156"/>
      <c r="L344" s="159"/>
    </row>
    <row r="345" spans="1:12">
      <c r="A345" s="178"/>
      <c r="B345" s="258" t="s">
        <v>791</v>
      </c>
      <c r="C345" s="256"/>
      <c r="D345" s="256"/>
      <c r="E345" s="257"/>
      <c r="F345" s="151"/>
      <c r="G345" s="151"/>
      <c r="H345" s="151"/>
      <c r="I345" s="151"/>
      <c r="J345" s="151">
        <f t="shared" si="9"/>
        <v>0</v>
      </c>
      <c r="K345" s="156"/>
      <c r="L345" s="159"/>
    </row>
    <row r="346" spans="1:12">
      <c r="A346" s="178"/>
      <c r="B346" s="258" t="s">
        <v>792</v>
      </c>
      <c r="C346" s="256"/>
      <c r="D346" s="256"/>
      <c r="E346" s="257"/>
      <c r="F346" s="151"/>
      <c r="G346" s="151"/>
      <c r="H346" s="151"/>
      <c r="I346" s="151"/>
      <c r="J346" s="151">
        <f t="shared" si="9"/>
        <v>0</v>
      </c>
      <c r="K346" s="156"/>
      <c r="L346" s="159"/>
    </row>
    <row r="347" spans="1:12">
      <c r="A347" s="178"/>
      <c r="B347" s="258" t="s">
        <v>793</v>
      </c>
      <c r="C347" s="256"/>
      <c r="D347" s="256"/>
      <c r="E347" s="257"/>
      <c r="F347" s="151"/>
      <c r="G347" s="151"/>
      <c r="H347" s="151"/>
      <c r="I347" s="151"/>
      <c r="J347" s="151">
        <f t="shared" si="9"/>
        <v>0</v>
      </c>
      <c r="K347" s="156"/>
      <c r="L347" s="159"/>
    </row>
    <row r="348" spans="1:12">
      <c r="A348" s="178"/>
      <c r="B348" s="258" t="s">
        <v>800</v>
      </c>
      <c r="C348" s="256"/>
      <c r="D348" s="256"/>
      <c r="E348" s="257"/>
      <c r="F348" s="151"/>
      <c r="G348" s="151"/>
      <c r="H348" s="151"/>
      <c r="I348" s="151"/>
      <c r="J348" s="151">
        <f t="shared" si="9"/>
        <v>0</v>
      </c>
      <c r="K348" s="156"/>
      <c r="L348" s="159"/>
    </row>
    <row r="349" spans="1:12">
      <c r="A349" s="178"/>
      <c r="B349" s="258" t="s">
        <v>801</v>
      </c>
      <c r="C349" s="256"/>
      <c r="D349" s="256"/>
      <c r="E349" s="257"/>
      <c r="F349" s="151"/>
      <c r="G349" s="151"/>
      <c r="H349" s="151"/>
      <c r="I349" s="151"/>
      <c r="J349" s="151">
        <f t="shared" si="9"/>
        <v>0</v>
      </c>
      <c r="K349" s="156"/>
      <c r="L349" s="159"/>
    </row>
    <row r="350" spans="1:12">
      <c r="A350" s="178"/>
      <c r="B350" s="258" t="s">
        <v>810</v>
      </c>
      <c r="C350" s="256"/>
      <c r="D350" s="256"/>
      <c r="E350" s="257"/>
      <c r="F350" s="151"/>
      <c r="G350" s="151"/>
      <c r="H350" s="151"/>
      <c r="I350" s="151"/>
      <c r="J350" s="151">
        <f t="shared" si="9"/>
        <v>0</v>
      </c>
      <c r="K350" s="156"/>
      <c r="L350" s="159"/>
    </row>
    <row r="351" spans="1:12">
      <c r="A351" s="178"/>
      <c r="B351" s="258" t="s">
        <v>811</v>
      </c>
      <c r="C351" s="256"/>
      <c r="D351" s="256"/>
      <c r="E351" s="257"/>
      <c r="F351" s="151"/>
      <c r="G351" s="151"/>
      <c r="H351" s="151"/>
      <c r="I351" s="151"/>
      <c r="J351" s="151">
        <f t="shared" si="9"/>
        <v>0</v>
      </c>
      <c r="K351" s="156"/>
      <c r="L351" s="159"/>
    </row>
    <row r="352" spans="1:12">
      <c r="A352" s="178"/>
      <c r="B352" s="571" t="s">
        <v>840</v>
      </c>
      <c r="C352" s="569"/>
      <c r="D352" s="569"/>
      <c r="E352" s="570"/>
      <c r="F352" s="151"/>
      <c r="G352" s="151"/>
      <c r="H352" s="151"/>
      <c r="I352" s="151"/>
      <c r="J352" s="151">
        <f t="shared" si="9"/>
        <v>0</v>
      </c>
      <c r="K352" s="156"/>
      <c r="L352" s="159"/>
    </row>
    <row r="353" spans="1:12">
      <c r="A353" s="178"/>
      <c r="B353" s="571" t="s">
        <v>841</v>
      </c>
      <c r="C353" s="569"/>
      <c r="D353" s="569"/>
      <c r="E353" s="570"/>
      <c r="F353" s="151">
        <v>100</v>
      </c>
      <c r="G353" s="151"/>
      <c r="H353" s="151">
        <v>100</v>
      </c>
      <c r="I353" s="151">
        <v>100</v>
      </c>
      <c r="J353" s="151">
        <f t="shared" si="9"/>
        <v>0</v>
      </c>
      <c r="K353" s="156"/>
      <c r="L353" s="159"/>
    </row>
    <row r="354" spans="1:12">
      <c r="A354" s="178"/>
      <c r="B354" s="266"/>
      <c r="C354" s="260"/>
      <c r="D354" s="260"/>
      <c r="E354" s="261"/>
      <c r="F354" s="151"/>
      <c r="G354" s="151"/>
      <c r="H354" s="151"/>
      <c r="I354" s="151"/>
      <c r="J354" s="151">
        <f t="shared" si="9"/>
        <v>0</v>
      </c>
      <c r="K354" s="156"/>
      <c r="L354" s="159"/>
    </row>
    <row r="355" spans="1:12" ht="15.75" thickBot="1">
      <c r="A355" s="209"/>
      <c r="B355" s="244"/>
      <c r="C355" s="244"/>
      <c r="D355" s="244"/>
      <c r="E355" s="245"/>
      <c r="F355" s="151"/>
      <c r="G355" s="151"/>
      <c r="H355" s="151"/>
      <c r="I355" s="151"/>
      <c r="J355" s="151">
        <f t="shared" ref="J355:J412" si="10">(H355-I355)</f>
        <v>0</v>
      </c>
      <c r="K355" s="156"/>
      <c r="L355" s="159"/>
    </row>
    <row r="356" spans="1:12" ht="15.75" thickBot="1">
      <c r="A356" s="183" t="s">
        <v>368</v>
      </c>
      <c r="B356" s="244" t="s">
        <v>369</v>
      </c>
      <c r="C356" s="244"/>
      <c r="D356" s="244"/>
      <c r="E356" s="245"/>
      <c r="F356" s="151">
        <v>20500</v>
      </c>
      <c r="G356" s="151"/>
      <c r="H356" s="151">
        <v>20500</v>
      </c>
      <c r="I356" s="151">
        <v>20500</v>
      </c>
      <c r="J356" s="151">
        <f t="shared" si="10"/>
        <v>0</v>
      </c>
      <c r="K356" s="156"/>
      <c r="L356" s="159"/>
    </row>
    <row r="357" spans="1:12">
      <c r="A357" s="209"/>
      <c r="B357" s="244" t="s">
        <v>370</v>
      </c>
      <c r="C357" s="244"/>
      <c r="D357" s="244"/>
      <c r="E357" s="245"/>
      <c r="F357" s="151"/>
      <c r="G357" s="151"/>
      <c r="H357" s="151"/>
      <c r="I357" s="151"/>
      <c r="J357" s="151">
        <f t="shared" si="10"/>
        <v>0</v>
      </c>
      <c r="K357" s="155"/>
      <c r="L357" s="159"/>
    </row>
    <row r="358" spans="1:12">
      <c r="A358" s="209"/>
      <c r="B358" s="244" t="s">
        <v>371</v>
      </c>
      <c r="C358" s="244"/>
      <c r="D358" s="244"/>
      <c r="E358" s="245"/>
      <c r="F358" s="151"/>
      <c r="G358" s="151"/>
      <c r="H358" s="151"/>
      <c r="I358" s="151"/>
      <c r="J358" s="151">
        <f t="shared" si="10"/>
        <v>0</v>
      </c>
      <c r="K358" s="156"/>
      <c r="L358" s="159"/>
    </row>
    <row r="359" spans="1:12">
      <c r="A359" s="209"/>
      <c r="B359" s="253" t="s">
        <v>631</v>
      </c>
      <c r="C359" s="244"/>
      <c r="D359" s="244"/>
      <c r="E359" s="245"/>
      <c r="F359" s="151"/>
      <c r="G359" s="151"/>
      <c r="H359" s="151"/>
      <c r="I359" s="151"/>
      <c r="J359" s="151">
        <f t="shared" si="10"/>
        <v>0</v>
      </c>
      <c r="K359" s="156"/>
      <c r="L359" s="159"/>
    </row>
    <row r="360" spans="1:12">
      <c r="A360" s="209"/>
      <c r="B360" s="253" t="s">
        <v>585</v>
      </c>
      <c r="C360" s="244"/>
      <c r="D360" s="244"/>
      <c r="E360" s="245"/>
      <c r="F360" s="151"/>
      <c r="G360" s="151"/>
      <c r="H360" s="151"/>
      <c r="I360" s="151"/>
      <c r="J360" s="151">
        <f t="shared" si="10"/>
        <v>0</v>
      </c>
      <c r="K360" s="156"/>
      <c r="L360" s="159"/>
    </row>
    <row r="361" spans="1:12">
      <c r="A361" s="209"/>
      <c r="B361" s="243" t="s">
        <v>802</v>
      </c>
      <c r="C361" s="244"/>
      <c r="D361" s="244"/>
      <c r="E361" s="245"/>
      <c r="F361" s="151"/>
      <c r="G361" s="151"/>
      <c r="H361" s="151"/>
      <c r="I361" s="151"/>
      <c r="J361" s="151">
        <f t="shared" si="10"/>
        <v>0</v>
      </c>
      <c r="K361" s="155"/>
      <c r="L361" s="159"/>
    </row>
    <row r="362" spans="1:12">
      <c r="A362" s="209"/>
      <c r="B362" s="243" t="s">
        <v>803</v>
      </c>
      <c r="C362" s="244"/>
      <c r="D362" s="244"/>
      <c r="E362" s="245"/>
      <c r="F362" s="151"/>
      <c r="G362" s="151"/>
      <c r="H362" s="151"/>
      <c r="I362" s="151"/>
      <c r="J362" s="151">
        <f t="shared" si="10"/>
        <v>0</v>
      </c>
      <c r="K362" s="156"/>
      <c r="L362" s="159"/>
    </row>
    <row r="363" spans="1:12" ht="15.75" thickBot="1">
      <c r="A363" s="209"/>
      <c r="B363" s="244"/>
      <c r="C363" s="244"/>
      <c r="D363" s="244"/>
      <c r="E363" s="245"/>
      <c r="F363" s="151"/>
      <c r="G363" s="151"/>
      <c r="H363" s="151"/>
      <c r="I363" s="151"/>
      <c r="J363" s="151">
        <f t="shared" si="10"/>
        <v>0</v>
      </c>
      <c r="K363" s="156"/>
      <c r="L363" s="159"/>
    </row>
    <row r="364" spans="1:12" ht="15.75" thickBot="1">
      <c r="A364" s="212" t="s">
        <v>568</v>
      </c>
      <c r="B364" s="244" t="s">
        <v>569</v>
      </c>
      <c r="C364" s="244"/>
      <c r="D364" s="244"/>
      <c r="E364" s="245"/>
      <c r="F364" s="151"/>
      <c r="G364" s="151"/>
      <c r="H364" s="151"/>
      <c r="I364" s="151"/>
      <c r="J364" s="151">
        <f t="shared" si="10"/>
        <v>0</v>
      </c>
      <c r="K364" s="156"/>
      <c r="L364" s="159"/>
    </row>
    <row r="365" spans="1:12">
      <c r="A365" s="300"/>
      <c r="B365" s="262" t="s">
        <v>898</v>
      </c>
      <c r="C365" s="244"/>
      <c r="D365" s="244"/>
      <c r="E365" s="245"/>
      <c r="F365" s="151"/>
      <c r="G365" s="151"/>
      <c r="H365" s="151"/>
      <c r="I365" s="151"/>
      <c r="J365" s="151">
        <f t="shared" si="10"/>
        <v>0</v>
      </c>
      <c r="K365" s="156"/>
      <c r="L365" s="159"/>
    </row>
    <row r="366" spans="1:12">
      <c r="A366" s="300"/>
      <c r="B366" s="262" t="s">
        <v>899</v>
      </c>
      <c r="C366" s="244"/>
      <c r="D366" s="244"/>
      <c r="E366" s="245"/>
      <c r="F366" s="151"/>
      <c r="G366" s="151"/>
      <c r="H366" s="151"/>
      <c r="I366" s="151"/>
      <c r="J366" s="151">
        <f t="shared" si="10"/>
        <v>0</v>
      </c>
      <c r="K366" s="156"/>
      <c r="L366" s="159"/>
    </row>
    <row r="367" spans="1:12" ht="15.75" thickBot="1">
      <c r="A367" s="209"/>
      <c r="B367" s="244"/>
      <c r="C367" s="244"/>
      <c r="D367" s="244"/>
      <c r="E367" s="245"/>
      <c r="F367" s="151"/>
      <c r="G367" s="151"/>
      <c r="H367" s="151"/>
      <c r="I367" s="151"/>
      <c r="J367" s="151">
        <f t="shared" si="10"/>
        <v>0</v>
      </c>
      <c r="K367" s="156"/>
      <c r="L367" s="159"/>
    </row>
    <row r="368" spans="1:12" ht="15.75" thickBot="1">
      <c r="A368" s="204" t="s">
        <v>372</v>
      </c>
      <c r="B368" s="243" t="s">
        <v>928</v>
      </c>
      <c r="C368" s="244"/>
      <c r="D368" s="244"/>
      <c r="E368" s="245"/>
      <c r="F368" s="151">
        <v>10000</v>
      </c>
      <c r="G368" s="151"/>
      <c r="H368" s="151">
        <v>10000</v>
      </c>
      <c r="I368" s="151">
        <v>8494</v>
      </c>
      <c r="J368" s="151">
        <f t="shared" si="10"/>
        <v>1506</v>
      </c>
      <c r="K368" s="155"/>
      <c r="L368" s="159"/>
    </row>
    <row r="369" spans="1:12">
      <c r="A369" s="201"/>
      <c r="B369" s="253" t="s">
        <v>374</v>
      </c>
      <c r="C369" s="244"/>
      <c r="D369" s="244"/>
      <c r="E369" s="245"/>
      <c r="F369" s="151"/>
      <c r="G369" s="151"/>
      <c r="H369" s="151"/>
      <c r="I369" s="151"/>
      <c r="J369" s="151">
        <f t="shared" si="10"/>
        <v>0</v>
      </c>
      <c r="K369" s="156"/>
      <c r="L369" s="159"/>
    </row>
    <row r="370" spans="1:12">
      <c r="A370" s="201"/>
      <c r="B370" s="551" t="s">
        <v>667</v>
      </c>
      <c r="C370" s="530"/>
      <c r="D370" s="530"/>
      <c r="E370" s="531"/>
      <c r="F370" s="151">
        <v>5000</v>
      </c>
      <c r="G370" s="151"/>
      <c r="H370" s="151">
        <v>5000</v>
      </c>
      <c r="I370" s="151">
        <v>5000</v>
      </c>
      <c r="J370" s="151">
        <f t="shared" si="10"/>
        <v>0</v>
      </c>
      <c r="K370" s="156"/>
      <c r="L370" s="159"/>
    </row>
    <row r="371" spans="1:12">
      <c r="A371" s="201"/>
      <c r="B371" s="551" t="s">
        <v>668</v>
      </c>
      <c r="C371" s="530"/>
      <c r="D371" s="530"/>
      <c r="E371" s="531"/>
      <c r="F371" s="151">
        <v>4000</v>
      </c>
      <c r="G371" s="151"/>
      <c r="H371" s="151">
        <v>4000</v>
      </c>
      <c r="I371" s="151">
        <v>4000</v>
      </c>
      <c r="J371" s="151">
        <f t="shared" si="10"/>
        <v>0</v>
      </c>
      <c r="K371" s="156"/>
      <c r="L371" s="159"/>
    </row>
    <row r="372" spans="1:12">
      <c r="A372" s="201"/>
      <c r="B372" s="551" t="s">
        <v>669</v>
      </c>
      <c r="C372" s="530"/>
      <c r="D372" s="530"/>
      <c r="E372" s="531"/>
      <c r="F372" s="151">
        <v>6000</v>
      </c>
      <c r="G372" s="151"/>
      <c r="H372" s="151">
        <v>6000</v>
      </c>
      <c r="I372" s="151">
        <v>6000</v>
      </c>
      <c r="J372" s="151">
        <f t="shared" si="10"/>
        <v>0</v>
      </c>
      <c r="K372" s="156"/>
      <c r="L372" s="159"/>
    </row>
    <row r="373" spans="1:12" ht="15.75" thickBot="1">
      <c r="A373" s="201"/>
      <c r="B373" s="253"/>
      <c r="C373" s="244"/>
      <c r="D373" s="244"/>
      <c r="E373" s="245"/>
      <c r="F373" s="151"/>
      <c r="G373" s="151"/>
      <c r="H373" s="151"/>
      <c r="I373" s="151"/>
      <c r="J373" s="151">
        <f t="shared" si="10"/>
        <v>0</v>
      </c>
      <c r="K373" s="156"/>
      <c r="L373" s="159"/>
    </row>
    <row r="374" spans="1:12" ht="15.75" thickBot="1">
      <c r="A374" s="204" t="s">
        <v>570</v>
      </c>
      <c r="B374" s="579" t="s">
        <v>571</v>
      </c>
      <c r="C374" s="530"/>
      <c r="D374" s="530"/>
      <c r="E374" s="531"/>
      <c r="F374" s="151"/>
      <c r="G374" s="151"/>
      <c r="H374" s="151"/>
      <c r="I374" s="151"/>
      <c r="J374" s="151">
        <f t="shared" si="10"/>
        <v>0</v>
      </c>
      <c r="K374" s="156"/>
      <c r="L374" s="171"/>
    </row>
    <row r="375" spans="1:12">
      <c r="A375" s="178"/>
      <c r="B375" s="253" t="s">
        <v>659</v>
      </c>
      <c r="C375" s="244"/>
      <c r="D375" s="244"/>
      <c r="E375" s="245"/>
      <c r="F375" s="151"/>
      <c r="G375" s="151"/>
      <c r="H375" s="151"/>
      <c r="I375" s="151"/>
      <c r="J375" s="151">
        <f t="shared" si="10"/>
        <v>0</v>
      </c>
      <c r="K375" s="156"/>
      <c r="L375" s="159"/>
    </row>
    <row r="376" spans="1:12">
      <c r="A376" s="209"/>
      <c r="B376" s="244"/>
      <c r="C376" s="244"/>
      <c r="D376" s="244"/>
      <c r="E376" s="245"/>
      <c r="F376" s="151"/>
      <c r="G376" s="151"/>
      <c r="H376" s="151"/>
      <c r="I376" s="151"/>
      <c r="J376" s="151">
        <f t="shared" si="10"/>
        <v>0</v>
      </c>
      <c r="K376" s="156"/>
      <c r="L376" s="159"/>
    </row>
    <row r="377" spans="1:12">
      <c r="A377" s="213" t="s">
        <v>572</v>
      </c>
      <c r="B377" s="249" t="s">
        <v>929</v>
      </c>
      <c r="C377" s="244"/>
      <c r="D377" s="244"/>
      <c r="E377" s="245"/>
      <c r="F377" s="151">
        <v>500</v>
      </c>
      <c r="G377" s="151"/>
      <c r="H377" s="151">
        <v>500</v>
      </c>
      <c r="I377" s="151">
        <v>500</v>
      </c>
      <c r="J377" s="151">
        <f t="shared" si="10"/>
        <v>0</v>
      </c>
      <c r="K377" s="156"/>
      <c r="L377" s="159"/>
    </row>
    <row r="378" spans="1:12">
      <c r="A378" s="209"/>
      <c r="B378" s="249" t="s">
        <v>930</v>
      </c>
      <c r="C378" s="243"/>
      <c r="D378" s="244"/>
      <c r="E378" s="245"/>
      <c r="F378" s="151">
        <v>300</v>
      </c>
      <c r="G378" s="151"/>
      <c r="H378" s="151">
        <v>300</v>
      </c>
      <c r="I378" s="151">
        <v>300</v>
      </c>
      <c r="J378" s="151">
        <f t="shared" si="10"/>
        <v>0</v>
      </c>
      <c r="K378" s="155"/>
      <c r="L378" s="159"/>
    </row>
    <row r="379" spans="1:12">
      <c r="A379" s="209"/>
      <c r="B379" s="249" t="s">
        <v>931</v>
      </c>
      <c r="C379" s="244"/>
      <c r="D379" s="244"/>
      <c r="E379" s="245"/>
      <c r="F379" s="151">
        <v>500</v>
      </c>
      <c r="G379" s="151"/>
      <c r="H379" s="151">
        <v>500</v>
      </c>
      <c r="I379" s="151">
        <v>500</v>
      </c>
      <c r="J379" s="151">
        <f t="shared" si="10"/>
        <v>0</v>
      </c>
      <c r="K379" s="156"/>
      <c r="L379" s="159"/>
    </row>
    <row r="380" spans="1:12">
      <c r="A380" s="209"/>
      <c r="B380" s="249" t="s">
        <v>675</v>
      </c>
      <c r="C380" s="244"/>
      <c r="D380" s="244"/>
      <c r="E380" s="245"/>
      <c r="F380" s="151">
        <v>300</v>
      </c>
      <c r="G380" s="151"/>
      <c r="H380" s="151">
        <v>300</v>
      </c>
      <c r="I380" s="151">
        <v>300</v>
      </c>
      <c r="J380" s="151">
        <f t="shared" si="10"/>
        <v>0</v>
      </c>
      <c r="K380" s="156"/>
      <c r="L380" s="159"/>
    </row>
    <row r="381" spans="1:12">
      <c r="A381" s="209"/>
      <c r="B381" s="249" t="s">
        <v>932</v>
      </c>
      <c r="C381" s="244"/>
      <c r="D381" s="244"/>
      <c r="E381" s="245"/>
      <c r="F381" s="151">
        <v>500</v>
      </c>
      <c r="G381" s="151"/>
      <c r="H381" s="151">
        <v>500</v>
      </c>
      <c r="I381" s="151">
        <v>500</v>
      </c>
      <c r="J381" s="151">
        <f t="shared" si="10"/>
        <v>0</v>
      </c>
      <c r="K381" s="156"/>
      <c r="L381" s="159"/>
    </row>
    <row r="382" spans="1:12" ht="15.75" thickBot="1">
      <c r="A382" s="209"/>
      <c r="B382" s="249"/>
      <c r="C382" s="244"/>
      <c r="D382" s="244"/>
      <c r="E382" s="245"/>
      <c r="F382" s="151"/>
      <c r="G382" s="151"/>
      <c r="H382" s="151"/>
      <c r="I382" s="151"/>
      <c r="J382" s="151">
        <f t="shared" si="10"/>
        <v>0</v>
      </c>
      <c r="K382" s="156"/>
      <c r="L382" s="159"/>
    </row>
    <row r="383" spans="1:12" ht="15.75" thickBot="1">
      <c r="A383" s="204" t="s">
        <v>689</v>
      </c>
      <c r="B383" s="596" t="s">
        <v>743</v>
      </c>
      <c r="C383" s="597"/>
      <c r="D383" s="597"/>
      <c r="E383" s="598"/>
      <c r="F383" s="151"/>
      <c r="G383" s="151"/>
      <c r="H383" s="151"/>
      <c r="I383" s="151"/>
      <c r="J383" s="151">
        <f t="shared" si="10"/>
        <v>0</v>
      </c>
      <c r="K383" s="156"/>
      <c r="L383" s="159"/>
    </row>
    <row r="384" spans="1:12">
      <c r="A384" s="209"/>
      <c r="B384" s="249" t="s">
        <v>773</v>
      </c>
      <c r="C384" s="249"/>
      <c r="D384" s="249"/>
      <c r="E384" s="250"/>
      <c r="F384" s="151"/>
      <c r="G384" s="151"/>
      <c r="H384" s="151"/>
      <c r="I384" s="151"/>
      <c r="J384" s="151">
        <f t="shared" si="10"/>
        <v>0</v>
      </c>
      <c r="K384" s="156"/>
      <c r="L384" s="159"/>
    </row>
    <row r="385" spans="1:12" ht="15.75" thickBot="1">
      <c r="A385" s="209"/>
      <c r="B385" s="215"/>
      <c r="C385" s="216"/>
      <c r="D385" s="216"/>
      <c r="E385" s="217"/>
      <c r="F385" s="151"/>
      <c r="G385" s="151"/>
      <c r="H385" s="151"/>
      <c r="I385" s="151"/>
      <c r="J385" s="151">
        <f t="shared" si="10"/>
        <v>0</v>
      </c>
      <c r="K385" s="156"/>
      <c r="L385" s="159"/>
    </row>
    <row r="386" spans="1:12" ht="15.75" thickBot="1">
      <c r="A386" s="204" t="s">
        <v>608</v>
      </c>
      <c r="B386" s="215" t="s">
        <v>632</v>
      </c>
      <c r="C386" s="216"/>
      <c r="D386" s="216"/>
      <c r="E386" s="217"/>
      <c r="F386" s="151"/>
      <c r="G386" s="151"/>
      <c r="H386" s="151"/>
      <c r="I386" s="151"/>
      <c r="J386" s="151">
        <f t="shared" si="10"/>
        <v>0</v>
      </c>
      <c r="K386" s="155"/>
      <c r="L386" s="159"/>
    </row>
    <row r="387" spans="1:12">
      <c r="A387" s="209"/>
      <c r="B387" s="215" t="s">
        <v>640</v>
      </c>
      <c r="C387" s="216"/>
      <c r="D387" s="216"/>
      <c r="E387" s="217"/>
      <c r="F387" s="151"/>
      <c r="G387" s="151"/>
      <c r="H387" s="151"/>
      <c r="I387" s="151"/>
      <c r="J387" s="151">
        <f t="shared" si="10"/>
        <v>0</v>
      </c>
      <c r="K387" s="156"/>
      <c r="L387" s="159"/>
    </row>
    <row r="388" spans="1:12">
      <c r="A388" s="209"/>
      <c r="B388" s="215" t="s">
        <v>770</v>
      </c>
      <c r="C388" s="216"/>
      <c r="D388" s="216"/>
      <c r="E388" s="217"/>
      <c r="F388" s="151"/>
      <c r="G388" s="151"/>
      <c r="H388" s="151"/>
      <c r="I388" s="151"/>
      <c r="J388" s="151">
        <f t="shared" si="10"/>
        <v>0</v>
      </c>
      <c r="K388" s="156"/>
      <c r="L388" s="159"/>
    </row>
    <row r="389" spans="1:12">
      <c r="A389" s="209"/>
      <c r="B389" s="588" t="s">
        <v>782</v>
      </c>
      <c r="C389" s="586"/>
      <c r="D389" s="586"/>
      <c r="E389" s="587"/>
      <c r="F389" s="151">
        <v>2600</v>
      </c>
      <c r="G389" s="151"/>
      <c r="H389" s="151">
        <v>2600</v>
      </c>
      <c r="I389" s="151">
        <v>2600</v>
      </c>
      <c r="J389" s="151">
        <f t="shared" si="10"/>
        <v>0</v>
      </c>
      <c r="K389" s="156"/>
      <c r="L389" s="159"/>
    </row>
    <row r="390" spans="1:12">
      <c r="A390" s="209"/>
      <c r="B390" s="588" t="s">
        <v>783</v>
      </c>
      <c r="C390" s="586"/>
      <c r="D390" s="586"/>
      <c r="E390" s="587"/>
      <c r="F390" s="151">
        <v>4100</v>
      </c>
      <c r="G390" s="151"/>
      <c r="H390" s="151">
        <v>4100</v>
      </c>
      <c r="I390" s="151">
        <v>4100</v>
      </c>
      <c r="J390" s="151">
        <f t="shared" si="10"/>
        <v>0</v>
      </c>
      <c r="K390" s="156"/>
      <c r="L390" s="159"/>
    </row>
    <row r="391" spans="1:12">
      <c r="A391" s="209"/>
      <c r="B391" s="215" t="s">
        <v>910</v>
      </c>
      <c r="C391" s="216"/>
      <c r="D391" s="216"/>
      <c r="E391" s="217"/>
      <c r="F391" s="151">
        <v>1500</v>
      </c>
      <c r="G391" s="151"/>
      <c r="H391" s="151">
        <v>1500</v>
      </c>
      <c r="I391" s="151">
        <v>1500</v>
      </c>
      <c r="J391" s="151">
        <f t="shared" si="10"/>
        <v>0</v>
      </c>
      <c r="K391" s="156"/>
      <c r="L391" s="159"/>
    </row>
    <row r="392" spans="1:12" ht="15.75" thickBot="1">
      <c r="A392" s="209"/>
      <c r="B392" s="215"/>
      <c r="C392" s="216"/>
      <c r="D392" s="216"/>
      <c r="E392" s="217"/>
      <c r="F392" s="151"/>
      <c r="G392" s="151"/>
      <c r="H392" s="151"/>
      <c r="I392" s="151"/>
      <c r="J392" s="151">
        <f t="shared" si="10"/>
        <v>0</v>
      </c>
      <c r="K392" s="156"/>
      <c r="L392" s="159"/>
    </row>
    <row r="393" spans="1:12" ht="15.75" thickBot="1">
      <c r="A393" s="204" t="s">
        <v>573</v>
      </c>
      <c r="B393" s="215" t="s">
        <v>574</v>
      </c>
      <c r="C393" s="216"/>
      <c r="D393" s="216"/>
      <c r="E393" s="217"/>
      <c r="F393" s="151"/>
      <c r="G393" s="151"/>
      <c r="H393" s="151"/>
      <c r="I393" s="151"/>
      <c r="J393" s="151">
        <f t="shared" si="10"/>
        <v>0</v>
      </c>
      <c r="K393" s="156"/>
      <c r="L393" s="159"/>
    </row>
    <row r="394" spans="1:12">
      <c r="A394" s="178"/>
      <c r="B394" s="588" t="s">
        <v>575</v>
      </c>
      <c r="C394" s="586"/>
      <c r="D394" s="586"/>
      <c r="E394" s="587"/>
      <c r="F394" s="151"/>
      <c r="G394" s="151"/>
      <c r="H394" s="151"/>
      <c r="I394" s="151"/>
      <c r="J394" s="151">
        <f t="shared" si="10"/>
        <v>0</v>
      </c>
      <c r="K394" s="156"/>
      <c r="L394" s="159"/>
    </row>
    <row r="395" spans="1:12">
      <c r="A395" s="178"/>
      <c r="B395" s="588" t="s">
        <v>641</v>
      </c>
      <c r="C395" s="586"/>
      <c r="D395" s="586"/>
      <c r="E395" s="587"/>
      <c r="F395" s="151"/>
      <c r="G395" s="151"/>
      <c r="H395" s="151"/>
      <c r="I395" s="151"/>
      <c r="J395" s="151">
        <f t="shared" si="10"/>
        <v>0</v>
      </c>
      <c r="K395" s="156"/>
      <c r="L395" s="159"/>
    </row>
    <row r="396" spans="1:12" ht="15.75" thickBot="1">
      <c r="A396" s="178"/>
      <c r="B396" s="215"/>
      <c r="C396" s="216"/>
      <c r="D396" s="216"/>
      <c r="E396" s="217"/>
      <c r="F396" s="151"/>
      <c r="G396" s="151"/>
      <c r="H396" s="151"/>
      <c r="I396" s="151"/>
      <c r="J396" s="151">
        <f t="shared" si="10"/>
        <v>0</v>
      </c>
      <c r="K396" s="156"/>
      <c r="L396" s="159"/>
    </row>
    <row r="397" spans="1:12" ht="15.75" thickBot="1">
      <c r="A397" s="204" t="s">
        <v>576</v>
      </c>
      <c r="B397" s="215" t="s">
        <v>577</v>
      </c>
      <c r="C397" s="216"/>
      <c r="D397" s="216"/>
      <c r="E397" s="217"/>
      <c r="F397" s="151"/>
      <c r="G397" s="151"/>
      <c r="H397" s="151"/>
      <c r="I397" s="151"/>
      <c r="J397" s="151">
        <f t="shared" si="10"/>
        <v>0</v>
      </c>
      <c r="K397" s="156"/>
      <c r="L397" s="159"/>
    </row>
    <row r="398" spans="1:12">
      <c r="A398" s="178"/>
      <c r="B398" s="215" t="s">
        <v>911</v>
      </c>
      <c r="C398" s="216"/>
      <c r="D398" s="216"/>
      <c r="E398" s="217"/>
      <c r="F398" s="151"/>
      <c r="G398" s="151"/>
      <c r="H398" s="151"/>
      <c r="I398" s="151"/>
      <c r="J398" s="151">
        <f t="shared" si="10"/>
        <v>0</v>
      </c>
      <c r="K398" s="156"/>
      <c r="L398" s="159"/>
    </row>
    <row r="399" spans="1:12">
      <c r="A399" s="178"/>
      <c r="B399" s="215" t="s">
        <v>642</v>
      </c>
      <c r="C399" s="216"/>
      <c r="D399" s="216"/>
      <c r="E399" s="217"/>
      <c r="F399" s="151"/>
      <c r="G399" s="151"/>
      <c r="H399" s="151"/>
      <c r="I399" s="151"/>
      <c r="J399" s="151">
        <f t="shared" si="10"/>
        <v>0</v>
      </c>
      <c r="K399" s="155"/>
      <c r="L399" s="159"/>
    </row>
    <row r="400" spans="1:12">
      <c r="A400" s="178"/>
      <c r="B400" s="215" t="s">
        <v>933</v>
      </c>
      <c r="C400" s="216"/>
      <c r="D400" s="216"/>
      <c r="E400" s="217"/>
      <c r="F400" s="151">
        <v>22826</v>
      </c>
      <c r="G400" s="151"/>
      <c r="H400" s="151">
        <v>22826</v>
      </c>
      <c r="I400" s="151">
        <v>22826</v>
      </c>
      <c r="J400" s="151">
        <f t="shared" si="10"/>
        <v>0</v>
      </c>
      <c r="K400" s="155"/>
      <c r="L400" s="159"/>
    </row>
    <row r="401" spans="1:12">
      <c r="A401" s="178"/>
      <c r="B401" s="215" t="s">
        <v>712</v>
      </c>
      <c r="C401" s="216"/>
      <c r="D401" s="216"/>
      <c r="E401" s="217"/>
      <c r="F401" s="151"/>
      <c r="G401" s="151"/>
      <c r="H401" s="151"/>
      <c r="I401" s="151"/>
      <c r="J401" s="151">
        <f t="shared" si="10"/>
        <v>0</v>
      </c>
      <c r="K401" s="156"/>
      <c r="L401" s="159"/>
    </row>
    <row r="402" spans="1:12">
      <c r="A402" s="178"/>
      <c r="B402" s="215" t="s">
        <v>778</v>
      </c>
      <c r="C402" s="216"/>
      <c r="D402" s="216"/>
      <c r="E402" s="217"/>
      <c r="F402" s="151"/>
      <c r="G402" s="151"/>
      <c r="H402" s="151"/>
      <c r="I402" s="151"/>
      <c r="J402" s="151">
        <f t="shared" si="10"/>
        <v>0</v>
      </c>
      <c r="K402" s="155"/>
      <c r="L402" s="159"/>
    </row>
    <row r="403" spans="1:12">
      <c r="A403" s="178"/>
      <c r="B403" s="215" t="s">
        <v>784</v>
      </c>
      <c r="C403" s="216"/>
      <c r="D403" s="216"/>
      <c r="E403" s="217"/>
      <c r="F403" s="151"/>
      <c r="G403" s="151"/>
      <c r="H403" s="151"/>
      <c r="I403" s="151"/>
      <c r="J403" s="151">
        <f t="shared" si="10"/>
        <v>0</v>
      </c>
      <c r="K403" s="156"/>
      <c r="L403" s="159"/>
    </row>
    <row r="404" spans="1:12" ht="15.75" thickBot="1">
      <c r="A404" s="209"/>
      <c r="B404" s="583"/>
      <c r="C404" s="584"/>
      <c r="D404" s="584"/>
      <c r="E404" s="250"/>
      <c r="F404" s="151"/>
      <c r="G404" s="151"/>
      <c r="H404" s="151"/>
      <c r="I404" s="151"/>
      <c r="J404" s="151">
        <f t="shared" si="10"/>
        <v>0</v>
      </c>
      <c r="K404" s="156"/>
      <c r="L404" s="159"/>
    </row>
    <row r="405" spans="1:12" ht="15.75" thickBot="1">
      <c r="A405" s="212" t="s">
        <v>691</v>
      </c>
      <c r="B405" s="585" t="s">
        <v>693</v>
      </c>
      <c r="C405" s="586"/>
      <c r="D405" s="586"/>
      <c r="E405" s="587"/>
      <c r="F405" s="151"/>
      <c r="G405" s="151"/>
      <c r="H405" s="151"/>
      <c r="I405" s="151"/>
      <c r="J405" s="151">
        <f t="shared" si="10"/>
        <v>0</v>
      </c>
      <c r="K405" s="156"/>
      <c r="L405" s="159"/>
    </row>
    <row r="406" spans="1:12">
      <c r="A406" s="218" t="s">
        <v>692</v>
      </c>
      <c r="B406" s="588" t="s">
        <v>694</v>
      </c>
      <c r="C406" s="586"/>
      <c r="D406" s="586"/>
      <c r="E406" s="587"/>
      <c r="F406" s="151"/>
      <c r="G406" s="151"/>
      <c r="H406" s="151"/>
      <c r="I406" s="151"/>
      <c r="J406" s="151">
        <f t="shared" si="10"/>
        <v>0</v>
      </c>
      <c r="K406" s="156"/>
      <c r="L406" s="159"/>
    </row>
    <row r="407" spans="1:12">
      <c r="A407" s="209"/>
      <c r="B407" s="588" t="s">
        <v>695</v>
      </c>
      <c r="C407" s="586"/>
      <c r="D407" s="586"/>
      <c r="E407" s="587"/>
      <c r="F407" s="151">
        <v>1200</v>
      </c>
      <c r="G407" s="151"/>
      <c r="H407" s="151">
        <v>1200</v>
      </c>
      <c r="I407" s="151">
        <v>1200</v>
      </c>
      <c r="J407" s="151">
        <f t="shared" si="10"/>
        <v>0</v>
      </c>
      <c r="K407" s="156"/>
      <c r="L407" s="159"/>
    </row>
    <row r="408" spans="1:12">
      <c r="A408" s="209"/>
      <c r="B408" s="249" t="s">
        <v>804</v>
      </c>
      <c r="C408" s="249"/>
      <c r="D408" s="249"/>
      <c r="E408" s="250"/>
      <c r="F408" s="151"/>
      <c r="G408" s="151"/>
      <c r="H408" s="151"/>
      <c r="I408" s="151"/>
      <c r="J408" s="151">
        <f t="shared" si="10"/>
        <v>0</v>
      </c>
      <c r="K408" s="156"/>
      <c r="L408" s="159"/>
    </row>
    <row r="409" spans="1:12">
      <c r="A409" s="209"/>
      <c r="B409" s="249" t="s">
        <v>805</v>
      </c>
      <c r="C409" s="249"/>
      <c r="D409" s="249"/>
      <c r="E409" s="250"/>
      <c r="F409" s="151"/>
      <c r="G409" s="151"/>
      <c r="H409" s="151"/>
      <c r="I409" s="151"/>
      <c r="J409" s="151">
        <f t="shared" si="10"/>
        <v>0</v>
      </c>
      <c r="K409" s="156"/>
      <c r="L409" s="159"/>
    </row>
    <row r="410" spans="1:12">
      <c r="A410" s="209"/>
      <c r="B410" s="249" t="s">
        <v>824</v>
      </c>
      <c r="C410" s="249"/>
      <c r="D410" s="249"/>
      <c r="E410" s="250"/>
      <c r="F410" s="151"/>
      <c r="G410" s="151"/>
      <c r="H410" s="151"/>
      <c r="I410" s="151"/>
      <c r="J410" s="151">
        <f t="shared" si="10"/>
        <v>0</v>
      </c>
      <c r="K410" s="156"/>
      <c r="L410" s="159"/>
    </row>
    <row r="411" spans="1:12" ht="15.75" thickBot="1">
      <c r="A411" s="214"/>
      <c r="B411" s="263"/>
      <c r="C411" s="263"/>
      <c r="D411" s="263"/>
      <c r="E411" s="250"/>
      <c r="F411" s="151"/>
      <c r="G411" s="151"/>
      <c r="H411" s="151"/>
      <c r="I411" s="151"/>
      <c r="J411" s="151">
        <f t="shared" si="10"/>
        <v>0</v>
      </c>
      <c r="K411" s="155"/>
      <c r="L411" s="159"/>
    </row>
    <row r="412" spans="1:12" ht="15.75" thickBot="1">
      <c r="A412" s="204" t="s">
        <v>578</v>
      </c>
      <c r="B412" s="589" t="s">
        <v>327</v>
      </c>
      <c r="C412" s="590"/>
      <c r="D412" s="590"/>
      <c r="E412" s="591"/>
      <c r="F412" s="151">
        <v>1500</v>
      </c>
      <c r="G412" s="151"/>
      <c r="H412" s="151">
        <v>1500</v>
      </c>
      <c r="I412" s="151">
        <v>1000</v>
      </c>
      <c r="J412" s="151">
        <f t="shared" si="10"/>
        <v>500</v>
      </c>
      <c r="K412" s="156"/>
      <c r="L412" s="159"/>
    </row>
    <row r="413" spans="1:12" ht="15.75" thickBot="1">
      <c r="A413" s="209"/>
      <c r="B413" s="244"/>
      <c r="C413" s="244"/>
      <c r="D413" s="244"/>
      <c r="E413" s="245"/>
      <c r="F413" s="151"/>
      <c r="G413" s="151"/>
      <c r="H413" s="151"/>
      <c r="I413" s="151"/>
      <c r="J413" s="151">
        <f t="shared" ref="J413:J483" si="11">(H413-I413)</f>
        <v>0</v>
      </c>
      <c r="K413" s="156"/>
      <c r="L413" s="159"/>
    </row>
    <row r="414" spans="1:12" ht="15.75" thickBot="1">
      <c r="A414" s="204" t="s">
        <v>579</v>
      </c>
      <c r="B414" s="592" t="s">
        <v>580</v>
      </c>
      <c r="C414" s="593"/>
      <c r="D414" s="593"/>
      <c r="E414" s="594"/>
      <c r="F414" s="151"/>
      <c r="G414" s="151"/>
      <c r="H414" s="151"/>
      <c r="I414" s="151"/>
      <c r="J414" s="151">
        <f t="shared" si="11"/>
        <v>0</v>
      </c>
      <c r="K414" s="156"/>
      <c r="L414" s="159"/>
    </row>
    <row r="415" spans="1:12" ht="15.75" thickBot="1">
      <c r="A415" s="219"/>
      <c r="B415" s="247"/>
      <c r="C415" s="247"/>
      <c r="D415" s="247"/>
      <c r="E415" s="248"/>
      <c r="F415" s="151"/>
      <c r="G415" s="151"/>
      <c r="H415" s="151"/>
      <c r="I415" s="151"/>
      <c r="J415" s="151">
        <f t="shared" si="11"/>
        <v>0</v>
      </c>
      <c r="K415" s="156"/>
      <c r="L415" s="159"/>
    </row>
    <row r="416" spans="1:12" ht="15.75" thickBot="1">
      <c r="A416" s="204" t="s">
        <v>678</v>
      </c>
      <c r="B416" s="592" t="s">
        <v>698</v>
      </c>
      <c r="C416" s="593"/>
      <c r="D416" s="593"/>
      <c r="E416" s="594"/>
      <c r="F416" s="151"/>
      <c r="G416" s="151"/>
      <c r="H416" s="151"/>
      <c r="I416" s="151"/>
      <c r="J416" s="151">
        <f t="shared" si="11"/>
        <v>0</v>
      </c>
      <c r="K416" s="156"/>
      <c r="L416" s="159"/>
    </row>
    <row r="417" spans="1:12">
      <c r="A417" s="220" t="s">
        <v>679</v>
      </c>
      <c r="B417" s="247" t="s">
        <v>681</v>
      </c>
      <c r="C417" s="247"/>
      <c r="D417" s="247"/>
      <c r="E417" s="248"/>
      <c r="F417" s="151"/>
      <c r="G417" s="151"/>
      <c r="H417" s="151"/>
      <c r="I417" s="151"/>
      <c r="J417" s="151">
        <f t="shared" si="11"/>
        <v>0</v>
      </c>
      <c r="K417" s="156"/>
      <c r="L417" s="159"/>
    </row>
    <row r="418" spans="1:12">
      <c r="A418" s="179"/>
      <c r="B418" s="247" t="s">
        <v>682</v>
      </c>
      <c r="C418" s="247"/>
      <c r="D418" s="247"/>
      <c r="E418" s="248"/>
      <c r="F418" s="151"/>
      <c r="G418" s="151"/>
      <c r="H418" s="151"/>
      <c r="I418" s="151"/>
      <c r="J418" s="151">
        <f t="shared" si="11"/>
        <v>0</v>
      </c>
      <c r="K418" s="155"/>
      <c r="L418" s="159"/>
    </row>
    <row r="419" spans="1:12">
      <c r="A419" s="179"/>
      <c r="B419" s="599" t="s">
        <v>699</v>
      </c>
      <c r="C419" s="593"/>
      <c r="D419" s="593"/>
      <c r="E419" s="594"/>
      <c r="F419" s="151"/>
      <c r="G419" s="151"/>
      <c r="H419" s="151"/>
      <c r="I419" s="151"/>
      <c r="J419" s="151">
        <f t="shared" si="11"/>
        <v>0</v>
      </c>
      <c r="K419" s="156"/>
      <c r="L419" s="159"/>
    </row>
    <row r="420" spans="1:12">
      <c r="A420" s="179"/>
      <c r="B420" s="247" t="s">
        <v>680</v>
      </c>
      <c r="C420" s="247"/>
      <c r="D420" s="247"/>
      <c r="E420" s="248"/>
      <c r="F420" s="151"/>
      <c r="G420" s="151"/>
      <c r="H420" s="151"/>
      <c r="I420" s="151"/>
      <c r="J420" s="151">
        <f t="shared" si="11"/>
        <v>0</v>
      </c>
      <c r="K420" s="156"/>
      <c r="L420" s="159"/>
    </row>
    <row r="421" spans="1:12">
      <c r="A421" s="221"/>
      <c r="B421" s="247" t="s">
        <v>727</v>
      </c>
      <c r="C421" s="247"/>
      <c r="D421" s="247"/>
      <c r="E421" s="248"/>
      <c r="F421" s="151"/>
      <c r="G421" s="151"/>
      <c r="H421" s="151"/>
      <c r="I421" s="151"/>
      <c r="J421" s="151">
        <f t="shared" si="11"/>
        <v>0</v>
      </c>
      <c r="K421" s="156"/>
      <c r="L421" s="159"/>
    </row>
    <row r="422" spans="1:12">
      <c r="A422" s="221"/>
      <c r="B422" s="247" t="s">
        <v>729</v>
      </c>
      <c r="C422" s="247"/>
      <c r="D422" s="247"/>
      <c r="E422" s="248"/>
      <c r="F422" s="151"/>
      <c r="G422" s="151"/>
      <c r="H422" s="151"/>
      <c r="I422" s="151"/>
      <c r="J422" s="151">
        <f t="shared" si="11"/>
        <v>0</v>
      </c>
      <c r="K422" s="156"/>
      <c r="L422" s="159"/>
    </row>
    <row r="423" spans="1:12">
      <c r="A423" s="221"/>
      <c r="B423" s="247" t="s">
        <v>728</v>
      </c>
      <c r="C423" s="247"/>
      <c r="D423" s="247"/>
      <c r="E423" s="248"/>
      <c r="F423" s="151"/>
      <c r="G423" s="151"/>
      <c r="H423" s="151"/>
      <c r="I423" s="151"/>
      <c r="J423" s="151">
        <f t="shared" si="11"/>
        <v>0</v>
      </c>
      <c r="K423" s="156"/>
      <c r="L423" s="159"/>
    </row>
    <row r="424" spans="1:12">
      <c r="A424" s="221"/>
      <c r="B424" s="233" t="s">
        <v>765</v>
      </c>
      <c r="C424" s="247"/>
      <c r="D424" s="247"/>
      <c r="E424" s="248"/>
      <c r="F424" s="151"/>
      <c r="G424" s="151"/>
      <c r="H424" s="151"/>
      <c r="I424" s="151"/>
      <c r="J424" s="151">
        <f t="shared" si="11"/>
        <v>0</v>
      </c>
      <c r="K424" s="155"/>
      <c r="L424" s="159"/>
    </row>
    <row r="425" spans="1:12">
      <c r="A425" s="221"/>
      <c r="B425" s="233" t="s">
        <v>774</v>
      </c>
      <c r="C425" s="247"/>
      <c r="D425" s="247"/>
      <c r="E425" s="248"/>
      <c r="F425" s="151"/>
      <c r="G425" s="151"/>
      <c r="H425" s="151"/>
      <c r="I425" s="151"/>
      <c r="J425" s="151">
        <f t="shared" si="11"/>
        <v>0</v>
      </c>
      <c r="K425" s="156"/>
      <c r="L425" s="159"/>
    </row>
    <row r="426" spans="1:12">
      <c r="A426" s="221"/>
      <c r="B426" s="233" t="s">
        <v>775</v>
      </c>
      <c r="C426" s="247"/>
      <c r="D426" s="247"/>
      <c r="E426" s="248"/>
      <c r="F426" s="151"/>
      <c r="G426" s="151"/>
      <c r="H426" s="151"/>
      <c r="I426" s="151"/>
      <c r="J426" s="151">
        <f t="shared" si="11"/>
        <v>0</v>
      </c>
      <c r="K426" s="156"/>
      <c r="L426" s="159"/>
    </row>
    <row r="427" spans="1:12">
      <c r="A427" s="221"/>
      <c r="B427" s="247"/>
      <c r="C427" s="247"/>
      <c r="D427" s="247"/>
      <c r="E427" s="248"/>
      <c r="F427" s="151"/>
      <c r="G427" s="151"/>
      <c r="H427" s="151"/>
      <c r="I427" s="151"/>
      <c r="J427" s="151">
        <f t="shared" si="11"/>
        <v>0</v>
      </c>
      <c r="K427" s="156"/>
      <c r="L427" s="159"/>
    </row>
    <row r="428" spans="1:12" ht="15.75" thickBot="1">
      <c r="A428" s="222"/>
      <c r="B428" s="247"/>
      <c r="C428" s="247"/>
      <c r="D428" s="247"/>
      <c r="E428" s="248"/>
      <c r="F428" s="151"/>
      <c r="G428" s="151"/>
      <c r="H428" s="151"/>
      <c r="I428" s="151"/>
      <c r="J428" s="151">
        <f t="shared" si="11"/>
        <v>0</v>
      </c>
      <c r="K428" s="156"/>
      <c r="L428" s="159"/>
    </row>
    <row r="429" spans="1:12" ht="15.75" thickBot="1">
      <c r="A429" s="204" t="s">
        <v>603</v>
      </c>
      <c r="B429" s="247" t="s">
        <v>643</v>
      </c>
      <c r="C429" s="247"/>
      <c r="D429" s="247"/>
      <c r="E429" s="248"/>
      <c r="F429" s="151"/>
      <c r="G429" s="151"/>
      <c r="H429" s="151"/>
      <c r="I429" s="151"/>
      <c r="J429" s="151">
        <f t="shared" si="11"/>
        <v>0</v>
      </c>
      <c r="K429" s="156"/>
      <c r="L429" s="159"/>
    </row>
    <row r="430" spans="1:12" ht="15.75" thickBot="1">
      <c r="A430" s="223"/>
      <c r="B430" s="247"/>
      <c r="C430" s="247"/>
      <c r="D430" s="247"/>
      <c r="E430" s="248"/>
      <c r="F430" s="151"/>
      <c r="G430" s="151"/>
      <c r="H430" s="151"/>
      <c r="I430" s="151"/>
      <c r="J430" s="151">
        <f t="shared" si="11"/>
        <v>0</v>
      </c>
      <c r="K430" s="156"/>
      <c r="L430" s="159"/>
    </row>
    <row r="431" spans="1:12" ht="15.75" thickBot="1">
      <c r="A431" s="204" t="s">
        <v>605</v>
      </c>
      <c r="B431" s="247" t="s">
        <v>606</v>
      </c>
      <c r="C431" s="247"/>
      <c r="D431" s="247"/>
      <c r="E431" s="248"/>
      <c r="F431" s="151"/>
      <c r="G431" s="151"/>
      <c r="H431" s="151"/>
      <c r="I431" s="151"/>
      <c r="J431" s="151">
        <f t="shared" si="11"/>
        <v>0</v>
      </c>
      <c r="K431" s="156"/>
      <c r="L431" s="159"/>
    </row>
    <row r="432" spans="1:12" ht="15.75" thickBot="1">
      <c r="A432" s="219"/>
      <c r="B432" s="247"/>
      <c r="C432" s="247"/>
      <c r="D432" s="247"/>
      <c r="E432" s="248"/>
      <c r="F432" s="151"/>
      <c r="G432" s="151"/>
      <c r="H432" s="151"/>
      <c r="I432" s="151"/>
      <c r="J432" s="151">
        <f t="shared" si="11"/>
        <v>0</v>
      </c>
      <c r="K432" s="156"/>
      <c r="L432" s="159"/>
    </row>
    <row r="433" spans="1:12" ht="15.75" thickBot="1">
      <c r="A433" s="204" t="s">
        <v>644</v>
      </c>
      <c r="B433" s="247" t="s">
        <v>645</v>
      </c>
      <c r="C433" s="247"/>
      <c r="D433" s="247"/>
      <c r="E433" s="248"/>
      <c r="F433" s="151"/>
      <c r="G433" s="151"/>
      <c r="H433" s="151"/>
      <c r="I433" s="151"/>
      <c r="J433" s="151">
        <f t="shared" si="11"/>
        <v>0</v>
      </c>
      <c r="K433" s="156"/>
      <c r="L433" s="159"/>
    </row>
    <row r="434" spans="1:12" ht="15.75" thickBot="1">
      <c r="A434" s="224"/>
      <c r="B434" s="247"/>
      <c r="C434" s="247"/>
      <c r="D434" s="247"/>
      <c r="E434" s="248"/>
      <c r="F434" s="151"/>
      <c r="G434" s="151"/>
      <c r="H434" s="151"/>
      <c r="I434" s="151"/>
      <c r="J434" s="151">
        <f t="shared" si="11"/>
        <v>0</v>
      </c>
      <c r="K434" s="156"/>
      <c r="L434" s="159"/>
    </row>
    <row r="435" spans="1:12" ht="15.75" thickBot="1">
      <c r="A435" s="204" t="s">
        <v>586</v>
      </c>
      <c r="B435" s="247" t="s">
        <v>652</v>
      </c>
      <c r="C435" s="247"/>
      <c r="D435" s="247"/>
      <c r="E435" s="248"/>
      <c r="F435" s="151"/>
      <c r="G435" s="151"/>
      <c r="H435" s="151"/>
      <c r="I435" s="151"/>
      <c r="J435" s="151">
        <f t="shared" si="11"/>
        <v>0</v>
      </c>
      <c r="K435" s="156"/>
      <c r="L435" s="159"/>
    </row>
    <row r="436" spans="1:12">
      <c r="A436" s="207"/>
      <c r="B436" s="247" t="s">
        <v>713</v>
      </c>
      <c r="C436" s="247"/>
      <c r="D436" s="247"/>
      <c r="E436" s="248"/>
      <c r="F436" s="151"/>
      <c r="G436" s="151"/>
      <c r="H436" s="151"/>
      <c r="I436" s="151"/>
      <c r="J436" s="151">
        <f t="shared" si="11"/>
        <v>0</v>
      </c>
      <c r="K436" s="156"/>
      <c r="L436" s="159"/>
    </row>
    <row r="437" spans="1:12">
      <c r="A437" s="207"/>
      <c r="B437" s="247" t="s">
        <v>714</v>
      </c>
      <c r="C437" s="247"/>
      <c r="D437" s="247"/>
      <c r="E437" s="248"/>
      <c r="F437" s="151"/>
      <c r="G437" s="151"/>
      <c r="H437" s="151"/>
      <c r="I437" s="151"/>
      <c r="J437" s="151">
        <f t="shared" si="11"/>
        <v>0</v>
      </c>
      <c r="K437" s="156"/>
      <c r="L437" s="159"/>
    </row>
    <row r="438" spans="1:12">
      <c r="A438" s="207"/>
      <c r="B438" s="247" t="s">
        <v>785</v>
      </c>
      <c r="C438" s="247"/>
      <c r="D438" s="247"/>
      <c r="E438" s="248"/>
      <c r="F438" s="151"/>
      <c r="G438" s="151"/>
      <c r="H438" s="151"/>
      <c r="I438" s="151"/>
      <c r="J438" s="151">
        <f t="shared" si="11"/>
        <v>0</v>
      </c>
      <c r="K438" s="156"/>
      <c r="L438" s="159"/>
    </row>
    <row r="439" spans="1:12" ht="15.75" thickBot="1">
      <c r="A439" s="207"/>
      <c r="B439" s="247"/>
      <c r="C439" s="247"/>
      <c r="D439" s="247"/>
      <c r="E439" s="248"/>
      <c r="F439" s="151"/>
      <c r="G439" s="151"/>
      <c r="H439" s="151"/>
      <c r="I439" s="151"/>
      <c r="J439" s="151">
        <f t="shared" si="11"/>
        <v>0</v>
      </c>
      <c r="K439" s="156"/>
      <c r="L439" s="159"/>
    </row>
    <row r="440" spans="1:12" ht="15.75" thickBot="1">
      <c r="A440" s="204" t="s">
        <v>683</v>
      </c>
      <c r="B440" s="247" t="s">
        <v>684</v>
      </c>
      <c r="C440" s="247"/>
      <c r="D440" s="247"/>
      <c r="E440" s="248"/>
      <c r="F440" s="151"/>
      <c r="G440" s="151"/>
      <c r="H440" s="151"/>
      <c r="I440" s="151"/>
      <c r="J440" s="151">
        <f t="shared" si="11"/>
        <v>0</v>
      </c>
      <c r="K440" s="156"/>
      <c r="L440" s="159"/>
    </row>
    <row r="441" spans="1:12">
      <c r="A441" s="178"/>
      <c r="B441" s="246" t="s">
        <v>685</v>
      </c>
      <c r="C441" s="247"/>
      <c r="D441" s="247"/>
      <c r="E441" s="248"/>
      <c r="F441" s="151"/>
      <c r="G441" s="151"/>
      <c r="H441" s="151"/>
      <c r="I441" s="151"/>
      <c r="J441" s="151">
        <f t="shared" si="11"/>
        <v>0</v>
      </c>
      <c r="K441" s="156"/>
      <c r="L441" s="159"/>
    </row>
    <row r="442" spans="1:12">
      <c r="A442" s="178"/>
      <c r="B442" s="165" t="s">
        <v>686</v>
      </c>
      <c r="C442" s="166"/>
      <c r="D442" s="166"/>
      <c r="E442" s="167"/>
      <c r="F442" s="151"/>
      <c r="G442" s="151"/>
      <c r="H442" s="151"/>
      <c r="I442" s="151"/>
      <c r="J442" s="151">
        <f t="shared" si="11"/>
        <v>0</v>
      </c>
      <c r="K442" s="156"/>
      <c r="L442" s="159"/>
    </row>
    <row r="443" spans="1:12">
      <c r="A443" s="178"/>
      <c r="B443" s="165" t="s">
        <v>687</v>
      </c>
      <c r="C443" s="166"/>
      <c r="D443" s="166"/>
      <c r="E443" s="167"/>
      <c r="F443" s="151"/>
      <c r="G443" s="151"/>
      <c r="H443" s="151"/>
      <c r="I443" s="151"/>
      <c r="J443" s="151">
        <f t="shared" si="11"/>
        <v>0</v>
      </c>
      <c r="K443" s="156"/>
      <c r="L443" s="159"/>
    </row>
    <row r="444" spans="1:12" ht="15.75" thickBot="1">
      <c r="A444" s="225"/>
      <c r="B444" s="600"/>
      <c r="C444" s="601"/>
      <c r="D444" s="601"/>
      <c r="E444" s="602"/>
      <c r="F444" s="151"/>
      <c r="G444" s="151"/>
      <c r="H444" s="151"/>
      <c r="I444" s="151"/>
      <c r="J444" s="151">
        <f t="shared" si="11"/>
        <v>0</v>
      </c>
      <c r="K444" s="156"/>
      <c r="L444" s="159"/>
    </row>
    <row r="445" spans="1:12" s="326" customFormat="1" ht="15" customHeight="1" thickBot="1">
      <c r="A445" s="322" t="s">
        <v>955</v>
      </c>
      <c r="B445" s="625" t="s">
        <v>956</v>
      </c>
      <c r="C445" s="626"/>
      <c r="D445" s="626"/>
      <c r="E445" s="627"/>
      <c r="F445" s="323">
        <v>7900</v>
      </c>
      <c r="G445" s="323"/>
      <c r="H445" s="323">
        <v>7900</v>
      </c>
      <c r="I445" s="323">
        <v>7900</v>
      </c>
      <c r="J445" s="151">
        <f t="shared" si="11"/>
        <v>0</v>
      </c>
      <c r="K445" s="324"/>
      <c r="L445" s="325"/>
    </row>
    <row r="446" spans="1:12" s="326" customFormat="1" ht="15" customHeight="1" thickBot="1">
      <c r="A446" s="327"/>
      <c r="B446" s="628" t="s">
        <v>957</v>
      </c>
      <c r="C446" s="626"/>
      <c r="D446" s="626"/>
      <c r="E446" s="627"/>
      <c r="F446" s="323">
        <v>6000</v>
      </c>
      <c r="G446" s="323"/>
      <c r="H446" s="323">
        <v>6000</v>
      </c>
      <c r="I446" s="323">
        <v>6000</v>
      </c>
      <c r="J446" s="151">
        <f t="shared" si="11"/>
        <v>0</v>
      </c>
      <c r="K446" s="324"/>
      <c r="L446" s="325"/>
    </row>
    <row r="447" spans="1:12" s="326" customFormat="1" ht="15" customHeight="1" thickBot="1">
      <c r="A447" s="327"/>
      <c r="B447" s="628" t="s">
        <v>958</v>
      </c>
      <c r="C447" s="626"/>
      <c r="D447" s="626"/>
      <c r="E447" s="627"/>
      <c r="F447" s="323">
        <v>850</v>
      </c>
      <c r="G447" s="323"/>
      <c r="H447" s="323">
        <v>850</v>
      </c>
      <c r="I447" s="323">
        <v>850</v>
      </c>
      <c r="J447" s="151">
        <f t="shared" si="11"/>
        <v>0</v>
      </c>
      <c r="K447" s="324"/>
      <c r="L447" s="325"/>
    </row>
    <row r="448" spans="1:12" ht="15.75" thickBot="1">
      <c r="A448" s="224"/>
      <c r="B448" s="251"/>
      <c r="C448" s="251"/>
      <c r="D448" s="251"/>
      <c r="E448" s="252"/>
      <c r="F448" s="151"/>
      <c r="G448" s="151"/>
      <c r="H448" s="151"/>
      <c r="I448" s="151"/>
      <c r="J448" s="151">
        <f t="shared" si="11"/>
        <v>0</v>
      </c>
      <c r="K448" s="156"/>
      <c r="L448" s="159"/>
    </row>
    <row r="449" spans="1:12" ht="15.75" thickBot="1">
      <c r="A449" s="204" t="s">
        <v>842</v>
      </c>
      <c r="B449" s="592" t="s">
        <v>843</v>
      </c>
      <c r="C449" s="593"/>
      <c r="D449" s="593"/>
      <c r="E449" s="594"/>
      <c r="F449" s="151"/>
      <c r="G449" s="151"/>
      <c r="H449" s="151"/>
      <c r="I449" s="151"/>
      <c r="J449" s="151">
        <f t="shared" si="11"/>
        <v>0</v>
      </c>
      <c r="K449" s="156"/>
      <c r="L449" s="159"/>
    </row>
    <row r="450" spans="1:12">
      <c r="A450" s="207" t="s">
        <v>565</v>
      </c>
      <c r="B450" s="599" t="s">
        <v>844</v>
      </c>
      <c r="C450" s="593"/>
      <c r="D450" s="593"/>
      <c r="E450" s="594"/>
      <c r="F450" s="151"/>
      <c r="G450" s="151"/>
      <c r="H450" s="151"/>
      <c r="I450" s="151"/>
      <c r="J450" s="151">
        <f t="shared" si="11"/>
        <v>0</v>
      </c>
      <c r="K450" s="156"/>
      <c r="L450" s="159"/>
    </row>
    <row r="451" spans="1:12">
      <c r="A451" s="207"/>
      <c r="B451" s="599" t="s">
        <v>845</v>
      </c>
      <c r="C451" s="593"/>
      <c r="D451" s="593"/>
      <c r="E451" s="594"/>
      <c r="F451" s="151"/>
      <c r="G451" s="151"/>
      <c r="H451" s="151"/>
      <c r="I451" s="151"/>
      <c r="J451" s="151">
        <f t="shared" si="11"/>
        <v>0</v>
      </c>
      <c r="K451" s="156"/>
      <c r="L451" s="159"/>
    </row>
    <row r="452" spans="1:12" ht="15.75" thickBot="1">
      <c r="A452" s="207"/>
      <c r="B452" s="247"/>
      <c r="C452" s="247"/>
      <c r="D452" s="247"/>
      <c r="E452" s="248"/>
      <c r="F452" s="151"/>
      <c r="G452" s="151"/>
      <c r="H452" s="151"/>
      <c r="I452" s="151"/>
      <c r="J452" s="151">
        <f t="shared" si="11"/>
        <v>0</v>
      </c>
      <c r="K452" s="156"/>
      <c r="L452" s="159"/>
    </row>
    <row r="453" spans="1:12" ht="15.75" thickBot="1">
      <c r="A453" s="204" t="s">
        <v>934</v>
      </c>
      <c r="B453" s="592" t="s">
        <v>935</v>
      </c>
      <c r="C453" s="593"/>
      <c r="D453" s="593"/>
      <c r="E453" s="594"/>
      <c r="F453" s="151">
        <v>6500</v>
      </c>
      <c r="G453" s="151"/>
      <c r="H453" s="151">
        <v>6500</v>
      </c>
      <c r="I453" s="151">
        <v>6500</v>
      </c>
      <c r="J453" s="151">
        <f t="shared" si="11"/>
        <v>0</v>
      </c>
      <c r="K453" s="156"/>
      <c r="L453" s="159"/>
    </row>
    <row r="454" spans="1:12">
      <c r="A454" s="207"/>
      <c r="B454" s="247"/>
      <c r="C454" s="247"/>
      <c r="D454" s="247"/>
      <c r="E454" s="248"/>
      <c r="F454" s="151"/>
      <c r="G454" s="151"/>
      <c r="H454" s="151"/>
      <c r="I454" s="151"/>
      <c r="J454" s="151">
        <f t="shared" si="11"/>
        <v>0</v>
      </c>
      <c r="K454" s="156"/>
      <c r="L454" s="159"/>
    </row>
    <row r="455" spans="1:12" ht="15.75" thickBot="1">
      <c r="A455" s="207"/>
      <c r="B455" s="247"/>
      <c r="C455" s="247"/>
      <c r="D455" s="247"/>
      <c r="E455" s="248"/>
      <c r="F455" s="151"/>
      <c r="G455" s="151"/>
      <c r="H455" s="151"/>
      <c r="I455" s="151"/>
      <c r="J455" s="151">
        <f t="shared" si="11"/>
        <v>0</v>
      </c>
      <c r="K455" s="156"/>
      <c r="L455" s="159"/>
    </row>
    <row r="456" spans="1:12" ht="15.75" thickBot="1">
      <c r="A456" s="204" t="s">
        <v>953</v>
      </c>
      <c r="B456" s="247" t="s">
        <v>954</v>
      </c>
      <c r="C456" s="247"/>
      <c r="D456" s="247"/>
      <c r="E456" s="248"/>
      <c r="F456" s="151">
        <v>10000</v>
      </c>
      <c r="G456" s="151"/>
      <c r="H456" s="151">
        <v>10000</v>
      </c>
      <c r="I456" s="151">
        <v>10000</v>
      </c>
      <c r="J456" s="151">
        <f t="shared" si="11"/>
        <v>0</v>
      </c>
      <c r="K456" s="156"/>
      <c r="L456" s="159"/>
    </row>
    <row r="457" spans="1:12">
      <c r="A457" s="207"/>
      <c r="B457" s="247"/>
      <c r="C457" s="247"/>
      <c r="D457" s="247"/>
      <c r="E457" s="248"/>
      <c r="F457" s="151"/>
      <c r="G457" s="151"/>
      <c r="H457" s="151"/>
      <c r="I457" s="151"/>
      <c r="J457" s="151">
        <f t="shared" si="11"/>
        <v>0</v>
      </c>
      <c r="K457" s="155"/>
      <c r="L457" s="159"/>
    </row>
    <row r="458" spans="1:12" ht="15.75" thickBot="1">
      <c r="A458" s="207"/>
      <c r="B458" s="247"/>
      <c r="C458" s="247"/>
      <c r="D458" s="247"/>
      <c r="E458" s="248"/>
      <c r="F458" s="151"/>
      <c r="G458" s="151"/>
      <c r="H458" s="151"/>
      <c r="I458" s="151"/>
      <c r="J458" s="151">
        <f t="shared" si="11"/>
        <v>0</v>
      </c>
      <c r="K458" s="156"/>
      <c r="L458" s="159"/>
    </row>
    <row r="459" spans="1:12" ht="15.75" thickBot="1">
      <c r="A459" s="204" t="s">
        <v>762</v>
      </c>
      <c r="B459" s="247" t="s">
        <v>763</v>
      </c>
      <c r="C459" s="247"/>
      <c r="D459" s="247"/>
      <c r="E459" s="248"/>
      <c r="F459" s="151">
        <v>34521</v>
      </c>
      <c r="G459" s="151"/>
      <c r="H459" s="151">
        <v>34521</v>
      </c>
      <c r="I459" s="151">
        <v>34521</v>
      </c>
      <c r="J459" s="151">
        <f t="shared" si="11"/>
        <v>0</v>
      </c>
      <c r="K459" s="156"/>
      <c r="L459" s="159"/>
    </row>
    <row r="460" spans="1:12">
      <c r="A460" s="207"/>
      <c r="B460" s="247" t="s">
        <v>764</v>
      </c>
      <c r="C460" s="247"/>
      <c r="D460" s="247"/>
      <c r="E460" s="248"/>
      <c r="F460" s="151">
        <v>23242</v>
      </c>
      <c r="G460" s="151"/>
      <c r="H460" s="151">
        <v>23242</v>
      </c>
      <c r="I460" s="151">
        <v>23242</v>
      </c>
      <c r="J460" s="151">
        <f t="shared" si="11"/>
        <v>0</v>
      </c>
      <c r="K460" s="156"/>
      <c r="L460" s="159"/>
    </row>
    <row r="461" spans="1:12">
      <c r="A461" s="178"/>
      <c r="B461" s="246" t="s">
        <v>812</v>
      </c>
      <c r="C461" s="247"/>
      <c r="D461" s="247"/>
      <c r="E461" s="248"/>
      <c r="F461" s="151"/>
      <c r="G461" s="151"/>
      <c r="H461" s="151"/>
      <c r="I461" s="151"/>
      <c r="J461" s="151">
        <f t="shared" si="11"/>
        <v>0</v>
      </c>
      <c r="K461" s="156"/>
      <c r="L461" s="159"/>
    </row>
    <row r="462" spans="1:12">
      <c r="A462" s="178"/>
      <c r="B462" s="246" t="s">
        <v>813</v>
      </c>
      <c r="C462" s="247"/>
      <c r="D462" s="247"/>
      <c r="E462" s="248"/>
      <c r="F462" s="151">
        <v>1200000</v>
      </c>
      <c r="G462" s="151"/>
      <c r="H462" s="151">
        <v>1200000</v>
      </c>
      <c r="I462" s="151">
        <v>645000</v>
      </c>
      <c r="J462" s="151">
        <f t="shared" si="11"/>
        <v>555000</v>
      </c>
      <c r="K462" s="156"/>
      <c r="L462" s="159"/>
    </row>
    <row r="463" spans="1:12">
      <c r="A463" s="178"/>
      <c r="B463" s="246" t="s">
        <v>814</v>
      </c>
      <c r="C463" s="247"/>
      <c r="D463" s="247"/>
      <c r="E463" s="248"/>
      <c r="F463" s="151">
        <v>200000</v>
      </c>
      <c r="G463" s="151"/>
      <c r="H463" s="151">
        <v>200000</v>
      </c>
      <c r="I463" s="151">
        <v>200000</v>
      </c>
      <c r="J463" s="151">
        <f t="shared" si="11"/>
        <v>0</v>
      </c>
      <c r="K463" s="155"/>
      <c r="L463" s="159"/>
    </row>
    <row r="464" spans="1:12">
      <c r="A464" s="178"/>
      <c r="B464" s="246" t="s">
        <v>912</v>
      </c>
      <c r="C464" s="247"/>
      <c r="D464" s="247"/>
      <c r="E464" s="248"/>
      <c r="F464" s="151">
        <v>4130</v>
      </c>
      <c r="G464" s="151"/>
      <c r="H464" s="151">
        <v>4130</v>
      </c>
      <c r="I464" s="151">
        <v>4130</v>
      </c>
      <c r="J464" s="151">
        <f t="shared" si="11"/>
        <v>0</v>
      </c>
      <c r="K464" s="156"/>
      <c r="L464" s="159"/>
    </row>
    <row r="465" spans="1:12">
      <c r="A465" s="178"/>
      <c r="B465" s="246" t="s">
        <v>825</v>
      </c>
      <c r="C465" s="247"/>
      <c r="D465" s="247"/>
      <c r="E465" s="248"/>
      <c r="F465" s="151">
        <v>450000</v>
      </c>
      <c r="G465" s="151"/>
      <c r="H465" s="151">
        <v>450000</v>
      </c>
      <c r="I465" s="151">
        <v>450000</v>
      </c>
      <c r="J465" s="151">
        <f t="shared" si="11"/>
        <v>0</v>
      </c>
      <c r="K465" s="156"/>
      <c r="L465" s="159"/>
    </row>
    <row r="466" spans="1:12">
      <c r="A466" s="178"/>
      <c r="B466" s="246" t="s">
        <v>826</v>
      </c>
      <c r="C466" s="247"/>
      <c r="D466" s="247"/>
      <c r="E466" s="248"/>
      <c r="F466" s="151">
        <v>240000</v>
      </c>
      <c r="G466" s="151"/>
      <c r="H466" s="151">
        <v>240000</v>
      </c>
      <c r="I466" s="151">
        <v>240000</v>
      </c>
      <c r="J466" s="151">
        <f t="shared" si="11"/>
        <v>0</v>
      </c>
      <c r="K466" s="156"/>
      <c r="L466" s="159"/>
    </row>
    <row r="467" spans="1:12">
      <c r="A467" s="207"/>
      <c r="B467" s="247" t="s">
        <v>913</v>
      </c>
      <c r="C467" s="247"/>
      <c r="D467" s="247"/>
      <c r="E467" s="248"/>
      <c r="F467" s="151">
        <v>1700</v>
      </c>
      <c r="G467" s="151"/>
      <c r="H467" s="151">
        <v>1700</v>
      </c>
      <c r="I467" s="151">
        <v>1700</v>
      </c>
      <c r="J467" s="151">
        <f t="shared" si="11"/>
        <v>0</v>
      </c>
      <c r="K467" s="156"/>
      <c r="L467" s="159"/>
    </row>
    <row r="468" spans="1:12">
      <c r="A468" s="207"/>
      <c r="B468" s="599" t="s">
        <v>914</v>
      </c>
      <c r="C468" s="593"/>
      <c r="D468" s="593"/>
      <c r="E468" s="594"/>
      <c r="F468" s="151">
        <v>7000</v>
      </c>
      <c r="G468" s="151"/>
      <c r="H468" s="151">
        <v>7000</v>
      </c>
      <c r="I468" s="151">
        <v>7000</v>
      </c>
      <c r="J468" s="151">
        <f t="shared" si="11"/>
        <v>0</v>
      </c>
      <c r="K468" s="156"/>
      <c r="L468" s="159"/>
    </row>
    <row r="469" spans="1:12">
      <c r="A469" s="207"/>
      <c r="B469" s="599" t="s">
        <v>915</v>
      </c>
      <c r="C469" s="593"/>
      <c r="D469" s="593"/>
      <c r="E469" s="594"/>
      <c r="F469" s="151">
        <v>14900</v>
      </c>
      <c r="G469" s="151"/>
      <c r="H469" s="151">
        <v>14900</v>
      </c>
      <c r="I469" s="151">
        <v>14900</v>
      </c>
      <c r="J469" s="151">
        <f t="shared" si="11"/>
        <v>0</v>
      </c>
      <c r="K469" s="156"/>
      <c r="L469" s="159"/>
    </row>
    <row r="470" spans="1:12">
      <c r="A470" s="178"/>
      <c r="B470" s="246" t="s">
        <v>916</v>
      </c>
      <c r="C470" s="247"/>
      <c r="D470" s="247"/>
      <c r="E470" s="248"/>
      <c r="F470" s="151"/>
      <c r="G470" s="151"/>
      <c r="H470" s="151"/>
      <c r="I470" s="151"/>
      <c r="J470" s="151">
        <f t="shared" si="11"/>
        <v>0</v>
      </c>
      <c r="K470" s="156"/>
      <c r="L470" s="159"/>
    </row>
    <row r="471" spans="1:12">
      <c r="A471" s="178"/>
      <c r="B471" s="246"/>
      <c r="C471" s="247"/>
      <c r="D471" s="247"/>
      <c r="E471" s="248"/>
      <c r="F471" s="151"/>
      <c r="G471" s="151"/>
      <c r="H471" s="151"/>
      <c r="I471" s="151"/>
      <c r="J471" s="151">
        <f t="shared" si="11"/>
        <v>0</v>
      </c>
      <c r="K471" s="156"/>
      <c r="L471" s="159"/>
    </row>
    <row r="472" spans="1:12" ht="15.75" thickBot="1">
      <c r="A472" s="238" t="s">
        <v>771</v>
      </c>
      <c r="B472" s="247" t="s">
        <v>772</v>
      </c>
      <c r="C472" s="247"/>
      <c r="D472" s="247"/>
      <c r="E472" s="248"/>
      <c r="F472" s="151"/>
      <c r="G472" s="151"/>
      <c r="H472" s="151"/>
      <c r="I472" s="151"/>
      <c r="J472" s="151">
        <f t="shared" si="11"/>
        <v>0</v>
      </c>
      <c r="K472" s="156"/>
      <c r="L472" s="159"/>
    </row>
    <row r="473" spans="1:12" ht="15.75" thickBot="1">
      <c r="A473" s="239"/>
      <c r="B473" s="247"/>
      <c r="C473" s="247"/>
      <c r="D473" s="247"/>
      <c r="E473" s="248"/>
      <c r="F473" s="151"/>
      <c r="G473" s="151"/>
      <c r="H473" s="151"/>
      <c r="I473" s="151"/>
      <c r="J473" s="151">
        <f t="shared" si="11"/>
        <v>0</v>
      </c>
      <c r="K473" s="155"/>
      <c r="L473" s="159"/>
    </row>
    <row r="474" spans="1:12" ht="15.75" thickBot="1">
      <c r="A474" s="204" t="s">
        <v>786</v>
      </c>
      <c r="B474" s="247" t="s">
        <v>787</v>
      </c>
      <c r="C474" s="247"/>
      <c r="D474" s="247"/>
      <c r="E474" s="248"/>
      <c r="F474" s="151">
        <v>9000</v>
      </c>
      <c r="G474" s="151"/>
      <c r="H474" s="151">
        <v>9000</v>
      </c>
      <c r="I474" s="151">
        <v>9000</v>
      </c>
      <c r="J474" s="151">
        <f t="shared" si="11"/>
        <v>0</v>
      </c>
      <c r="K474" s="156"/>
      <c r="L474" s="159"/>
    </row>
    <row r="475" spans="1:12">
      <c r="A475" s="220"/>
      <c r="B475" s="567" t="s">
        <v>466</v>
      </c>
      <c r="C475" s="530"/>
      <c r="D475" s="530"/>
      <c r="E475" s="531"/>
      <c r="F475" s="151">
        <v>9000</v>
      </c>
      <c r="G475" s="151"/>
      <c r="H475" s="151">
        <v>9000</v>
      </c>
      <c r="I475" s="151">
        <v>9000</v>
      </c>
      <c r="J475" s="151">
        <f t="shared" si="11"/>
        <v>0</v>
      </c>
      <c r="K475" s="156"/>
      <c r="L475" s="159"/>
    </row>
    <row r="476" spans="1:12" ht="15.75" thickBot="1">
      <c r="A476" s="220"/>
      <c r="B476" s="243"/>
      <c r="C476" s="244"/>
      <c r="D476" s="244"/>
      <c r="E476" s="245"/>
      <c r="F476" s="151"/>
      <c r="G476" s="151"/>
      <c r="H476" s="151"/>
      <c r="I476" s="151"/>
      <c r="J476" s="151">
        <f t="shared" si="11"/>
        <v>0</v>
      </c>
      <c r="K476" s="156"/>
      <c r="L476" s="159"/>
    </row>
    <row r="477" spans="1:12" ht="15.75" thickBot="1">
      <c r="A477" s="204" t="s">
        <v>917</v>
      </c>
      <c r="B477" s="243" t="s">
        <v>155</v>
      </c>
      <c r="C477" s="244"/>
      <c r="D477" s="244"/>
      <c r="E477" s="245"/>
      <c r="F477" s="151">
        <v>12000</v>
      </c>
      <c r="G477" s="151"/>
      <c r="H477" s="151">
        <v>12000</v>
      </c>
      <c r="I477" s="151">
        <v>12000</v>
      </c>
      <c r="J477" s="151">
        <f t="shared" si="11"/>
        <v>0</v>
      </c>
      <c r="K477" s="156"/>
      <c r="L477" s="159"/>
    </row>
    <row r="478" spans="1:12" ht="15.75" thickBot="1">
      <c r="A478" s="224"/>
      <c r="B478" s="243"/>
      <c r="C478" s="244"/>
      <c r="D478" s="244"/>
      <c r="E478" s="245"/>
      <c r="F478" s="151"/>
      <c r="G478" s="151"/>
      <c r="H478" s="151"/>
      <c r="I478" s="151"/>
      <c r="J478" s="151">
        <f t="shared" si="11"/>
        <v>0</v>
      </c>
      <c r="K478" s="156"/>
      <c r="L478" s="159"/>
    </row>
    <row r="479" spans="1:12" ht="15.75" thickBot="1">
      <c r="A479" s="204" t="s">
        <v>918</v>
      </c>
      <c r="B479" s="243" t="s">
        <v>919</v>
      </c>
      <c r="C479" s="244"/>
      <c r="D479" s="244"/>
      <c r="E479" s="245"/>
      <c r="F479" s="151">
        <v>3000</v>
      </c>
      <c r="G479" s="151"/>
      <c r="H479" s="151">
        <v>3000</v>
      </c>
      <c r="I479" s="151"/>
      <c r="J479" s="151">
        <f t="shared" si="11"/>
        <v>3000</v>
      </c>
      <c r="K479" s="156"/>
      <c r="L479" s="159"/>
    </row>
    <row r="480" spans="1:12">
      <c r="A480" s="207"/>
      <c r="B480" s="243" t="s">
        <v>920</v>
      </c>
      <c r="C480" s="244"/>
      <c r="D480" s="244"/>
      <c r="E480" s="245"/>
      <c r="F480" s="151"/>
      <c r="G480" s="151"/>
      <c r="H480" s="151"/>
      <c r="I480" s="151"/>
      <c r="J480" s="151">
        <f t="shared" si="11"/>
        <v>0</v>
      </c>
      <c r="K480" s="156"/>
      <c r="L480" s="159"/>
    </row>
    <row r="481" spans="1:12">
      <c r="A481" s="207"/>
      <c r="B481" s="243" t="s">
        <v>921</v>
      </c>
      <c r="C481" s="244"/>
      <c r="D481" s="244"/>
      <c r="E481" s="245"/>
      <c r="F481" s="151">
        <v>1000</v>
      </c>
      <c r="G481" s="151"/>
      <c r="H481" s="151">
        <v>1000</v>
      </c>
      <c r="I481" s="151"/>
      <c r="J481" s="151">
        <f t="shared" si="11"/>
        <v>1000</v>
      </c>
      <c r="K481" s="156"/>
      <c r="L481" s="159"/>
    </row>
    <row r="482" spans="1:12">
      <c r="A482" s="207"/>
      <c r="B482" s="243" t="s">
        <v>936</v>
      </c>
      <c r="C482" s="244"/>
      <c r="D482" s="244"/>
      <c r="E482" s="245"/>
      <c r="F482" s="151">
        <v>5300</v>
      </c>
      <c r="G482" s="151"/>
      <c r="H482" s="151">
        <v>5300</v>
      </c>
      <c r="I482" s="151"/>
      <c r="J482" s="151">
        <f t="shared" si="11"/>
        <v>5300</v>
      </c>
      <c r="K482" s="156"/>
      <c r="L482" s="159"/>
    </row>
    <row r="483" spans="1:12">
      <c r="A483" s="220"/>
      <c r="B483" s="243"/>
      <c r="C483" s="244"/>
      <c r="D483" s="244"/>
      <c r="E483" s="245"/>
      <c r="F483" s="151"/>
      <c r="G483" s="151"/>
      <c r="H483" s="151"/>
      <c r="I483" s="151"/>
      <c r="J483" s="151">
        <f t="shared" si="11"/>
        <v>0</v>
      </c>
      <c r="K483" s="156"/>
      <c r="L483" s="159"/>
    </row>
    <row r="484" spans="1:12">
      <c r="A484" s="220"/>
      <c r="B484" s="567"/>
      <c r="C484" s="530"/>
      <c r="D484" s="530"/>
      <c r="E484" s="531"/>
      <c r="F484" s="151"/>
      <c r="G484" s="151"/>
      <c r="H484" s="151"/>
      <c r="I484" s="151"/>
      <c r="J484" s="151">
        <f t="shared" ref="J484" si="12">(H484-I484)</f>
        <v>0</v>
      </c>
      <c r="K484" s="156"/>
      <c r="L484" s="159"/>
    </row>
    <row r="485" spans="1:12">
      <c r="A485" s="173"/>
      <c r="B485" s="268"/>
      <c r="C485" s="268"/>
      <c r="D485" s="268"/>
      <c r="E485" s="268"/>
      <c r="F485" s="226">
        <f>SUM(F14:F484)</f>
        <v>4383205</v>
      </c>
      <c r="G485" s="226">
        <f>SUM(G14:G484)</f>
        <v>4000</v>
      </c>
      <c r="H485" s="226">
        <f>SUM(H14:H484)</f>
        <v>4387205</v>
      </c>
      <c r="I485" s="226">
        <f>SUM(I14:I484)</f>
        <v>3495002</v>
      </c>
      <c r="J485" s="240">
        <f>SUM(J14:J484)</f>
        <v>892203</v>
      </c>
      <c r="K485" s="156"/>
      <c r="L485" s="159"/>
    </row>
    <row r="486" spans="1:12">
      <c r="A486" s="173"/>
      <c r="B486" s="613"/>
      <c r="C486" s="613"/>
      <c r="D486" s="613"/>
      <c r="E486" s="613"/>
      <c r="F486" s="227"/>
      <c r="G486" s="228" t="s">
        <v>609</v>
      </c>
      <c r="H486" s="228" t="s">
        <v>610</v>
      </c>
      <c r="I486" s="614" t="s">
        <v>611</v>
      </c>
      <c r="J486" s="614"/>
      <c r="K486" s="156"/>
      <c r="L486" s="159"/>
    </row>
    <row r="487" spans="1:12">
      <c r="A487" s="173"/>
      <c r="B487" s="613"/>
      <c r="C487" s="613"/>
      <c r="D487" s="613"/>
      <c r="E487" s="613"/>
      <c r="F487" s="229"/>
      <c r="G487" s="615"/>
      <c r="H487" s="615"/>
      <c r="I487" s="612"/>
      <c r="J487" s="612"/>
      <c r="K487" s="156"/>
      <c r="L487" s="159"/>
    </row>
    <row r="488" spans="1:12">
      <c r="A488" s="173"/>
      <c r="B488" s="613"/>
      <c r="C488" s="613"/>
      <c r="D488" s="613"/>
      <c r="E488" s="613"/>
      <c r="F488" s="229"/>
      <c r="G488" s="616"/>
      <c r="H488" s="616"/>
      <c r="I488" s="612"/>
      <c r="J488" s="612"/>
      <c r="K488" s="156"/>
      <c r="L488" s="159"/>
    </row>
    <row r="489" spans="1:12" ht="15.75" thickBot="1">
      <c r="A489" s="230"/>
      <c r="B489" s="610"/>
      <c r="C489" s="610"/>
      <c r="D489" s="610"/>
      <c r="E489" s="610"/>
      <c r="F489" s="231"/>
      <c r="G489" s="232" t="s">
        <v>922</v>
      </c>
      <c r="H489" s="232" t="s">
        <v>923</v>
      </c>
      <c r="I489" s="617" t="s">
        <v>924</v>
      </c>
      <c r="J489" s="618"/>
      <c r="K489" s="310"/>
      <c r="L489" s="311"/>
    </row>
    <row r="490" spans="1:12">
      <c r="A490" s="312"/>
      <c r="B490" s="313"/>
      <c r="C490" s="268"/>
      <c r="D490" s="268"/>
      <c r="E490" s="268"/>
      <c r="F490" s="305"/>
      <c r="G490" s="305"/>
      <c r="H490" s="305"/>
      <c r="I490" s="305"/>
      <c r="J490" s="305">
        <f t="shared" ref="J490" si="13">(H490-I490)</f>
        <v>0</v>
      </c>
      <c r="K490" s="307"/>
      <c r="L490" s="308"/>
    </row>
  </sheetData>
  <mergeCells count="298">
    <mergeCell ref="B486:E486"/>
    <mergeCell ref="I486:J486"/>
    <mergeCell ref="B487:E487"/>
    <mergeCell ref="G487:G488"/>
    <mergeCell ref="H487:H488"/>
    <mergeCell ref="I487:J488"/>
    <mergeCell ref="B488:E488"/>
    <mergeCell ref="B489:E489"/>
    <mergeCell ref="I489:J489"/>
    <mergeCell ref="B444:E444"/>
    <mergeCell ref="B445:E445"/>
    <mergeCell ref="B449:E449"/>
    <mergeCell ref="B450:E450"/>
    <mergeCell ref="B451:E451"/>
    <mergeCell ref="B453:E453"/>
    <mergeCell ref="B468:E468"/>
    <mergeCell ref="B475:E475"/>
    <mergeCell ref="B484:E484"/>
    <mergeCell ref="B446:E446"/>
    <mergeCell ref="B447:E447"/>
    <mergeCell ref="B469:E469"/>
    <mergeCell ref="B297:E297"/>
    <mergeCell ref="B301:E301"/>
    <mergeCell ref="B383:E383"/>
    <mergeCell ref="B390:E390"/>
    <mergeCell ref="B216:E216"/>
    <mergeCell ref="B217:E217"/>
    <mergeCell ref="B233:E233"/>
    <mergeCell ref="B234:E234"/>
    <mergeCell ref="B370:E370"/>
    <mergeCell ref="B294:E294"/>
    <mergeCell ref="B265:E265"/>
    <mergeCell ref="B295:E295"/>
    <mergeCell ref="B296:E296"/>
    <mergeCell ref="B298:E298"/>
    <mergeCell ref="B300:E300"/>
    <mergeCell ref="B299:E299"/>
    <mergeCell ref="B288:E288"/>
    <mergeCell ref="B289:E289"/>
    <mergeCell ref="B290:E290"/>
    <mergeCell ref="B291:E291"/>
    <mergeCell ref="B292:E292"/>
    <mergeCell ref="B293:E293"/>
    <mergeCell ref="B282:E282"/>
    <mergeCell ref="B283:E283"/>
    <mergeCell ref="B394:E394"/>
    <mergeCell ref="B395:E395"/>
    <mergeCell ref="B404:D404"/>
    <mergeCell ref="B405:E405"/>
    <mergeCell ref="B406:E406"/>
    <mergeCell ref="B407:E407"/>
    <mergeCell ref="B412:E412"/>
    <mergeCell ref="B414:E414"/>
    <mergeCell ref="B371:E371"/>
    <mergeCell ref="B372:E372"/>
    <mergeCell ref="B374:E374"/>
    <mergeCell ref="B215:E215"/>
    <mergeCell ref="B65:E65"/>
    <mergeCell ref="B98:E98"/>
    <mergeCell ref="B102:E102"/>
    <mergeCell ref="B120:E120"/>
    <mergeCell ref="B185:E185"/>
    <mergeCell ref="B389:E389"/>
    <mergeCell ref="B416:E416"/>
    <mergeCell ref="B419:E419"/>
    <mergeCell ref="B352:E352"/>
    <mergeCell ref="B353:E353"/>
    <mergeCell ref="B337:E337"/>
    <mergeCell ref="B331:E331"/>
    <mergeCell ref="B320:E320"/>
    <mergeCell ref="B321:E321"/>
    <mergeCell ref="B322:E322"/>
    <mergeCell ref="B318:E318"/>
    <mergeCell ref="B307:E307"/>
    <mergeCell ref="B308:E308"/>
    <mergeCell ref="B309:E309"/>
    <mergeCell ref="B310:E310"/>
    <mergeCell ref="B302:E302"/>
    <mergeCell ref="B303:E303"/>
    <mergeCell ref="B306:E306"/>
    <mergeCell ref="B284:E284"/>
    <mergeCell ref="B285:E285"/>
    <mergeCell ref="B286:E286"/>
    <mergeCell ref="B287:E287"/>
    <mergeCell ref="B280:E280"/>
    <mergeCell ref="B281:E281"/>
    <mergeCell ref="B277:E277"/>
    <mergeCell ref="B278:E278"/>
    <mergeCell ref="B279:E279"/>
    <mergeCell ref="B275:E275"/>
    <mergeCell ref="B270:E270"/>
    <mergeCell ref="B271:E271"/>
    <mergeCell ref="B272:E272"/>
    <mergeCell ref="B273:E273"/>
    <mergeCell ref="B274:E274"/>
    <mergeCell ref="B269:E269"/>
    <mergeCell ref="B261:E261"/>
    <mergeCell ref="B264:E264"/>
    <mergeCell ref="B268:E268"/>
    <mergeCell ref="B259:E259"/>
    <mergeCell ref="B260:E260"/>
    <mergeCell ref="B258:E258"/>
    <mergeCell ref="B253:E253"/>
    <mergeCell ref="B254:E254"/>
    <mergeCell ref="B255:E255"/>
    <mergeCell ref="B256:E256"/>
    <mergeCell ref="B257:E257"/>
    <mergeCell ref="B248:E248"/>
    <mergeCell ref="B249:E249"/>
    <mergeCell ref="B250:E250"/>
    <mergeCell ref="B251:E251"/>
    <mergeCell ref="B252:E252"/>
    <mergeCell ref="B245:E245"/>
    <mergeCell ref="B246:E246"/>
    <mergeCell ref="B247:E247"/>
    <mergeCell ref="B239:E239"/>
    <mergeCell ref="B241:E241"/>
    <mergeCell ref="B242:E242"/>
    <mergeCell ref="B244:E244"/>
    <mergeCell ref="B243:E243"/>
    <mergeCell ref="B230:E230"/>
    <mergeCell ref="B231:E231"/>
    <mergeCell ref="B232:E232"/>
    <mergeCell ref="B229:E229"/>
    <mergeCell ref="B235:E235"/>
    <mergeCell ref="B224:E224"/>
    <mergeCell ref="B225:E225"/>
    <mergeCell ref="B226:E226"/>
    <mergeCell ref="B227:E227"/>
    <mergeCell ref="B228:E228"/>
    <mergeCell ref="B220:E220"/>
    <mergeCell ref="B221:E221"/>
    <mergeCell ref="B222:E222"/>
    <mergeCell ref="B212:E212"/>
    <mergeCell ref="B210:E210"/>
    <mergeCell ref="B211:E211"/>
    <mergeCell ref="B209:E209"/>
    <mergeCell ref="B206:E206"/>
    <mergeCell ref="B207:E207"/>
    <mergeCell ref="B208:E208"/>
    <mergeCell ref="B194:E194"/>
    <mergeCell ref="B180:E180"/>
    <mergeCell ref="B181:E181"/>
    <mergeCell ref="B182:E182"/>
    <mergeCell ref="B183:E183"/>
    <mergeCell ref="B184:E184"/>
    <mergeCell ref="B186:E186"/>
    <mergeCell ref="B190:E190"/>
    <mergeCell ref="B174:E174"/>
    <mergeCell ref="B175:E175"/>
    <mergeCell ref="B176:E176"/>
    <mergeCell ref="B177:E177"/>
    <mergeCell ref="B178:E178"/>
    <mergeCell ref="B179:E179"/>
    <mergeCell ref="B168:E168"/>
    <mergeCell ref="B169:E169"/>
    <mergeCell ref="B170:E170"/>
    <mergeCell ref="B171:E171"/>
    <mergeCell ref="B172:E172"/>
    <mergeCell ref="B173:E173"/>
    <mergeCell ref="B162:E162"/>
    <mergeCell ref="B163:E163"/>
    <mergeCell ref="B164:E164"/>
    <mergeCell ref="B165:E165"/>
    <mergeCell ref="B166:E166"/>
    <mergeCell ref="B167:E167"/>
    <mergeCell ref="B156:E156"/>
    <mergeCell ref="B157:E157"/>
    <mergeCell ref="B158:E158"/>
    <mergeCell ref="B159:E159"/>
    <mergeCell ref="B160:E160"/>
    <mergeCell ref="B161:E161"/>
    <mergeCell ref="B150:E150"/>
    <mergeCell ref="B151:E151"/>
    <mergeCell ref="B152:E152"/>
    <mergeCell ref="B153:E153"/>
    <mergeCell ref="B154:E154"/>
    <mergeCell ref="B155:E155"/>
    <mergeCell ref="B144:E144"/>
    <mergeCell ref="B145:E145"/>
    <mergeCell ref="B146:E146"/>
    <mergeCell ref="B147:E147"/>
    <mergeCell ref="B148:E148"/>
    <mergeCell ref="B149:E149"/>
    <mergeCell ref="B142:E142"/>
    <mergeCell ref="B143:E143"/>
    <mergeCell ref="B138:E138"/>
    <mergeCell ref="B139:E139"/>
    <mergeCell ref="B140:E140"/>
    <mergeCell ref="B141:E141"/>
    <mergeCell ref="B132:E132"/>
    <mergeCell ref="B133:E133"/>
    <mergeCell ref="B134:E134"/>
    <mergeCell ref="B135:E135"/>
    <mergeCell ref="B136:E136"/>
    <mergeCell ref="B137:E137"/>
    <mergeCell ref="B126:E126"/>
    <mergeCell ref="B127:E127"/>
    <mergeCell ref="B128:E128"/>
    <mergeCell ref="B129:E129"/>
    <mergeCell ref="B130:E130"/>
    <mergeCell ref="B131:E131"/>
    <mergeCell ref="B119:E119"/>
    <mergeCell ref="B122:E122"/>
    <mergeCell ref="B124:E124"/>
    <mergeCell ref="B125:E125"/>
    <mergeCell ref="B117:E117"/>
    <mergeCell ref="B118:E118"/>
    <mergeCell ref="B121:E121"/>
    <mergeCell ref="B111:E111"/>
    <mergeCell ref="B112:E112"/>
    <mergeCell ref="B113:E113"/>
    <mergeCell ref="B114:E114"/>
    <mergeCell ref="B115:E115"/>
    <mergeCell ref="B116:E116"/>
    <mergeCell ref="B108:E108"/>
    <mergeCell ref="B110:E110"/>
    <mergeCell ref="B97:E97"/>
    <mergeCell ref="B101:E101"/>
    <mergeCell ref="B90:E90"/>
    <mergeCell ref="B95:E95"/>
    <mergeCell ref="B96:E96"/>
    <mergeCell ref="B89:E89"/>
    <mergeCell ref="B84:E84"/>
    <mergeCell ref="B85:E85"/>
    <mergeCell ref="B86:E86"/>
    <mergeCell ref="B88:E88"/>
    <mergeCell ref="B79:E79"/>
    <mergeCell ref="B80:E80"/>
    <mergeCell ref="B81:E81"/>
    <mergeCell ref="B82:E82"/>
    <mergeCell ref="B83:E83"/>
    <mergeCell ref="B75:E75"/>
    <mergeCell ref="B76:E76"/>
    <mergeCell ref="B77:E77"/>
    <mergeCell ref="B78:E78"/>
    <mergeCell ref="B71:E71"/>
    <mergeCell ref="B72:E72"/>
    <mergeCell ref="B73:E73"/>
    <mergeCell ref="B74:E74"/>
    <mergeCell ref="B69:E69"/>
    <mergeCell ref="B70:E70"/>
    <mergeCell ref="B66:E66"/>
    <mergeCell ref="B67:E67"/>
    <mergeCell ref="B68:E68"/>
    <mergeCell ref="B54:E54"/>
    <mergeCell ref="B55:E55"/>
    <mergeCell ref="B56:E56"/>
    <mergeCell ref="B62:E62"/>
    <mergeCell ref="B63:E63"/>
    <mergeCell ref="B64:E64"/>
    <mergeCell ref="B47:E47"/>
    <mergeCell ref="B48:E48"/>
    <mergeCell ref="B49:E49"/>
    <mergeCell ref="B50:E50"/>
    <mergeCell ref="B51:E51"/>
    <mergeCell ref="B53:E53"/>
    <mergeCell ref="B43:E43"/>
    <mergeCell ref="B44:E44"/>
    <mergeCell ref="B45:E45"/>
    <mergeCell ref="B46:E46"/>
    <mergeCell ref="B41:E41"/>
    <mergeCell ref="B42:E42"/>
    <mergeCell ref="B35:E35"/>
    <mergeCell ref="B36:E36"/>
    <mergeCell ref="B37:E37"/>
    <mergeCell ref="B38:E38"/>
    <mergeCell ref="B39:E39"/>
    <mergeCell ref="B40:E40"/>
    <mergeCell ref="B29:E29"/>
    <mergeCell ref="B30:E30"/>
    <mergeCell ref="B31:E31"/>
    <mergeCell ref="B32:E32"/>
    <mergeCell ref="B34:E34"/>
    <mergeCell ref="B26:E26"/>
    <mergeCell ref="B27:E27"/>
    <mergeCell ref="B28:E28"/>
    <mergeCell ref="B20:E20"/>
    <mergeCell ref="B21:E21"/>
    <mergeCell ref="B22:E22"/>
    <mergeCell ref="B23:E23"/>
    <mergeCell ref="B18:E18"/>
    <mergeCell ref="B19:E19"/>
    <mergeCell ref="H1:I2"/>
    <mergeCell ref="J1:L2"/>
    <mergeCell ref="H3:L3"/>
    <mergeCell ref="H4:L4"/>
    <mergeCell ref="B24:E24"/>
    <mergeCell ref="B25:E25"/>
    <mergeCell ref="A12:A13"/>
    <mergeCell ref="B12:E13"/>
    <mergeCell ref="F12:G12"/>
    <mergeCell ref="J12:J13"/>
    <mergeCell ref="K12:L12"/>
    <mergeCell ref="B14:E14"/>
    <mergeCell ref="B15:E15"/>
    <mergeCell ref="B16:E16"/>
    <mergeCell ref="B17:E17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3"/>
  <sheetViews>
    <sheetView topLeftCell="B339" workbookViewId="0">
      <selection activeCell="K357" sqref="K357"/>
    </sheetView>
  </sheetViews>
  <sheetFormatPr defaultRowHeight="15"/>
  <cols>
    <col min="1" max="1" width="20.5703125" style="138" customWidth="1"/>
    <col min="2" max="4" width="9.140625" style="138"/>
    <col min="5" max="5" width="24.5703125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39.285156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532" t="s">
        <v>730</v>
      </c>
      <c r="I1" s="532"/>
      <c r="J1" s="532" t="s">
        <v>87</v>
      </c>
      <c r="K1" s="532"/>
      <c r="L1" s="532"/>
    </row>
    <row r="2" spans="1:12">
      <c r="A2" s="139"/>
      <c r="B2" s="140" t="s">
        <v>88</v>
      </c>
      <c r="C2" s="141"/>
      <c r="D2" s="142"/>
      <c r="E2" s="142"/>
      <c r="F2" s="142"/>
      <c r="G2" s="142"/>
      <c r="H2" s="532"/>
      <c r="I2" s="532"/>
      <c r="J2" s="532"/>
      <c r="K2" s="532"/>
      <c r="L2" s="532"/>
    </row>
    <row r="3" spans="1:12">
      <c r="A3" s="139"/>
      <c r="B3" s="140" t="s">
        <v>89</v>
      </c>
      <c r="C3" s="141"/>
      <c r="D3" s="142"/>
      <c r="E3" s="142"/>
      <c r="F3" s="142"/>
      <c r="G3" s="142"/>
      <c r="H3" s="533" t="s">
        <v>731</v>
      </c>
      <c r="I3" s="534"/>
      <c r="J3" s="534"/>
      <c r="K3" s="534"/>
      <c r="L3" s="535"/>
    </row>
    <row r="4" spans="1:12">
      <c r="A4" s="143"/>
      <c r="B4" s="144" t="s">
        <v>90</v>
      </c>
      <c r="C4" s="145"/>
      <c r="D4" s="142"/>
      <c r="E4" s="142"/>
      <c r="F4" s="142"/>
      <c r="G4" s="142"/>
      <c r="H4" s="536" t="s">
        <v>732</v>
      </c>
      <c r="I4" s="537"/>
      <c r="J4" s="537"/>
      <c r="K4" s="537"/>
      <c r="L4" s="538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168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69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69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69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69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69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70"/>
    </row>
    <row r="12" spans="1:12">
      <c r="A12" s="539" t="s">
        <v>91</v>
      </c>
      <c r="B12" s="541" t="s">
        <v>92</v>
      </c>
      <c r="C12" s="542"/>
      <c r="D12" s="542"/>
      <c r="E12" s="543"/>
      <c r="F12" s="547" t="s">
        <v>93</v>
      </c>
      <c r="G12" s="547"/>
      <c r="H12" s="149" t="s">
        <v>94</v>
      </c>
      <c r="I12" s="158" t="s">
        <v>95</v>
      </c>
      <c r="J12" s="548" t="s">
        <v>40</v>
      </c>
      <c r="K12" s="549" t="s">
        <v>411</v>
      </c>
      <c r="L12" s="550"/>
    </row>
    <row r="13" spans="1:12" ht="30">
      <c r="A13" s="540"/>
      <c r="B13" s="544"/>
      <c r="C13" s="545"/>
      <c r="D13" s="545"/>
      <c r="E13" s="546"/>
      <c r="F13" s="157" t="s">
        <v>85</v>
      </c>
      <c r="G13" s="149" t="s">
        <v>96</v>
      </c>
      <c r="H13" s="149" t="s">
        <v>85</v>
      </c>
      <c r="I13" s="158" t="s">
        <v>97</v>
      </c>
      <c r="J13" s="548"/>
      <c r="K13" s="154" t="s">
        <v>408</v>
      </c>
      <c r="L13" s="153" t="s">
        <v>409</v>
      </c>
    </row>
    <row r="14" spans="1:12">
      <c r="A14" s="172" t="s">
        <v>98</v>
      </c>
      <c r="B14" s="552" t="s">
        <v>99</v>
      </c>
      <c r="C14" s="553"/>
      <c r="D14" s="553"/>
      <c r="E14" s="554"/>
      <c r="F14" s="151">
        <v>12000</v>
      </c>
      <c r="G14" s="151"/>
      <c r="H14" s="160">
        <v>12000</v>
      </c>
      <c r="I14" s="151">
        <v>12000</v>
      </c>
      <c r="J14" s="151">
        <f>(H14-I14)</f>
        <v>0</v>
      </c>
      <c r="K14" s="155"/>
      <c r="L14" s="159"/>
    </row>
    <row r="15" spans="1:12">
      <c r="A15" s="173"/>
      <c r="B15" s="551" t="s">
        <v>100</v>
      </c>
      <c r="C15" s="530"/>
      <c r="D15" s="530"/>
      <c r="E15" s="531"/>
      <c r="F15" s="151"/>
      <c r="G15" s="151"/>
      <c r="H15" s="160"/>
      <c r="I15" s="151"/>
      <c r="J15" s="151">
        <f t="shared" ref="J15:J66" si="0">(H15-I15)</f>
        <v>0</v>
      </c>
      <c r="K15" s="155"/>
      <c r="L15" s="159"/>
    </row>
    <row r="16" spans="1:12">
      <c r="A16" s="173"/>
      <c r="B16" s="529" t="s">
        <v>101</v>
      </c>
      <c r="C16" s="530"/>
      <c r="D16" s="530"/>
      <c r="E16" s="531"/>
      <c r="F16" s="151">
        <v>100</v>
      </c>
      <c r="G16" s="151"/>
      <c r="H16" s="160">
        <v>100</v>
      </c>
      <c r="I16" s="151">
        <v>100</v>
      </c>
      <c r="J16" s="151">
        <f t="shared" si="0"/>
        <v>0</v>
      </c>
      <c r="K16" s="156"/>
      <c r="L16" s="159"/>
    </row>
    <row r="17" spans="1:12">
      <c r="A17" s="173"/>
      <c r="B17" s="551" t="s">
        <v>102</v>
      </c>
      <c r="C17" s="530"/>
      <c r="D17" s="530"/>
      <c r="E17" s="531"/>
      <c r="F17" s="151">
        <v>5200</v>
      </c>
      <c r="G17" s="151"/>
      <c r="H17" s="160">
        <v>5200</v>
      </c>
      <c r="I17" s="151">
        <v>5200</v>
      </c>
      <c r="J17" s="151">
        <f t="shared" si="0"/>
        <v>0</v>
      </c>
      <c r="K17" s="155"/>
      <c r="L17" s="159"/>
    </row>
    <row r="18" spans="1:12">
      <c r="A18" s="173"/>
      <c r="B18" s="551" t="s">
        <v>103</v>
      </c>
      <c r="C18" s="530"/>
      <c r="D18" s="530"/>
      <c r="E18" s="531"/>
      <c r="F18" s="151">
        <v>3100</v>
      </c>
      <c r="G18" s="151"/>
      <c r="H18" s="160">
        <v>3100</v>
      </c>
      <c r="I18" s="151">
        <v>2440</v>
      </c>
      <c r="J18" s="432">
        <f t="shared" si="0"/>
        <v>660</v>
      </c>
      <c r="K18" s="156"/>
      <c r="L18" s="159"/>
    </row>
    <row r="19" spans="1:12">
      <c r="A19" s="173"/>
      <c r="B19" s="555" t="s">
        <v>104</v>
      </c>
      <c r="C19" s="556"/>
      <c r="D19" s="556"/>
      <c r="E19" s="557"/>
      <c r="F19" s="151">
        <v>4000</v>
      </c>
      <c r="G19" s="151"/>
      <c r="H19" s="160">
        <v>4000</v>
      </c>
      <c r="I19" s="151">
        <v>990</v>
      </c>
      <c r="J19" s="432">
        <f t="shared" si="0"/>
        <v>3010</v>
      </c>
      <c r="K19" s="156"/>
      <c r="L19" s="159"/>
    </row>
    <row r="20" spans="1:12">
      <c r="A20" s="173"/>
      <c r="B20" s="551" t="s">
        <v>105</v>
      </c>
      <c r="C20" s="530"/>
      <c r="D20" s="530"/>
      <c r="E20" s="531"/>
      <c r="F20" s="151"/>
      <c r="G20" s="151"/>
      <c r="H20" s="160"/>
      <c r="I20" s="151"/>
      <c r="J20" s="151">
        <f t="shared" si="0"/>
        <v>0</v>
      </c>
      <c r="K20" s="156"/>
      <c r="L20" s="159"/>
    </row>
    <row r="21" spans="1:12">
      <c r="A21" s="173"/>
      <c r="B21" s="551" t="s">
        <v>106</v>
      </c>
      <c r="C21" s="530"/>
      <c r="D21" s="530"/>
      <c r="E21" s="531"/>
      <c r="F21" s="151">
        <v>4000</v>
      </c>
      <c r="G21" s="151"/>
      <c r="H21" s="160">
        <v>4000</v>
      </c>
      <c r="I21" s="151">
        <v>4000</v>
      </c>
      <c r="J21" s="151">
        <f t="shared" si="0"/>
        <v>0</v>
      </c>
      <c r="K21" s="155"/>
      <c r="L21" s="159"/>
    </row>
    <row r="22" spans="1:12">
      <c r="A22" s="173"/>
      <c r="B22" s="551" t="s">
        <v>697</v>
      </c>
      <c r="C22" s="530"/>
      <c r="D22" s="530"/>
      <c r="E22" s="531"/>
      <c r="F22" s="151">
        <v>45000</v>
      </c>
      <c r="G22" s="151"/>
      <c r="H22" s="160">
        <v>45000</v>
      </c>
      <c r="I22" s="151">
        <v>21313</v>
      </c>
      <c r="J22" s="151">
        <f t="shared" si="0"/>
        <v>23687</v>
      </c>
      <c r="K22" s="156"/>
      <c r="L22" s="159" t="s">
        <v>1107</v>
      </c>
    </row>
    <row r="23" spans="1:12">
      <c r="A23" s="173"/>
      <c r="B23" s="551" t="s">
        <v>719</v>
      </c>
      <c r="C23" s="530"/>
      <c r="D23" s="530"/>
      <c r="E23" s="531"/>
      <c r="F23" s="151">
        <v>52000</v>
      </c>
      <c r="G23" s="151"/>
      <c r="H23" s="160">
        <v>52000</v>
      </c>
      <c r="I23" s="151">
        <v>45000</v>
      </c>
      <c r="J23" s="432">
        <f t="shared" si="0"/>
        <v>7000</v>
      </c>
      <c r="K23" s="156"/>
      <c r="L23" s="159"/>
    </row>
    <row r="24" spans="1:12">
      <c r="A24" s="173"/>
      <c r="B24" s="551" t="s">
        <v>111</v>
      </c>
      <c r="C24" s="530"/>
      <c r="D24" s="530"/>
      <c r="E24" s="531"/>
      <c r="F24" s="151">
        <v>4700</v>
      </c>
      <c r="G24" s="151"/>
      <c r="H24" s="160">
        <v>4700</v>
      </c>
      <c r="I24" s="151">
        <v>3200</v>
      </c>
      <c r="J24" s="432">
        <f t="shared" si="0"/>
        <v>1500</v>
      </c>
      <c r="K24" s="155"/>
      <c r="L24" s="159"/>
    </row>
    <row r="25" spans="1:12">
      <c r="A25" s="173"/>
      <c r="B25" s="551" t="s">
        <v>112</v>
      </c>
      <c r="C25" s="530"/>
      <c r="D25" s="530"/>
      <c r="E25" s="531"/>
      <c r="F25" s="151">
        <v>4700</v>
      </c>
      <c r="G25" s="151"/>
      <c r="H25" s="160">
        <v>4700</v>
      </c>
      <c r="I25" s="151">
        <v>3200</v>
      </c>
      <c r="J25" s="432">
        <f t="shared" si="0"/>
        <v>1500</v>
      </c>
      <c r="K25" s="155"/>
      <c r="L25" s="159"/>
    </row>
    <row r="26" spans="1:12">
      <c r="A26" s="173"/>
      <c r="B26" s="558" t="s">
        <v>113</v>
      </c>
      <c r="C26" s="559"/>
      <c r="D26" s="559"/>
      <c r="E26" s="560"/>
      <c r="F26" s="151">
        <v>2000</v>
      </c>
      <c r="G26" s="151"/>
      <c r="H26" s="160">
        <v>2000</v>
      </c>
      <c r="I26" s="151">
        <v>2000</v>
      </c>
      <c r="J26" s="432">
        <f t="shared" si="0"/>
        <v>0</v>
      </c>
      <c r="K26" s="156"/>
      <c r="L26" s="159"/>
    </row>
    <row r="27" spans="1:12">
      <c r="A27" s="173"/>
      <c r="B27" s="551" t="s">
        <v>116</v>
      </c>
      <c r="C27" s="530"/>
      <c r="D27" s="530"/>
      <c r="E27" s="531"/>
      <c r="F27" s="151">
        <v>2000</v>
      </c>
      <c r="G27" s="151"/>
      <c r="H27" s="160">
        <v>2000</v>
      </c>
      <c r="I27" s="151">
        <v>2000</v>
      </c>
      <c r="J27" s="432">
        <f t="shared" si="0"/>
        <v>0</v>
      </c>
      <c r="K27" s="156"/>
      <c r="L27" s="159"/>
    </row>
    <row r="28" spans="1:12">
      <c r="A28" s="173"/>
      <c r="B28" s="551" t="s">
        <v>117</v>
      </c>
      <c r="C28" s="530"/>
      <c r="D28" s="530"/>
      <c r="E28" s="531"/>
      <c r="F28" s="151">
        <v>4000</v>
      </c>
      <c r="G28" s="151"/>
      <c r="H28" s="160">
        <v>4000</v>
      </c>
      <c r="I28" s="151">
        <v>4000</v>
      </c>
      <c r="J28" s="432">
        <f t="shared" si="0"/>
        <v>0</v>
      </c>
      <c r="K28" s="156"/>
      <c r="L28" s="159"/>
    </row>
    <row r="29" spans="1:12">
      <c r="A29" s="173"/>
      <c r="B29" s="551" t="s">
        <v>118</v>
      </c>
      <c r="C29" s="530"/>
      <c r="D29" s="530"/>
      <c r="E29" s="531"/>
      <c r="F29" s="151">
        <v>4600</v>
      </c>
      <c r="G29" s="151"/>
      <c r="H29" s="160">
        <v>4600</v>
      </c>
      <c r="I29" s="151">
        <v>3100</v>
      </c>
      <c r="J29" s="432">
        <f t="shared" si="0"/>
        <v>1500</v>
      </c>
      <c r="K29" s="156"/>
      <c r="L29" s="159"/>
    </row>
    <row r="30" spans="1:12">
      <c r="A30" s="173"/>
      <c r="B30" s="253" t="s">
        <v>119</v>
      </c>
      <c r="C30" s="244"/>
      <c r="D30" s="244"/>
      <c r="E30" s="245"/>
      <c r="F30" s="151">
        <v>4500</v>
      </c>
      <c r="G30" s="151"/>
      <c r="H30" s="160">
        <v>4500</v>
      </c>
      <c r="I30" s="151">
        <v>3760</v>
      </c>
      <c r="J30" s="432">
        <f t="shared" si="0"/>
        <v>740</v>
      </c>
      <c r="K30" s="156"/>
      <c r="L30" s="159"/>
    </row>
    <row r="31" spans="1:12">
      <c r="A31" s="173"/>
      <c r="B31" s="551" t="s">
        <v>120</v>
      </c>
      <c r="C31" s="530"/>
      <c r="D31" s="530"/>
      <c r="E31" s="531"/>
      <c r="F31" s="151">
        <v>28000</v>
      </c>
      <c r="G31" s="151"/>
      <c r="H31" s="160">
        <v>28000</v>
      </c>
      <c r="I31" s="151">
        <v>28000</v>
      </c>
      <c r="J31" s="432">
        <f t="shared" si="0"/>
        <v>0</v>
      </c>
      <c r="K31" s="156"/>
      <c r="L31" s="159"/>
    </row>
    <row r="32" spans="1:12">
      <c r="A32" s="173"/>
      <c r="B32" s="551" t="s">
        <v>121</v>
      </c>
      <c r="C32" s="530"/>
      <c r="D32" s="530"/>
      <c r="E32" s="531"/>
      <c r="F32" s="151">
        <v>9100</v>
      </c>
      <c r="G32" s="151"/>
      <c r="H32" s="160">
        <v>9100</v>
      </c>
      <c r="I32" s="151">
        <v>5180</v>
      </c>
      <c r="J32" s="432">
        <f t="shared" si="0"/>
        <v>3920</v>
      </c>
      <c r="K32" s="156"/>
      <c r="L32" s="159"/>
    </row>
    <row r="33" spans="1:12">
      <c r="A33" s="173"/>
      <c r="B33" s="551" t="s">
        <v>122</v>
      </c>
      <c r="C33" s="530"/>
      <c r="D33" s="530"/>
      <c r="E33" s="531"/>
      <c r="F33" s="151">
        <v>27000</v>
      </c>
      <c r="G33" s="151"/>
      <c r="H33" s="160">
        <v>27000</v>
      </c>
      <c r="I33" s="151">
        <v>27000</v>
      </c>
      <c r="J33" s="151">
        <f t="shared" si="0"/>
        <v>0</v>
      </c>
      <c r="K33" s="156"/>
      <c r="L33" s="159"/>
    </row>
    <row r="34" spans="1:12">
      <c r="A34" s="173"/>
      <c r="B34" s="551" t="s">
        <v>123</v>
      </c>
      <c r="C34" s="530"/>
      <c r="D34" s="530"/>
      <c r="E34" s="531"/>
      <c r="F34" s="151">
        <v>50</v>
      </c>
      <c r="G34" s="151"/>
      <c r="H34" s="160">
        <v>50</v>
      </c>
      <c r="I34" s="151">
        <v>50</v>
      </c>
      <c r="J34" s="151">
        <f t="shared" si="0"/>
        <v>0</v>
      </c>
      <c r="K34" s="156"/>
      <c r="L34" s="159"/>
    </row>
    <row r="35" spans="1:12">
      <c r="A35" s="173"/>
      <c r="B35" s="551" t="s">
        <v>124</v>
      </c>
      <c r="C35" s="530"/>
      <c r="D35" s="530"/>
      <c r="E35" s="531"/>
      <c r="F35" s="151">
        <v>50</v>
      </c>
      <c r="G35" s="151"/>
      <c r="H35" s="160">
        <v>50</v>
      </c>
      <c r="I35" s="151"/>
      <c r="J35" s="432">
        <f t="shared" si="0"/>
        <v>50</v>
      </c>
      <c r="K35" s="156"/>
      <c r="L35" s="159"/>
    </row>
    <row r="36" spans="1:12">
      <c r="A36" s="173"/>
      <c r="B36" s="551" t="s">
        <v>125</v>
      </c>
      <c r="C36" s="530"/>
      <c r="D36" s="530"/>
      <c r="E36" s="531"/>
      <c r="F36" s="151">
        <v>100</v>
      </c>
      <c r="G36" s="151"/>
      <c r="H36" s="160">
        <v>100</v>
      </c>
      <c r="I36" s="151">
        <v>100</v>
      </c>
      <c r="J36" s="432">
        <f t="shared" si="0"/>
        <v>0</v>
      </c>
      <c r="K36" s="156"/>
      <c r="L36" s="159"/>
    </row>
    <row r="37" spans="1:12">
      <c r="A37" s="173"/>
      <c r="B37" s="551" t="s">
        <v>126</v>
      </c>
      <c r="C37" s="530"/>
      <c r="D37" s="530"/>
      <c r="E37" s="531"/>
      <c r="F37" s="151"/>
      <c r="G37" s="151"/>
      <c r="H37" s="160"/>
      <c r="I37" s="151"/>
      <c r="J37" s="432">
        <f t="shared" si="0"/>
        <v>0</v>
      </c>
      <c r="K37" s="156"/>
      <c r="L37" s="159"/>
    </row>
    <row r="38" spans="1:12">
      <c r="A38" s="173"/>
      <c r="B38" s="551" t="s">
        <v>127</v>
      </c>
      <c r="C38" s="530"/>
      <c r="D38" s="530"/>
      <c r="E38" s="531"/>
      <c r="F38" s="151">
        <v>6000</v>
      </c>
      <c r="G38" s="151"/>
      <c r="H38" s="160">
        <v>6000</v>
      </c>
      <c r="I38" s="151">
        <v>6000</v>
      </c>
      <c r="J38" s="432">
        <f t="shared" si="0"/>
        <v>0</v>
      </c>
      <c r="K38" s="156"/>
      <c r="L38" s="159"/>
    </row>
    <row r="39" spans="1:12">
      <c r="A39" s="173"/>
      <c r="B39" s="551" t="s">
        <v>128</v>
      </c>
      <c r="C39" s="530"/>
      <c r="D39" s="530"/>
      <c r="E39" s="531"/>
      <c r="F39" s="151">
        <v>800</v>
      </c>
      <c r="G39" s="151"/>
      <c r="H39" s="160">
        <v>800</v>
      </c>
      <c r="I39" s="151">
        <v>725</v>
      </c>
      <c r="J39" s="432">
        <f t="shared" si="0"/>
        <v>75</v>
      </c>
      <c r="K39" s="156"/>
      <c r="L39" s="159"/>
    </row>
    <row r="40" spans="1:12">
      <c r="A40" s="173"/>
      <c r="B40" s="253" t="s">
        <v>633</v>
      </c>
      <c r="C40" s="244"/>
      <c r="D40" s="244"/>
      <c r="E40" s="245"/>
      <c r="F40" s="151">
        <v>1300</v>
      </c>
      <c r="G40" s="151"/>
      <c r="H40" s="160">
        <v>1300</v>
      </c>
      <c r="I40" s="151">
        <v>700</v>
      </c>
      <c r="J40" s="432">
        <f t="shared" si="0"/>
        <v>600</v>
      </c>
      <c r="K40" s="156"/>
      <c r="L40" s="159"/>
    </row>
    <row r="41" spans="1:12">
      <c r="A41" s="173"/>
      <c r="B41" s="253" t="s">
        <v>670</v>
      </c>
      <c r="C41" s="244"/>
      <c r="D41" s="244"/>
      <c r="E41" s="245"/>
      <c r="F41" s="151">
        <v>600</v>
      </c>
      <c r="G41" s="151"/>
      <c r="H41" s="160">
        <v>600</v>
      </c>
      <c r="I41" s="151">
        <v>73</v>
      </c>
      <c r="J41" s="432">
        <f t="shared" si="0"/>
        <v>527</v>
      </c>
      <c r="K41" s="156"/>
      <c r="L41" s="159"/>
    </row>
    <row r="42" spans="1:12">
      <c r="A42" s="173"/>
      <c r="B42" s="551" t="s">
        <v>129</v>
      </c>
      <c r="C42" s="530"/>
      <c r="D42" s="530"/>
      <c r="E42" s="531"/>
      <c r="F42" s="151">
        <v>100</v>
      </c>
      <c r="G42" s="151"/>
      <c r="H42" s="160">
        <v>100</v>
      </c>
      <c r="I42" s="151">
        <v>47</v>
      </c>
      <c r="J42" s="432">
        <f t="shared" si="0"/>
        <v>53</v>
      </c>
      <c r="K42" s="156"/>
      <c r="L42" s="159"/>
    </row>
    <row r="43" spans="1:12">
      <c r="A43" s="173"/>
      <c r="B43" s="551" t="s">
        <v>130</v>
      </c>
      <c r="C43" s="530"/>
      <c r="D43" s="530"/>
      <c r="E43" s="531"/>
      <c r="F43" s="151">
        <v>7700</v>
      </c>
      <c r="G43" s="151"/>
      <c r="H43" s="160">
        <v>7700</v>
      </c>
      <c r="I43" s="151">
        <v>3698</v>
      </c>
      <c r="J43" s="432">
        <f t="shared" si="0"/>
        <v>4002</v>
      </c>
      <c r="K43" s="156"/>
      <c r="L43" s="159"/>
    </row>
    <row r="44" spans="1:12">
      <c r="A44" s="173"/>
      <c r="B44" s="551" t="s">
        <v>131</v>
      </c>
      <c r="C44" s="530"/>
      <c r="D44" s="530"/>
      <c r="E44" s="531"/>
      <c r="F44" s="151">
        <v>400</v>
      </c>
      <c r="G44" s="151"/>
      <c r="H44" s="160">
        <v>400</v>
      </c>
      <c r="I44" s="151">
        <v>400</v>
      </c>
      <c r="J44" s="151">
        <f t="shared" si="0"/>
        <v>0</v>
      </c>
      <c r="K44" s="156"/>
      <c r="L44" s="159"/>
    </row>
    <row r="45" spans="1:12">
      <c r="A45" s="173"/>
      <c r="B45" s="551" t="s">
        <v>132</v>
      </c>
      <c r="C45" s="530"/>
      <c r="D45" s="530"/>
      <c r="E45" s="531"/>
      <c r="F45" s="151">
        <v>600</v>
      </c>
      <c r="G45" s="151"/>
      <c r="H45" s="160">
        <v>600</v>
      </c>
      <c r="I45" s="151">
        <v>300</v>
      </c>
      <c r="J45" s="432">
        <f t="shared" si="0"/>
        <v>300</v>
      </c>
      <c r="K45" s="156"/>
      <c r="L45" s="159"/>
    </row>
    <row r="46" spans="1:12">
      <c r="A46" s="173"/>
      <c r="B46" s="551" t="s">
        <v>133</v>
      </c>
      <c r="C46" s="530"/>
      <c r="D46" s="530"/>
      <c r="E46" s="531"/>
      <c r="F46" s="151">
        <v>600</v>
      </c>
      <c r="G46" s="151"/>
      <c r="H46" s="160">
        <v>600</v>
      </c>
      <c r="I46" s="151">
        <v>600</v>
      </c>
      <c r="J46" s="432">
        <f t="shared" si="0"/>
        <v>0</v>
      </c>
      <c r="K46" s="156"/>
      <c r="L46" s="159"/>
    </row>
    <row r="47" spans="1:12">
      <c r="A47" s="173"/>
      <c r="B47" s="529" t="s">
        <v>134</v>
      </c>
      <c r="C47" s="530"/>
      <c r="D47" s="530"/>
      <c r="E47" s="531"/>
      <c r="F47" s="151">
        <v>1000</v>
      </c>
      <c r="G47" s="151"/>
      <c r="H47" s="160">
        <v>1000</v>
      </c>
      <c r="I47" s="151">
        <v>500</v>
      </c>
      <c r="J47" s="432">
        <f t="shared" si="0"/>
        <v>500</v>
      </c>
      <c r="K47" s="156"/>
      <c r="L47" s="159"/>
    </row>
    <row r="48" spans="1:12">
      <c r="A48" s="173"/>
      <c r="B48" s="551" t="s">
        <v>135</v>
      </c>
      <c r="C48" s="530"/>
      <c r="D48" s="530"/>
      <c r="E48" s="531"/>
      <c r="F48" s="151"/>
      <c r="G48" s="151"/>
      <c r="H48" s="160"/>
      <c r="I48" s="151"/>
      <c r="J48" s="432">
        <f t="shared" si="0"/>
        <v>0</v>
      </c>
      <c r="K48" s="156"/>
      <c r="L48" s="159"/>
    </row>
    <row r="49" spans="1:12">
      <c r="A49" s="173"/>
      <c r="B49" s="551" t="s">
        <v>136</v>
      </c>
      <c r="C49" s="530"/>
      <c r="D49" s="530"/>
      <c r="E49" s="531"/>
      <c r="F49" s="151">
        <v>800</v>
      </c>
      <c r="G49" s="151"/>
      <c r="H49" s="160">
        <v>800</v>
      </c>
      <c r="I49" s="151">
        <v>800</v>
      </c>
      <c r="J49" s="432">
        <f t="shared" si="0"/>
        <v>0</v>
      </c>
      <c r="K49" s="156"/>
      <c r="L49" s="159"/>
    </row>
    <row r="50" spans="1:12">
      <c r="A50" s="173"/>
      <c r="B50" s="551" t="s">
        <v>142</v>
      </c>
      <c r="C50" s="530"/>
      <c r="D50" s="530"/>
      <c r="E50" s="531"/>
      <c r="F50" s="151">
        <v>2000</v>
      </c>
      <c r="G50" s="151"/>
      <c r="H50" s="160">
        <v>2000</v>
      </c>
      <c r="I50" s="151">
        <v>1550</v>
      </c>
      <c r="J50" s="432">
        <f t="shared" si="0"/>
        <v>450</v>
      </c>
      <c r="K50" s="156"/>
      <c r="L50" s="159"/>
    </row>
    <row r="51" spans="1:12">
      <c r="A51" s="173"/>
      <c r="B51" s="551" t="s">
        <v>143</v>
      </c>
      <c r="C51" s="530"/>
      <c r="D51" s="530"/>
      <c r="E51" s="531"/>
      <c r="F51" s="151">
        <v>4000</v>
      </c>
      <c r="G51" s="151"/>
      <c r="H51" s="160">
        <v>4000</v>
      </c>
      <c r="I51" s="151">
        <v>2500</v>
      </c>
      <c r="J51" s="432">
        <f t="shared" si="0"/>
        <v>1500</v>
      </c>
      <c r="K51" s="156"/>
      <c r="L51" s="159"/>
    </row>
    <row r="52" spans="1:12">
      <c r="A52" s="173"/>
      <c r="B52" s="551" t="s">
        <v>144</v>
      </c>
      <c r="C52" s="530"/>
      <c r="D52" s="530"/>
      <c r="E52" s="531"/>
      <c r="F52" s="151">
        <v>1000</v>
      </c>
      <c r="G52" s="151"/>
      <c r="H52" s="160">
        <v>1000</v>
      </c>
      <c r="I52" s="151">
        <v>1000</v>
      </c>
      <c r="J52" s="432">
        <f t="shared" si="0"/>
        <v>0</v>
      </c>
      <c r="K52" s="156"/>
      <c r="L52" s="159"/>
    </row>
    <row r="53" spans="1:12">
      <c r="A53" s="173"/>
      <c r="B53" s="551" t="s">
        <v>145</v>
      </c>
      <c r="C53" s="530"/>
      <c r="D53" s="530"/>
      <c r="E53" s="531"/>
      <c r="F53" s="151"/>
      <c r="G53" s="151"/>
      <c r="H53" s="160"/>
      <c r="I53" s="151"/>
      <c r="J53" s="432">
        <f t="shared" si="0"/>
        <v>0</v>
      </c>
      <c r="K53" s="156"/>
      <c r="L53" s="159"/>
    </row>
    <row r="54" spans="1:12">
      <c r="A54" s="174"/>
      <c r="B54" s="551" t="s">
        <v>146</v>
      </c>
      <c r="C54" s="530"/>
      <c r="D54" s="530"/>
      <c r="E54" s="531"/>
      <c r="F54" s="151">
        <v>1500</v>
      </c>
      <c r="G54" s="151"/>
      <c r="H54" s="160">
        <v>1500</v>
      </c>
      <c r="I54" s="151">
        <v>400</v>
      </c>
      <c r="J54" s="432">
        <f t="shared" si="0"/>
        <v>1100</v>
      </c>
      <c r="K54" s="156"/>
      <c r="L54" s="159"/>
    </row>
    <row r="55" spans="1:12">
      <c r="A55" s="173"/>
      <c r="B55" s="551" t="s">
        <v>147</v>
      </c>
      <c r="C55" s="530"/>
      <c r="D55" s="530"/>
      <c r="E55" s="531"/>
      <c r="F55" s="151"/>
      <c r="G55" s="151"/>
      <c r="H55" s="160"/>
      <c r="I55" s="151"/>
      <c r="J55" s="151">
        <f t="shared" si="0"/>
        <v>0</v>
      </c>
      <c r="K55" s="156"/>
      <c r="L55" s="159"/>
    </row>
    <row r="56" spans="1:12">
      <c r="A56" s="173"/>
      <c r="B56" s="551" t="s">
        <v>148</v>
      </c>
      <c r="C56" s="530"/>
      <c r="D56" s="530"/>
      <c r="E56" s="531"/>
      <c r="F56" s="151">
        <v>80</v>
      </c>
      <c r="G56" s="151"/>
      <c r="H56" s="160">
        <v>80</v>
      </c>
      <c r="I56" s="151">
        <v>80</v>
      </c>
      <c r="J56" s="151">
        <f t="shared" si="0"/>
        <v>0</v>
      </c>
      <c r="K56" s="156"/>
      <c r="L56" s="159"/>
    </row>
    <row r="57" spans="1:12">
      <c r="A57" s="173"/>
      <c r="B57" s="551" t="s">
        <v>149</v>
      </c>
      <c r="C57" s="530"/>
      <c r="D57" s="530"/>
      <c r="E57" s="531"/>
      <c r="F57" s="151">
        <v>100</v>
      </c>
      <c r="G57" s="151"/>
      <c r="H57" s="160">
        <v>100</v>
      </c>
      <c r="I57" s="151">
        <v>100</v>
      </c>
      <c r="J57" s="151">
        <f t="shared" si="0"/>
        <v>0</v>
      </c>
      <c r="K57" s="156"/>
      <c r="L57" s="159"/>
    </row>
    <row r="58" spans="1:12">
      <c r="A58" s="173"/>
      <c r="B58" s="253" t="s">
        <v>412</v>
      </c>
      <c r="C58" s="244"/>
      <c r="D58" s="244"/>
      <c r="E58" s="245"/>
      <c r="F58" s="151"/>
      <c r="G58" s="151"/>
      <c r="H58" s="160"/>
      <c r="I58" s="151"/>
      <c r="J58" s="151">
        <f t="shared" si="0"/>
        <v>0</v>
      </c>
      <c r="K58" s="156"/>
      <c r="L58" s="159"/>
    </row>
    <row r="59" spans="1:12">
      <c r="A59" s="174"/>
      <c r="B59" s="551" t="s">
        <v>150</v>
      </c>
      <c r="C59" s="530"/>
      <c r="D59" s="530"/>
      <c r="E59" s="531"/>
      <c r="F59" s="151">
        <v>2300</v>
      </c>
      <c r="G59" s="151"/>
      <c r="H59" s="160">
        <v>2300</v>
      </c>
      <c r="I59" s="151">
        <v>2300</v>
      </c>
      <c r="J59" s="151">
        <f t="shared" si="0"/>
        <v>0</v>
      </c>
      <c r="K59" s="156"/>
      <c r="L59" s="159"/>
    </row>
    <row r="60" spans="1:12">
      <c r="A60" s="173"/>
      <c r="B60" s="551" t="s">
        <v>151</v>
      </c>
      <c r="C60" s="530"/>
      <c r="D60" s="530"/>
      <c r="E60" s="531"/>
      <c r="F60" s="151">
        <v>1000</v>
      </c>
      <c r="G60" s="151"/>
      <c r="H60" s="160">
        <v>1000</v>
      </c>
      <c r="I60" s="151">
        <v>1000</v>
      </c>
      <c r="J60" s="151">
        <f t="shared" si="0"/>
        <v>0</v>
      </c>
      <c r="K60" s="155"/>
      <c r="L60" s="159"/>
    </row>
    <row r="61" spans="1:12">
      <c r="A61" s="173"/>
      <c r="B61" s="551" t="s">
        <v>152</v>
      </c>
      <c r="C61" s="530"/>
      <c r="D61" s="530"/>
      <c r="E61" s="531"/>
      <c r="F61" s="151">
        <v>3100</v>
      </c>
      <c r="G61" s="151"/>
      <c r="H61" s="160">
        <v>3100</v>
      </c>
      <c r="I61" s="151">
        <v>3100</v>
      </c>
      <c r="J61" s="151">
        <f t="shared" si="0"/>
        <v>0</v>
      </c>
      <c r="K61" s="156"/>
      <c r="L61" s="159"/>
    </row>
    <row r="62" spans="1:12">
      <c r="A62" s="173"/>
      <c r="B62" s="551" t="s">
        <v>615</v>
      </c>
      <c r="C62" s="530"/>
      <c r="D62" s="530"/>
      <c r="E62" s="531"/>
      <c r="F62" s="151"/>
      <c r="G62" s="151"/>
      <c r="H62" s="160"/>
      <c r="I62" s="151"/>
      <c r="J62" s="151">
        <f t="shared" si="0"/>
        <v>0</v>
      </c>
      <c r="K62" s="156"/>
      <c r="L62" s="159"/>
    </row>
    <row r="63" spans="1:12">
      <c r="A63" s="173"/>
      <c r="B63" s="551" t="s">
        <v>153</v>
      </c>
      <c r="C63" s="530"/>
      <c r="D63" s="530"/>
      <c r="E63" s="531"/>
      <c r="F63" s="151">
        <v>2000</v>
      </c>
      <c r="G63" s="151"/>
      <c r="H63" s="160">
        <v>2000</v>
      </c>
      <c r="I63" s="151">
        <v>2000</v>
      </c>
      <c r="J63" s="151">
        <f t="shared" si="0"/>
        <v>0</v>
      </c>
      <c r="K63" s="156"/>
      <c r="L63" s="159"/>
    </row>
    <row r="64" spans="1:12">
      <c r="A64" s="173"/>
      <c r="B64" s="253" t="s">
        <v>715</v>
      </c>
      <c r="C64" s="244"/>
      <c r="D64" s="244"/>
      <c r="E64" s="245"/>
      <c r="F64" s="151">
        <v>1500</v>
      </c>
      <c r="G64" s="151"/>
      <c r="H64" s="160">
        <v>1500</v>
      </c>
      <c r="I64" s="151">
        <v>1024</v>
      </c>
      <c r="J64" s="432">
        <f t="shared" si="0"/>
        <v>476</v>
      </c>
      <c r="K64" s="155"/>
      <c r="L64" s="159"/>
    </row>
    <row r="65" spans="1:12">
      <c r="A65" s="173"/>
      <c r="B65" s="253" t="s">
        <v>413</v>
      </c>
      <c r="C65" s="244"/>
      <c r="D65" s="244"/>
      <c r="E65" s="245"/>
      <c r="F65" s="151"/>
      <c r="G65" s="151"/>
      <c r="H65" s="160"/>
      <c r="I65" s="151"/>
      <c r="J65" s="432">
        <f t="shared" si="0"/>
        <v>0</v>
      </c>
      <c r="K65" s="156"/>
      <c r="L65" s="159"/>
    </row>
    <row r="66" spans="1:12">
      <c r="A66" s="173"/>
      <c r="B66" s="253" t="s">
        <v>616</v>
      </c>
      <c r="C66" s="244"/>
      <c r="D66" s="244"/>
      <c r="E66" s="245"/>
      <c r="F66" s="151"/>
      <c r="G66" s="151"/>
      <c r="H66" s="160"/>
      <c r="I66" s="151"/>
      <c r="J66" s="432">
        <f t="shared" si="0"/>
        <v>0</v>
      </c>
      <c r="K66" s="156"/>
      <c r="L66" s="159"/>
    </row>
    <row r="67" spans="1:12">
      <c r="A67" s="173"/>
      <c r="B67" s="253" t="s">
        <v>617</v>
      </c>
      <c r="C67" s="244"/>
      <c r="D67" s="244"/>
      <c r="E67" s="245"/>
      <c r="F67" s="151">
        <v>700</v>
      </c>
      <c r="G67" s="151"/>
      <c r="H67" s="160">
        <v>700</v>
      </c>
      <c r="I67" s="160">
        <v>200</v>
      </c>
      <c r="J67" s="432">
        <f t="shared" ref="J67:J105" si="1">(H67-I67)</f>
        <v>500</v>
      </c>
      <c r="K67" s="156"/>
      <c r="L67" s="171"/>
    </row>
    <row r="68" spans="1:12">
      <c r="A68" s="173"/>
      <c r="B68" s="253" t="s">
        <v>583</v>
      </c>
      <c r="C68" s="244"/>
      <c r="D68" s="244"/>
      <c r="E68" s="245"/>
      <c r="F68" s="151">
        <v>300</v>
      </c>
      <c r="G68" s="151"/>
      <c r="H68" s="160">
        <v>300</v>
      </c>
      <c r="I68" s="151"/>
      <c r="J68" s="432">
        <f t="shared" si="1"/>
        <v>300</v>
      </c>
      <c r="K68" s="156"/>
      <c r="L68" s="159"/>
    </row>
    <row r="69" spans="1:12">
      <c r="A69" s="173"/>
      <c r="B69" s="262" t="s">
        <v>847</v>
      </c>
      <c r="C69" s="244"/>
      <c r="D69" s="244"/>
      <c r="E69" s="245"/>
      <c r="F69" s="151">
        <v>4500</v>
      </c>
      <c r="G69" s="151"/>
      <c r="H69" s="160">
        <v>4500</v>
      </c>
      <c r="I69" s="151">
        <v>3655</v>
      </c>
      <c r="J69" s="432">
        <f t="shared" si="1"/>
        <v>845</v>
      </c>
      <c r="K69" s="155" t="s">
        <v>1108</v>
      </c>
      <c r="L69" s="159"/>
    </row>
    <row r="70" spans="1:12">
      <c r="A70" s="173"/>
      <c r="B70" s="262" t="s">
        <v>848</v>
      </c>
      <c r="C70" s="244"/>
      <c r="D70" s="244"/>
      <c r="E70" s="245"/>
      <c r="F70" s="151">
        <v>2500</v>
      </c>
      <c r="G70" s="151"/>
      <c r="H70" s="160">
        <v>2500</v>
      </c>
      <c r="I70" s="151">
        <v>1462</v>
      </c>
      <c r="J70" s="432">
        <f t="shared" si="1"/>
        <v>1038</v>
      </c>
      <c r="K70" s="156"/>
      <c r="L70" s="159"/>
    </row>
    <row r="71" spans="1:12">
      <c r="A71" s="173"/>
      <c r="B71" s="262" t="s">
        <v>849</v>
      </c>
      <c r="C71" s="244"/>
      <c r="D71" s="244"/>
      <c r="E71" s="245"/>
      <c r="F71" s="151">
        <v>6000</v>
      </c>
      <c r="G71" s="151"/>
      <c r="H71" s="160">
        <v>6000</v>
      </c>
      <c r="I71" s="151">
        <v>4174</v>
      </c>
      <c r="J71" s="432">
        <f t="shared" si="1"/>
        <v>1826</v>
      </c>
      <c r="K71" s="156"/>
      <c r="L71" s="159"/>
    </row>
    <row r="72" spans="1:12">
      <c r="A72" s="173"/>
      <c r="B72" s="262" t="s">
        <v>850</v>
      </c>
      <c r="C72" s="244"/>
      <c r="D72" s="244"/>
      <c r="E72" s="245"/>
      <c r="F72" s="151">
        <v>5000</v>
      </c>
      <c r="G72" s="151"/>
      <c r="H72" s="160">
        <v>5000</v>
      </c>
      <c r="I72" s="151">
        <v>2520</v>
      </c>
      <c r="J72" s="432">
        <f t="shared" si="1"/>
        <v>2480</v>
      </c>
      <c r="K72" s="156"/>
      <c r="L72" s="159"/>
    </row>
    <row r="73" spans="1:12">
      <c r="A73" s="173"/>
      <c r="B73" s="262" t="s">
        <v>851</v>
      </c>
      <c r="C73" s="244"/>
      <c r="D73" s="244"/>
      <c r="E73" s="245"/>
      <c r="F73" s="151">
        <v>8500</v>
      </c>
      <c r="G73" s="151"/>
      <c r="H73" s="160">
        <v>8500</v>
      </c>
      <c r="I73" s="151">
        <v>3210</v>
      </c>
      <c r="J73" s="432">
        <f t="shared" si="1"/>
        <v>5290</v>
      </c>
      <c r="K73" s="161"/>
      <c r="L73" s="159"/>
    </row>
    <row r="74" spans="1:12">
      <c r="A74" s="173"/>
      <c r="B74" s="561"/>
      <c r="C74" s="562"/>
      <c r="D74" s="562"/>
      <c r="E74" s="563"/>
      <c r="F74" s="151"/>
      <c r="G74" s="151"/>
      <c r="H74" s="160"/>
      <c r="I74" s="151"/>
      <c r="J74" s="151">
        <f t="shared" si="1"/>
        <v>0</v>
      </c>
      <c r="K74" s="156"/>
      <c r="L74" s="159"/>
    </row>
    <row r="75" spans="1:12">
      <c r="A75" s="172" t="s">
        <v>156</v>
      </c>
      <c r="B75" s="551" t="s">
        <v>157</v>
      </c>
      <c r="C75" s="530"/>
      <c r="D75" s="530"/>
      <c r="E75" s="531"/>
      <c r="F75" s="151">
        <v>4000</v>
      </c>
      <c r="G75" s="151"/>
      <c r="H75" s="160">
        <v>4000</v>
      </c>
      <c r="I75" s="151">
        <v>3000</v>
      </c>
      <c r="J75" s="420">
        <f t="shared" si="1"/>
        <v>1000</v>
      </c>
      <c r="K75" s="156"/>
      <c r="L75" s="159"/>
    </row>
    <row r="76" spans="1:12">
      <c r="A76" s="173"/>
      <c r="B76" s="551" t="s">
        <v>158</v>
      </c>
      <c r="C76" s="530"/>
      <c r="D76" s="530"/>
      <c r="E76" s="531"/>
      <c r="F76" s="151">
        <v>7000</v>
      </c>
      <c r="G76" s="151"/>
      <c r="H76" s="160">
        <v>7000</v>
      </c>
      <c r="I76" s="151">
        <v>5800</v>
      </c>
      <c r="J76" s="420">
        <f t="shared" si="1"/>
        <v>1200</v>
      </c>
      <c r="K76" s="156"/>
      <c r="L76" s="159"/>
    </row>
    <row r="77" spans="1:12">
      <c r="A77" s="173"/>
      <c r="B77" s="551" t="s">
        <v>159</v>
      </c>
      <c r="C77" s="530"/>
      <c r="D77" s="530"/>
      <c r="E77" s="531"/>
      <c r="F77" s="151">
        <v>500</v>
      </c>
      <c r="G77" s="151"/>
      <c r="H77" s="160">
        <v>500</v>
      </c>
      <c r="I77" s="151">
        <v>240</v>
      </c>
      <c r="J77" s="420">
        <f t="shared" si="1"/>
        <v>260</v>
      </c>
      <c r="K77" s="156"/>
      <c r="L77" s="159"/>
    </row>
    <row r="78" spans="1:12">
      <c r="A78" s="173"/>
      <c r="B78" s="551" t="s">
        <v>162</v>
      </c>
      <c r="C78" s="530"/>
      <c r="D78" s="530"/>
      <c r="E78" s="531"/>
      <c r="F78" s="151">
        <v>20000</v>
      </c>
      <c r="G78" s="151"/>
      <c r="H78" s="160">
        <v>20000</v>
      </c>
      <c r="I78" s="151">
        <v>19970</v>
      </c>
      <c r="J78" s="420">
        <f t="shared" si="1"/>
        <v>30</v>
      </c>
      <c r="K78" s="156"/>
      <c r="L78" s="159"/>
    </row>
    <row r="79" spans="1:12">
      <c r="A79" s="173"/>
      <c r="B79" s="551" t="s">
        <v>163</v>
      </c>
      <c r="C79" s="530"/>
      <c r="D79" s="530"/>
      <c r="E79" s="531"/>
      <c r="F79" s="151">
        <v>960</v>
      </c>
      <c r="G79" s="151"/>
      <c r="H79" s="160">
        <v>960</v>
      </c>
      <c r="I79" s="151">
        <v>194</v>
      </c>
      <c r="J79" s="420">
        <f t="shared" si="1"/>
        <v>766</v>
      </c>
      <c r="K79" s="156"/>
      <c r="L79" s="159"/>
    </row>
    <row r="80" spans="1:12">
      <c r="A80" s="173"/>
      <c r="B80" s="551" t="s">
        <v>164</v>
      </c>
      <c r="C80" s="530"/>
      <c r="D80" s="530"/>
      <c r="E80" s="531"/>
      <c r="F80" s="151">
        <v>15000</v>
      </c>
      <c r="G80" s="151"/>
      <c r="H80" s="160">
        <v>15000</v>
      </c>
      <c r="I80" s="151">
        <v>10137</v>
      </c>
      <c r="J80" s="420">
        <f t="shared" si="1"/>
        <v>4863</v>
      </c>
      <c r="K80" s="156"/>
      <c r="L80" s="159"/>
    </row>
    <row r="81" spans="1:12">
      <c r="A81" s="173"/>
      <c r="B81" s="551" t="s">
        <v>166</v>
      </c>
      <c r="C81" s="530"/>
      <c r="D81" s="530"/>
      <c r="E81" s="531"/>
      <c r="F81" s="151">
        <v>5700</v>
      </c>
      <c r="G81" s="151"/>
      <c r="H81" s="160">
        <v>5700</v>
      </c>
      <c r="I81" s="151">
        <v>3600</v>
      </c>
      <c r="J81" s="420">
        <f t="shared" si="1"/>
        <v>2100</v>
      </c>
      <c r="K81" s="156"/>
      <c r="L81" s="159"/>
    </row>
    <row r="82" spans="1:12">
      <c r="A82" s="173"/>
      <c r="B82" s="551" t="s">
        <v>170</v>
      </c>
      <c r="C82" s="530"/>
      <c r="D82" s="530"/>
      <c r="E82" s="531"/>
      <c r="F82" s="151">
        <v>8200</v>
      </c>
      <c r="G82" s="151"/>
      <c r="H82" s="160">
        <v>8200</v>
      </c>
      <c r="I82" s="151">
        <v>8000</v>
      </c>
      <c r="J82" s="420">
        <f t="shared" si="1"/>
        <v>200</v>
      </c>
      <c r="K82" s="156"/>
      <c r="L82" s="159"/>
    </row>
    <row r="83" spans="1:12">
      <c r="A83" s="173"/>
      <c r="B83" s="551" t="s">
        <v>171</v>
      </c>
      <c r="C83" s="530"/>
      <c r="D83" s="530"/>
      <c r="E83" s="531"/>
      <c r="F83" s="151">
        <v>1500</v>
      </c>
      <c r="G83" s="151"/>
      <c r="H83" s="160">
        <v>1500</v>
      </c>
      <c r="I83" s="151">
        <v>1500</v>
      </c>
      <c r="J83" s="420">
        <f t="shared" si="1"/>
        <v>0</v>
      </c>
      <c r="K83" s="156"/>
      <c r="L83" s="159"/>
    </row>
    <row r="84" spans="1:12">
      <c r="A84" s="173"/>
      <c r="B84" s="551" t="s">
        <v>172</v>
      </c>
      <c r="C84" s="530"/>
      <c r="D84" s="530"/>
      <c r="E84" s="531"/>
      <c r="F84" s="151">
        <v>7000</v>
      </c>
      <c r="G84" s="151"/>
      <c r="H84" s="160">
        <v>7000</v>
      </c>
      <c r="I84" s="151">
        <v>4200</v>
      </c>
      <c r="J84" s="420">
        <f t="shared" si="1"/>
        <v>2800</v>
      </c>
      <c r="K84" s="156"/>
      <c r="L84" s="159"/>
    </row>
    <row r="85" spans="1:12">
      <c r="A85" s="173"/>
      <c r="B85" s="551" t="s">
        <v>173</v>
      </c>
      <c r="C85" s="530"/>
      <c r="D85" s="530"/>
      <c r="E85" s="531"/>
      <c r="F85" s="151">
        <v>6000</v>
      </c>
      <c r="G85" s="151"/>
      <c r="H85" s="160">
        <v>6000</v>
      </c>
      <c r="I85" s="151">
        <v>2800</v>
      </c>
      <c r="J85" s="420">
        <f t="shared" si="1"/>
        <v>3200</v>
      </c>
      <c r="K85" s="156"/>
      <c r="L85" s="159"/>
    </row>
    <row r="86" spans="1:12">
      <c r="A86" s="173"/>
      <c r="B86" s="551" t="s">
        <v>174</v>
      </c>
      <c r="C86" s="530"/>
      <c r="D86" s="530"/>
      <c r="E86" s="531"/>
      <c r="F86" s="151">
        <v>24000</v>
      </c>
      <c r="G86" s="151"/>
      <c r="H86" s="160">
        <v>24000</v>
      </c>
      <c r="I86" s="151">
        <v>10100</v>
      </c>
      <c r="J86" s="420">
        <f t="shared" si="1"/>
        <v>13900</v>
      </c>
      <c r="K86" s="156"/>
      <c r="L86" s="159"/>
    </row>
    <row r="87" spans="1:12">
      <c r="A87" s="173"/>
      <c r="B87" s="551" t="s">
        <v>177</v>
      </c>
      <c r="C87" s="530"/>
      <c r="D87" s="530"/>
      <c r="E87" s="531"/>
      <c r="F87" s="151">
        <v>65000</v>
      </c>
      <c r="G87" s="151"/>
      <c r="H87" s="160">
        <v>65000</v>
      </c>
      <c r="I87" s="151">
        <v>50300</v>
      </c>
      <c r="J87" s="420">
        <f t="shared" si="1"/>
        <v>14700</v>
      </c>
      <c r="K87" s="156"/>
      <c r="L87" s="159"/>
    </row>
    <row r="88" spans="1:12">
      <c r="A88" s="173"/>
      <c r="B88" s="551" t="s">
        <v>178</v>
      </c>
      <c r="C88" s="530"/>
      <c r="D88" s="530"/>
      <c r="E88" s="531"/>
      <c r="F88" s="151">
        <v>8000</v>
      </c>
      <c r="G88" s="151"/>
      <c r="H88" s="160">
        <v>8000</v>
      </c>
      <c r="I88" s="151">
        <v>2500</v>
      </c>
      <c r="J88" s="420">
        <f t="shared" si="1"/>
        <v>5500</v>
      </c>
      <c r="K88" s="156"/>
      <c r="L88" s="171"/>
    </row>
    <row r="89" spans="1:12">
      <c r="A89" s="173"/>
      <c r="B89" s="551" t="s">
        <v>179</v>
      </c>
      <c r="C89" s="530"/>
      <c r="D89" s="530"/>
      <c r="E89" s="531"/>
      <c r="F89" s="151">
        <v>8000</v>
      </c>
      <c r="G89" s="151"/>
      <c r="H89" s="160">
        <v>8000</v>
      </c>
      <c r="I89" s="151">
        <v>4000</v>
      </c>
      <c r="J89" s="420">
        <f t="shared" si="1"/>
        <v>4000</v>
      </c>
      <c r="K89" s="156"/>
      <c r="L89" s="171"/>
    </row>
    <row r="90" spans="1:12">
      <c r="A90" s="173"/>
      <c r="B90" s="529" t="s">
        <v>180</v>
      </c>
      <c r="C90" s="530"/>
      <c r="D90" s="530"/>
      <c r="E90" s="531"/>
      <c r="F90" s="151">
        <v>1000</v>
      </c>
      <c r="G90" s="151"/>
      <c r="H90" s="160">
        <v>1000</v>
      </c>
      <c r="I90" s="151">
        <v>400</v>
      </c>
      <c r="J90" s="420">
        <f t="shared" si="1"/>
        <v>600</v>
      </c>
      <c r="K90" s="156"/>
      <c r="L90" s="159"/>
    </row>
    <row r="91" spans="1:12">
      <c r="A91" s="173"/>
      <c r="B91" s="551" t="s">
        <v>181</v>
      </c>
      <c r="C91" s="530"/>
      <c r="D91" s="530"/>
      <c r="E91" s="531"/>
      <c r="F91" s="151">
        <v>1000</v>
      </c>
      <c r="G91" s="151"/>
      <c r="H91" s="160">
        <v>1000</v>
      </c>
      <c r="I91" s="151">
        <v>900</v>
      </c>
      <c r="J91" s="420">
        <f t="shared" si="1"/>
        <v>100</v>
      </c>
      <c r="K91" s="156"/>
      <c r="L91" s="159"/>
    </row>
    <row r="92" spans="1:12">
      <c r="A92" s="173"/>
      <c r="B92" s="551" t="s">
        <v>182</v>
      </c>
      <c r="C92" s="530"/>
      <c r="D92" s="530"/>
      <c r="E92" s="531"/>
      <c r="F92" s="151">
        <v>5000</v>
      </c>
      <c r="G92" s="151"/>
      <c r="H92" s="160">
        <v>5000</v>
      </c>
      <c r="I92" s="151"/>
      <c r="J92" s="420">
        <f t="shared" si="1"/>
        <v>5000</v>
      </c>
      <c r="K92" s="156"/>
      <c r="L92" s="159"/>
    </row>
    <row r="93" spans="1:12">
      <c r="A93" s="173"/>
      <c r="B93" s="551" t="s">
        <v>183</v>
      </c>
      <c r="C93" s="530"/>
      <c r="D93" s="530"/>
      <c r="E93" s="531"/>
      <c r="F93" s="151">
        <v>2500</v>
      </c>
      <c r="G93" s="151"/>
      <c r="H93" s="160">
        <v>2500</v>
      </c>
      <c r="I93" s="151"/>
      <c r="J93" s="420">
        <f t="shared" si="1"/>
        <v>2500</v>
      </c>
      <c r="K93" s="156"/>
      <c r="L93" s="159"/>
    </row>
    <row r="94" spans="1:12">
      <c r="A94" s="173"/>
      <c r="B94" s="529" t="s">
        <v>816</v>
      </c>
      <c r="C94" s="530"/>
      <c r="D94" s="530"/>
      <c r="E94" s="531"/>
      <c r="F94" s="151">
        <v>7500</v>
      </c>
      <c r="G94" s="151"/>
      <c r="H94" s="160">
        <v>7500</v>
      </c>
      <c r="I94" s="151">
        <v>7500</v>
      </c>
      <c r="J94" s="420">
        <f t="shared" si="1"/>
        <v>0</v>
      </c>
      <c r="K94" s="156"/>
      <c r="L94" s="159"/>
    </row>
    <row r="95" spans="1:12">
      <c r="A95" s="173"/>
      <c r="B95" s="551" t="s">
        <v>186</v>
      </c>
      <c r="C95" s="530"/>
      <c r="D95" s="530"/>
      <c r="E95" s="531"/>
      <c r="F95" s="151">
        <v>1200</v>
      </c>
      <c r="G95" s="151"/>
      <c r="H95" s="160">
        <v>1200</v>
      </c>
      <c r="I95" s="151">
        <v>5</v>
      </c>
      <c r="J95" s="420">
        <f t="shared" si="1"/>
        <v>1195</v>
      </c>
      <c r="K95" s="156"/>
      <c r="L95" s="171"/>
    </row>
    <row r="96" spans="1:12">
      <c r="A96" s="173"/>
      <c r="B96" s="551" t="s">
        <v>187</v>
      </c>
      <c r="C96" s="530"/>
      <c r="D96" s="530"/>
      <c r="E96" s="531"/>
      <c r="F96" s="151"/>
      <c r="G96" s="151"/>
      <c r="H96" s="160"/>
      <c r="I96" s="151"/>
      <c r="J96" s="420">
        <f t="shared" si="1"/>
        <v>0</v>
      </c>
      <c r="K96" s="156"/>
      <c r="L96" s="171"/>
    </row>
    <row r="97" spans="1:12">
      <c r="A97" s="173"/>
      <c r="B97" s="551" t="s">
        <v>188</v>
      </c>
      <c r="C97" s="530"/>
      <c r="D97" s="530"/>
      <c r="E97" s="531"/>
      <c r="F97" s="151">
        <v>11000</v>
      </c>
      <c r="G97" s="151"/>
      <c r="H97" s="160">
        <v>11000</v>
      </c>
      <c r="I97" s="151">
        <v>3400</v>
      </c>
      <c r="J97" s="420">
        <f t="shared" si="1"/>
        <v>7600</v>
      </c>
      <c r="K97" s="156"/>
      <c r="L97" s="171"/>
    </row>
    <row r="98" spans="1:12">
      <c r="A98" s="173"/>
      <c r="B98" s="551" t="s">
        <v>189</v>
      </c>
      <c r="C98" s="530"/>
      <c r="D98" s="530"/>
      <c r="E98" s="531"/>
      <c r="F98" s="151"/>
      <c r="G98" s="151"/>
      <c r="H98" s="160"/>
      <c r="I98" s="151"/>
      <c r="J98" s="420">
        <f t="shared" si="1"/>
        <v>0</v>
      </c>
      <c r="K98" s="156"/>
      <c r="L98" s="171"/>
    </row>
    <row r="99" spans="1:12">
      <c r="A99" s="173"/>
      <c r="B99" s="551" t="s">
        <v>190</v>
      </c>
      <c r="C99" s="530"/>
      <c r="D99" s="530"/>
      <c r="E99" s="531"/>
      <c r="F99" s="151">
        <v>4000</v>
      </c>
      <c r="G99" s="151"/>
      <c r="H99" s="160">
        <v>4000</v>
      </c>
      <c r="I99" s="151">
        <v>3980</v>
      </c>
      <c r="J99" s="420">
        <f t="shared" si="1"/>
        <v>20</v>
      </c>
      <c r="K99" s="156"/>
      <c r="L99" s="171"/>
    </row>
    <row r="100" spans="1:12">
      <c r="A100" s="173"/>
      <c r="B100" s="551" t="s">
        <v>199</v>
      </c>
      <c r="C100" s="530"/>
      <c r="D100" s="530"/>
      <c r="E100" s="531"/>
      <c r="F100" s="151">
        <v>3500</v>
      </c>
      <c r="G100" s="151"/>
      <c r="H100" s="160">
        <v>3500</v>
      </c>
      <c r="I100" s="151">
        <v>3430</v>
      </c>
      <c r="J100" s="420">
        <f t="shared" si="1"/>
        <v>70</v>
      </c>
      <c r="K100" s="156"/>
      <c r="L100" s="171"/>
    </row>
    <row r="101" spans="1:12">
      <c r="A101" s="173"/>
      <c r="B101" s="551" t="s">
        <v>200</v>
      </c>
      <c r="C101" s="530"/>
      <c r="D101" s="530"/>
      <c r="E101" s="531"/>
      <c r="F101" s="151"/>
      <c r="G101" s="151"/>
      <c r="H101" s="160"/>
      <c r="I101" s="151"/>
      <c r="J101" s="420">
        <f t="shared" si="1"/>
        <v>0</v>
      </c>
      <c r="K101" s="155"/>
      <c r="L101" s="171"/>
    </row>
    <row r="102" spans="1:12">
      <c r="A102" s="173"/>
      <c r="B102" s="551" t="s">
        <v>201</v>
      </c>
      <c r="C102" s="530"/>
      <c r="D102" s="530"/>
      <c r="E102" s="531"/>
      <c r="F102" s="151">
        <v>57000</v>
      </c>
      <c r="G102" s="151"/>
      <c r="H102" s="160">
        <v>57000</v>
      </c>
      <c r="I102" s="151">
        <v>57000</v>
      </c>
      <c r="J102" s="420">
        <f t="shared" si="1"/>
        <v>0</v>
      </c>
      <c r="K102" s="156"/>
      <c r="L102" s="171"/>
    </row>
    <row r="103" spans="1:12">
      <c r="A103" s="173"/>
      <c r="B103" s="551" t="s">
        <v>202</v>
      </c>
      <c r="C103" s="530"/>
      <c r="D103" s="530"/>
      <c r="E103" s="531"/>
      <c r="F103" s="151">
        <v>115000</v>
      </c>
      <c r="G103" s="151"/>
      <c r="H103" s="160">
        <v>115000</v>
      </c>
      <c r="I103" s="151">
        <v>82700</v>
      </c>
      <c r="J103" s="420">
        <f t="shared" si="1"/>
        <v>32300</v>
      </c>
      <c r="K103" s="156"/>
      <c r="L103" s="171"/>
    </row>
    <row r="104" spans="1:12">
      <c r="A104" s="173"/>
      <c r="B104" s="551" t="s">
        <v>203</v>
      </c>
      <c r="C104" s="530"/>
      <c r="D104" s="530"/>
      <c r="E104" s="531"/>
      <c r="F104" s="151">
        <v>36500</v>
      </c>
      <c r="G104" s="151"/>
      <c r="H104" s="160">
        <v>36500</v>
      </c>
      <c r="I104" s="151"/>
      <c r="J104" s="420">
        <f t="shared" si="1"/>
        <v>36500</v>
      </c>
      <c r="K104" s="156"/>
      <c r="L104" s="171"/>
    </row>
    <row r="105" spans="1:12">
      <c r="A105" s="173"/>
      <c r="B105" s="175" t="s">
        <v>204</v>
      </c>
      <c r="C105" s="176"/>
      <c r="D105" s="176"/>
      <c r="E105" s="177"/>
      <c r="F105" s="151">
        <v>16000</v>
      </c>
      <c r="G105" s="151"/>
      <c r="H105" s="160">
        <v>16000</v>
      </c>
      <c r="I105" s="151">
        <v>12000</v>
      </c>
      <c r="J105" s="420">
        <f t="shared" si="1"/>
        <v>4000</v>
      </c>
      <c r="K105" s="156"/>
      <c r="L105" s="171"/>
    </row>
    <row r="106" spans="1:12">
      <c r="A106" s="173"/>
      <c r="B106" s="175" t="s">
        <v>205</v>
      </c>
      <c r="C106" s="176"/>
      <c r="D106" s="176"/>
      <c r="E106" s="177"/>
      <c r="F106" s="151">
        <v>17000</v>
      </c>
      <c r="G106" s="151"/>
      <c r="H106" s="160">
        <v>17000</v>
      </c>
      <c r="I106" s="151">
        <v>10700</v>
      </c>
      <c r="J106" s="420">
        <f t="shared" ref="J106:J145" si="2">(H106-I106)</f>
        <v>6300</v>
      </c>
      <c r="K106" s="156"/>
      <c r="L106" s="171"/>
    </row>
    <row r="107" spans="1:12">
      <c r="A107" s="173"/>
      <c r="B107" s="529" t="s">
        <v>855</v>
      </c>
      <c r="C107" s="530"/>
      <c r="D107" s="530"/>
      <c r="E107" s="531"/>
      <c r="F107" s="151"/>
      <c r="G107" s="151"/>
      <c r="H107" s="160"/>
      <c r="I107" s="151"/>
      <c r="J107" s="420">
        <f t="shared" si="2"/>
        <v>0</v>
      </c>
      <c r="K107" s="156"/>
      <c r="L107" s="171"/>
    </row>
    <row r="108" spans="1:12">
      <c r="A108" s="173"/>
      <c r="B108" s="551" t="s">
        <v>736</v>
      </c>
      <c r="C108" s="530"/>
      <c r="D108" s="530"/>
      <c r="E108" s="531"/>
      <c r="F108" s="151">
        <v>8500</v>
      </c>
      <c r="G108" s="151"/>
      <c r="H108" s="160">
        <v>8500</v>
      </c>
      <c r="I108" s="151">
        <v>5900</v>
      </c>
      <c r="J108" s="420">
        <f t="shared" si="2"/>
        <v>2600</v>
      </c>
      <c r="K108" s="155"/>
      <c r="L108" s="171"/>
    </row>
    <row r="109" spans="1:12">
      <c r="A109" s="178"/>
      <c r="B109" s="551" t="s">
        <v>621</v>
      </c>
      <c r="C109" s="530"/>
      <c r="D109" s="530"/>
      <c r="E109" s="531"/>
      <c r="F109" s="151">
        <v>2875</v>
      </c>
      <c r="G109" s="151"/>
      <c r="H109" s="160">
        <v>2875</v>
      </c>
      <c r="I109" s="151">
        <v>1750</v>
      </c>
      <c r="J109" s="420">
        <f t="shared" si="2"/>
        <v>1125</v>
      </c>
      <c r="K109" s="156"/>
      <c r="L109" s="171"/>
    </row>
    <row r="110" spans="1:12">
      <c r="A110" s="178"/>
      <c r="B110" s="253" t="s">
        <v>416</v>
      </c>
      <c r="C110" s="244"/>
      <c r="D110" s="244"/>
      <c r="E110" s="245"/>
      <c r="F110" s="151">
        <v>1500</v>
      </c>
      <c r="G110" s="151"/>
      <c r="H110" s="160">
        <v>1500</v>
      </c>
      <c r="I110" s="151"/>
      <c r="J110" s="420">
        <f t="shared" si="2"/>
        <v>1500</v>
      </c>
      <c r="K110" s="156"/>
      <c r="L110" s="171"/>
    </row>
    <row r="111" spans="1:12">
      <c r="A111" s="178"/>
      <c r="B111" s="253" t="s">
        <v>417</v>
      </c>
      <c r="C111" s="244"/>
      <c r="D111" s="244"/>
      <c r="E111" s="245"/>
      <c r="F111" s="151"/>
      <c r="G111" s="151"/>
      <c r="H111" s="160"/>
      <c r="I111" s="151"/>
      <c r="J111" s="420">
        <f t="shared" si="2"/>
        <v>0</v>
      </c>
      <c r="K111" s="156"/>
      <c r="L111" s="171"/>
    </row>
    <row r="112" spans="1:12">
      <c r="A112" s="178"/>
      <c r="B112" s="253" t="s">
        <v>720</v>
      </c>
      <c r="C112" s="244"/>
      <c r="D112" s="244"/>
      <c r="E112" s="245"/>
      <c r="F112" s="151">
        <v>11500</v>
      </c>
      <c r="G112" s="151"/>
      <c r="H112" s="160">
        <v>11500</v>
      </c>
      <c r="I112" s="151">
        <v>7200</v>
      </c>
      <c r="J112" s="420">
        <f t="shared" si="2"/>
        <v>4300</v>
      </c>
      <c r="K112" s="156"/>
      <c r="L112" s="171"/>
    </row>
    <row r="113" spans="1:12">
      <c r="A113" s="178"/>
      <c r="B113" s="253" t="s">
        <v>721</v>
      </c>
      <c r="C113" s="244"/>
      <c r="D113" s="244"/>
      <c r="E113" s="245"/>
      <c r="F113" s="151">
        <v>11500</v>
      </c>
      <c r="G113" s="151"/>
      <c r="H113" s="160">
        <v>11500</v>
      </c>
      <c r="I113" s="151">
        <v>6200</v>
      </c>
      <c r="J113" s="420">
        <f t="shared" si="2"/>
        <v>5300</v>
      </c>
      <c r="K113" s="156"/>
      <c r="L113" s="171"/>
    </row>
    <row r="114" spans="1:12">
      <c r="A114" s="179"/>
      <c r="B114" s="529" t="s">
        <v>859</v>
      </c>
      <c r="C114" s="530"/>
      <c r="D114" s="530"/>
      <c r="E114" s="531"/>
      <c r="F114" s="151"/>
      <c r="G114" s="151"/>
      <c r="H114" s="160"/>
      <c r="I114" s="151"/>
      <c r="J114" s="151">
        <f t="shared" si="2"/>
        <v>0</v>
      </c>
      <c r="K114" s="156"/>
      <c r="L114" s="171"/>
    </row>
    <row r="115" spans="1:12">
      <c r="A115" s="299"/>
      <c r="B115" s="259"/>
      <c r="C115" s="260"/>
      <c r="D115" s="260"/>
      <c r="E115" s="261"/>
      <c r="F115" s="151"/>
      <c r="G115" s="151"/>
      <c r="H115" s="160"/>
      <c r="I115" s="151"/>
      <c r="J115" s="151"/>
      <c r="K115" s="156"/>
      <c r="L115" s="171"/>
    </row>
    <row r="116" spans="1:12">
      <c r="A116" s="172" t="s">
        <v>418</v>
      </c>
      <c r="B116" s="551" t="s">
        <v>419</v>
      </c>
      <c r="C116" s="530"/>
      <c r="D116" s="530"/>
      <c r="E116" s="531"/>
      <c r="F116" s="151">
        <v>6000</v>
      </c>
      <c r="G116" s="151"/>
      <c r="H116" s="160">
        <v>6000</v>
      </c>
      <c r="I116" s="151"/>
      <c r="J116" s="420">
        <f t="shared" si="2"/>
        <v>6000</v>
      </c>
      <c r="K116" s="156"/>
      <c r="L116" s="171"/>
    </row>
    <row r="117" spans="1:12">
      <c r="A117" s="172"/>
      <c r="B117" s="561"/>
      <c r="C117" s="562"/>
      <c r="D117" s="562"/>
      <c r="E117" s="563"/>
      <c r="F117" s="151"/>
      <c r="G117" s="151"/>
      <c r="H117" s="160"/>
      <c r="I117" s="151"/>
      <c r="J117" s="151">
        <f t="shared" si="2"/>
        <v>0</v>
      </c>
      <c r="K117" s="156"/>
      <c r="L117" s="171"/>
    </row>
    <row r="118" spans="1:12">
      <c r="A118" s="172" t="s">
        <v>393</v>
      </c>
      <c r="B118" s="551" t="s">
        <v>392</v>
      </c>
      <c r="C118" s="530"/>
      <c r="D118" s="530"/>
      <c r="E118" s="531"/>
      <c r="F118" s="151">
        <v>420</v>
      </c>
      <c r="G118" s="151"/>
      <c r="H118" s="160">
        <v>420</v>
      </c>
      <c r="I118" s="151">
        <v>420</v>
      </c>
      <c r="J118" s="151">
        <f t="shared" si="2"/>
        <v>0</v>
      </c>
      <c r="K118" s="156"/>
      <c r="L118" s="171"/>
    </row>
    <row r="119" spans="1:12">
      <c r="A119" s="172"/>
      <c r="B119" s="551" t="s">
        <v>391</v>
      </c>
      <c r="C119" s="530"/>
      <c r="D119" s="530"/>
      <c r="E119" s="531"/>
      <c r="F119" s="151">
        <v>300</v>
      </c>
      <c r="G119" s="151"/>
      <c r="H119" s="160">
        <v>300</v>
      </c>
      <c r="I119" s="151">
        <v>290</v>
      </c>
      <c r="J119" s="432">
        <f t="shared" si="2"/>
        <v>10</v>
      </c>
      <c r="K119" s="156"/>
      <c r="L119" s="171"/>
    </row>
    <row r="120" spans="1:12">
      <c r="A120" s="172"/>
      <c r="B120" s="561"/>
      <c r="C120" s="562"/>
      <c r="D120" s="562"/>
      <c r="E120" s="563"/>
      <c r="F120" s="151"/>
      <c r="G120" s="151"/>
      <c r="H120" s="160"/>
      <c r="I120" s="151"/>
      <c r="J120" s="151">
        <f t="shared" si="2"/>
        <v>0</v>
      </c>
      <c r="K120" s="156"/>
      <c r="L120" s="171"/>
    </row>
    <row r="121" spans="1:12">
      <c r="A121" s="172" t="s">
        <v>420</v>
      </c>
      <c r="B121" s="551" t="s">
        <v>421</v>
      </c>
      <c r="C121" s="530"/>
      <c r="D121" s="530"/>
      <c r="E121" s="531"/>
      <c r="F121" s="151"/>
      <c r="G121" s="151"/>
      <c r="H121" s="160"/>
      <c r="I121" s="151"/>
      <c r="J121" s="151">
        <f t="shared" si="2"/>
        <v>0</v>
      </c>
      <c r="K121" s="156"/>
      <c r="L121" s="171"/>
    </row>
    <row r="122" spans="1:12">
      <c r="A122" s="173"/>
      <c r="B122" s="551" t="s">
        <v>422</v>
      </c>
      <c r="C122" s="530"/>
      <c r="D122" s="530"/>
      <c r="E122" s="531"/>
      <c r="F122" s="151">
        <v>10000</v>
      </c>
      <c r="G122" s="151"/>
      <c r="H122" s="160">
        <v>10000</v>
      </c>
      <c r="I122" s="151">
        <v>10000</v>
      </c>
      <c r="J122" s="151">
        <f t="shared" si="2"/>
        <v>0</v>
      </c>
      <c r="K122" s="156"/>
      <c r="L122" s="171"/>
    </row>
    <row r="123" spans="1:12">
      <c r="A123" s="173"/>
      <c r="B123" s="551" t="s">
        <v>427</v>
      </c>
      <c r="C123" s="530"/>
      <c r="D123" s="530"/>
      <c r="E123" s="531"/>
      <c r="F123" s="151">
        <v>8000</v>
      </c>
      <c r="G123" s="151"/>
      <c r="H123" s="160">
        <v>8000</v>
      </c>
      <c r="I123" s="151">
        <v>8000</v>
      </c>
      <c r="J123" s="151">
        <f t="shared" si="2"/>
        <v>0</v>
      </c>
      <c r="K123" s="156"/>
      <c r="L123" s="171"/>
    </row>
    <row r="124" spans="1:12">
      <c r="A124" s="173"/>
      <c r="B124" s="529" t="s">
        <v>776</v>
      </c>
      <c r="C124" s="530"/>
      <c r="D124" s="530"/>
      <c r="E124" s="531"/>
      <c r="F124" s="151">
        <v>320</v>
      </c>
      <c r="G124" s="151"/>
      <c r="H124" s="160">
        <v>320</v>
      </c>
      <c r="I124" s="151">
        <v>320</v>
      </c>
      <c r="J124" s="151">
        <f t="shared" si="2"/>
        <v>0</v>
      </c>
      <c r="K124" s="156"/>
      <c r="L124" s="171"/>
    </row>
    <row r="125" spans="1:12">
      <c r="A125" s="173"/>
      <c r="B125" s="551" t="s">
        <v>431</v>
      </c>
      <c r="C125" s="530"/>
      <c r="D125" s="530"/>
      <c r="E125" s="531"/>
      <c r="F125" s="151">
        <v>8000</v>
      </c>
      <c r="G125" s="151"/>
      <c r="H125" s="160">
        <v>8000</v>
      </c>
      <c r="I125" s="151">
        <v>8000</v>
      </c>
      <c r="J125" s="151">
        <f t="shared" si="2"/>
        <v>0</v>
      </c>
      <c r="K125" s="156"/>
      <c r="L125" s="171"/>
    </row>
    <row r="126" spans="1:12">
      <c r="A126" s="173"/>
      <c r="B126" s="253" t="s">
        <v>432</v>
      </c>
      <c r="C126" s="244"/>
      <c r="D126" s="244"/>
      <c r="E126" s="245"/>
      <c r="F126" s="151">
        <v>5000</v>
      </c>
      <c r="G126" s="151"/>
      <c r="H126" s="160">
        <v>5000</v>
      </c>
      <c r="I126" s="151">
        <v>5000</v>
      </c>
      <c r="J126" s="151">
        <f t="shared" si="2"/>
        <v>0</v>
      </c>
      <c r="K126" s="156"/>
      <c r="L126" s="171"/>
    </row>
    <row r="127" spans="1:12">
      <c r="A127" s="173"/>
      <c r="B127" s="551"/>
      <c r="C127" s="530"/>
      <c r="D127" s="530"/>
      <c r="E127" s="531"/>
      <c r="F127" s="151"/>
      <c r="G127" s="151"/>
      <c r="H127" s="160"/>
      <c r="I127" s="151"/>
      <c r="J127" s="151">
        <f t="shared" si="2"/>
        <v>0</v>
      </c>
      <c r="K127" s="156"/>
      <c r="L127" s="171"/>
    </row>
    <row r="128" spans="1:12">
      <c r="A128" s="172" t="s">
        <v>206</v>
      </c>
      <c r="B128" s="551" t="s">
        <v>207</v>
      </c>
      <c r="C128" s="530"/>
      <c r="D128" s="530"/>
      <c r="E128" s="531"/>
      <c r="F128" s="151">
        <v>5600</v>
      </c>
      <c r="G128" s="151"/>
      <c r="H128" s="160">
        <v>5600</v>
      </c>
      <c r="I128" s="151">
        <v>5600</v>
      </c>
      <c r="J128" s="151">
        <f t="shared" si="2"/>
        <v>0</v>
      </c>
      <c r="K128" s="156"/>
      <c r="L128" s="171"/>
    </row>
    <row r="129" spans="1:12">
      <c r="A129" s="173"/>
      <c r="B129" s="551" t="s">
        <v>660</v>
      </c>
      <c r="C129" s="530"/>
      <c r="D129" s="530"/>
      <c r="E129" s="531"/>
      <c r="F129" s="151">
        <v>20960</v>
      </c>
      <c r="G129" s="151"/>
      <c r="H129" s="160">
        <v>20960</v>
      </c>
      <c r="I129" s="151">
        <v>6800</v>
      </c>
      <c r="J129" s="420">
        <f t="shared" si="2"/>
        <v>14160</v>
      </c>
      <c r="K129" s="156"/>
      <c r="L129" s="171"/>
    </row>
    <row r="130" spans="1:12">
      <c r="A130" s="173"/>
      <c r="B130" s="551" t="s">
        <v>722</v>
      </c>
      <c r="C130" s="530"/>
      <c r="D130" s="530"/>
      <c r="E130" s="531"/>
      <c r="F130" s="151">
        <v>15440</v>
      </c>
      <c r="G130" s="151"/>
      <c r="H130" s="160">
        <v>15440</v>
      </c>
      <c r="I130" s="151">
        <v>9440</v>
      </c>
      <c r="J130" s="420">
        <f t="shared" si="2"/>
        <v>6000</v>
      </c>
      <c r="K130" s="156"/>
      <c r="L130" s="171"/>
    </row>
    <row r="131" spans="1:12">
      <c r="A131" s="173"/>
      <c r="B131" s="551" t="s">
        <v>666</v>
      </c>
      <c r="C131" s="530"/>
      <c r="D131" s="530"/>
      <c r="E131" s="531"/>
      <c r="F131" s="151">
        <v>40560</v>
      </c>
      <c r="G131" s="151"/>
      <c r="H131" s="160">
        <v>40560</v>
      </c>
      <c r="I131" s="151">
        <v>40560</v>
      </c>
      <c r="J131" s="420">
        <f t="shared" si="2"/>
        <v>0</v>
      </c>
      <c r="K131" s="156"/>
      <c r="L131" s="171"/>
    </row>
    <row r="132" spans="1:12">
      <c r="A132" s="173"/>
      <c r="B132" s="551" t="s">
        <v>661</v>
      </c>
      <c r="C132" s="530"/>
      <c r="D132" s="530"/>
      <c r="E132" s="531"/>
      <c r="F132" s="151"/>
      <c r="G132" s="151"/>
      <c r="H132" s="160"/>
      <c r="I132" s="151"/>
      <c r="J132" s="420">
        <f t="shared" si="2"/>
        <v>0</v>
      </c>
      <c r="K132" s="156"/>
      <c r="L132" s="171"/>
    </row>
    <row r="133" spans="1:12">
      <c r="A133" s="173"/>
      <c r="B133" s="551" t="s">
        <v>209</v>
      </c>
      <c r="C133" s="530"/>
      <c r="D133" s="530"/>
      <c r="E133" s="531"/>
      <c r="F133" s="151">
        <v>4400</v>
      </c>
      <c r="G133" s="151"/>
      <c r="H133" s="160">
        <v>4400</v>
      </c>
      <c r="I133" s="151">
        <v>3800</v>
      </c>
      <c r="J133" s="420">
        <f t="shared" si="2"/>
        <v>600</v>
      </c>
      <c r="K133" s="156"/>
      <c r="L133" s="171"/>
    </row>
    <row r="134" spans="1:12">
      <c r="A134" s="173"/>
      <c r="B134" s="551" t="s">
        <v>211</v>
      </c>
      <c r="C134" s="530"/>
      <c r="D134" s="530"/>
      <c r="E134" s="531"/>
      <c r="F134" s="151">
        <v>14400</v>
      </c>
      <c r="G134" s="151"/>
      <c r="H134" s="160">
        <v>14400</v>
      </c>
      <c r="I134" s="151">
        <v>12400</v>
      </c>
      <c r="J134" s="420">
        <f t="shared" si="2"/>
        <v>2000</v>
      </c>
      <c r="K134" s="156"/>
      <c r="L134" s="159"/>
    </row>
    <row r="135" spans="1:12">
      <c r="A135" s="173"/>
      <c r="B135" s="551" t="s">
        <v>212</v>
      </c>
      <c r="C135" s="530"/>
      <c r="D135" s="530"/>
      <c r="E135" s="531"/>
      <c r="F135" s="151">
        <v>5100</v>
      </c>
      <c r="G135" s="151"/>
      <c r="H135" s="160">
        <v>5100</v>
      </c>
      <c r="I135" s="151">
        <v>4100</v>
      </c>
      <c r="J135" s="420">
        <f t="shared" si="2"/>
        <v>1000</v>
      </c>
      <c r="K135" s="156"/>
      <c r="L135" s="159"/>
    </row>
    <row r="136" spans="1:12">
      <c r="A136" s="173"/>
      <c r="B136" s="551" t="s">
        <v>213</v>
      </c>
      <c r="C136" s="530"/>
      <c r="D136" s="530"/>
      <c r="E136" s="531"/>
      <c r="F136" s="151">
        <v>5100</v>
      </c>
      <c r="G136" s="151"/>
      <c r="H136" s="160">
        <v>5100</v>
      </c>
      <c r="I136" s="151">
        <v>4100</v>
      </c>
      <c r="J136" s="420">
        <f t="shared" si="2"/>
        <v>1000</v>
      </c>
      <c r="K136" s="156"/>
      <c r="L136" s="159"/>
    </row>
    <row r="137" spans="1:12">
      <c r="A137" s="173"/>
      <c r="B137" s="551" t="s">
        <v>214</v>
      </c>
      <c r="C137" s="530"/>
      <c r="D137" s="530"/>
      <c r="E137" s="531"/>
      <c r="F137" s="151"/>
      <c r="G137" s="151"/>
      <c r="H137" s="160"/>
      <c r="I137" s="151"/>
      <c r="J137" s="420">
        <f t="shared" si="2"/>
        <v>0</v>
      </c>
      <c r="K137" s="156"/>
      <c r="L137" s="159"/>
    </row>
    <row r="138" spans="1:12">
      <c r="A138" s="173"/>
      <c r="B138" s="529" t="s">
        <v>797</v>
      </c>
      <c r="C138" s="530"/>
      <c r="D138" s="530"/>
      <c r="E138" s="531"/>
      <c r="F138" s="151"/>
      <c r="G138" s="151"/>
      <c r="H138" s="160"/>
      <c r="I138" s="151"/>
      <c r="J138" s="420">
        <f t="shared" si="2"/>
        <v>0</v>
      </c>
      <c r="K138" s="156"/>
      <c r="L138" s="159"/>
    </row>
    <row r="139" spans="1:12">
      <c r="A139" s="173"/>
      <c r="B139" s="529" t="s">
        <v>215</v>
      </c>
      <c r="C139" s="530"/>
      <c r="D139" s="530"/>
      <c r="E139" s="531"/>
      <c r="F139" s="151">
        <v>3700</v>
      </c>
      <c r="G139" s="151"/>
      <c r="H139" s="160">
        <v>3700</v>
      </c>
      <c r="I139" s="151">
        <v>1900</v>
      </c>
      <c r="J139" s="420">
        <f t="shared" si="2"/>
        <v>1800</v>
      </c>
      <c r="K139" s="156"/>
      <c r="L139" s="159"/>
    </row>
    <row r="140" spans="1:12">
      <c r="A140" s="173"/>
      <c r="B140" s="551" t="s">
        <v>223</v>
      </c>
      <c r="C140" s="530"/>
      <c r="D140" s="530"/>
      <c r="E140" s="531"/>
      <c r="F140" s="151">
        <v>2500</v>
      </c>
      <c r="G140" s="151"/>
      <c r="H140" s="160">
        <v>2500</v>
      </c>
      <c r="I140" s="151">
        <v>1500</v>
      </c>
      <c r="J140" s="420">
        <f t="shared" si="2"/>
        <v>1000</v>
      </c>
      <c r="K140" s="156"/>
      <c r="L140" s="159"/>
    </row>
    <row r="141" spans="1:12">
      <c r="A141" s="173"/>
      <c r="B141" s="529" t="s">
        <v>224</v>
      </c>
      <c r="C141" s="530"/>
      <c r="D141" s="530"/>
      <c r="E141" s="531"/>
      <c r="F141" s="151">
        <v>3800</v>
      </c>
      <c r="G141" s="151"/>
      <c r="H141" s="160">
        <v>3800</v>
      </c>
      <c r="I141" s="151">
        <v>800</v>
      </c>
      <c r="J141" s="420">
        <f t="shared" si="2"/>
        <v>3000</v>
      </c>
      <c r="K141" s="156"/>
      <c r="L141" s="159"/>
    </row>
    <row r="142" spans="1:12">
      <c r="A142" s="173"/>
      <c r="B142" s="551" t="s">
        <v>225</v>
      </c>
      <c r="C142" s="530"/>
      <c r="D142" s="530"/>
      <c r="E142" s="531"/>
      <c r="F142" s="151">
        <v>200</v>
      </c>
      <c r="G142" s="151"/>
      <c r="H142" s="160">
        <v>200</v>
      </c>
      <c r="I142" s="151">
        <v>200</v>
      </c>
      <c r="J142" s="420">
        <f t="shared" si="2"/>
        <v>0</v>
      </c>
      <c r="K142" s="156"/>
      <c r="L142" s="159"/>
    </row>
    <row r="143" spans="1:12">
      <c r="A143" s="173"/>
      <c r="B143" s="551" t="s">
        <v>226</v>
      </c>
      <c r="C143" s="530"/>
      <c r="D143" s="530"/>
      <c r="E143" s="531"/>
      <c r="F143" s="151">
        <v>300</v>
      </c>
      <c r="G143" s="151"/>
      <c r="H143" s="160">
        <v>300</v>
      </c>
      <c r="I143" s="151">
        <v>300</v>
      </c>
      <c r="J143" s="420">
        <f t="shared" si="2"/>
        <v>0</v>
      </c>
      <c r="K143" s="156"/>
      <c r="L143" s="159"/>
    </row>
    <row r="144" spans="1:12">
      <c r="A144" s="173"/>
      <c r="B144" s="551" t="s">
        <v>227</v>
      </c>
      <c r="C144" s="530"/>
      <c r="D144" s="530"/>
      <c r="E144" s="531"/>
      <c r="F144" s="151">
        <v>3600</v>
      </c>
      <c r="G144" s="151"/>
      <c r="H144" s="160">
        <v>3600</v>
      </c>
      <c r="I144" s="151">
        <v>2400</v>
      </c>
      <c r="J144" s="420">
        <f t="shared" si="2"/>
        <v>1200</v>
      </c>
      <c r="K144" s="156"/>
      <c r="L144" s="159"/>
    </row>
    <row r="145" spans="1:12">
      <c r="A145" s="173"/>
      <c r="B145" s="551" t="s">
        <v>228</v>
      </c>
      <c r="C145" s="530"/>
      <c r="D145" s="530"/>
      <c r="E145" s="531"/>
      <c r="F145" s="151">
        <v>39500</v>
      </c>
      <c r="G145" s="151"/>
      <c r="H145" s="160">
        <v>39500</v>
      </c>
      <c r="I145" s="151">
        <v>39500</v>
      </c>
      <c r="J145" s="420">
        <f t="shared" si="2"/>
        <v>0</v>
      </c>
      <c r="K145" s="156"/>
      <c r="L145" s="159"/>
    </row>
    <row r="146" spans="1:12">
      <c r="A146" s="173"/>
      <c r="B146" s="551" t="s">
        <v>229</v>
      </c>
      <c r="C146" s="530"/>
      <c r="D146" s="530"/>
      <c r="E146" s="531"/>
      <c r="F146" s="151">
        <v>3600</v>
      </c>
      <c r="G146" s="151"/>
      <c r="H146" s="160">
        <v>3600</v>
      </c>
      <c r="I146" s="151">
        <v>2400</v>
      </c>
      <c r="J146" s="420">
        <f t="shared" ref="J146:J210" si="3">(H146-I146)</f>
        <v>1200</v>
      </c>
      <c r="K146" s="156"/>
      <c r="L146" s="159"/>
    </row>
    <row r="147" spans="1:12">
      <c r="A147" s="173"/>
      <c r="B147" s="551" t="s">
        <v>230</v>
      </c>
      <c r="C147" s="530"/>
      <c r="D147" s="530"/>
      <c r="E147" s="531"/>
      <c r="F147" s="151">
        <v>900</v>
      </c>
      <c r="G147" s="180"/>
      <c r="H147" s="160">
        <v>900</v>
      </c>
      <c r="I147" s="151">
        <v>300</v>
      </c>
      <c r="J147" s="420">
        <f t="shared" si="3"/>
        <v>600</v>
      </c>
      <c r="K147" s="156"/>
      <c r="L147" s="159"/>
    </row>
    <row r="148" spans="1:12">
      <c r="A148" s="173"/>
      <c r="B148" s="551" t="s">
        <v>231</v>
      </c>
      <c r="C148" s="530"/>
      <c r="D148" s="530"/>
      <c r="E148" s="531"/>
      <c r="F148" s="151">
        <v>900</v>
      </c>
      <c r="G148" s="180"/>
      <c r="H148" s="160">
        <v>900</v>
      </c>
      <c r="I148" s="151">
        <v>900</v>
      </c>
      <c r="J148" s="420">
        <f t="shared" si="3"/>
        <v>0</v>
      </c>
      <c r="K148" s="156"/>
      <c r="L148" s="159"/>
    </row>
    <row r="149" spans="1:12">
      <c r="A149" s="173"/>
      <c r="B149" s="551" t="s">
        <v>232</v>
      </c>
      <c r="C149" s="530"/>
      <c r="D149" s="530"/>
      <c r="E149" s="531"/>
      <c r="F149" s="151">
        <v>300</v>
      </c>
      <c r="G149" s="151"/>
      <c r="H149" s="160">
        <v>300</v>
      </c>
      <c r="I149" s="151"/>
      <c r="J149" s="420">
        <f t="shared" si="3"/>
        <v>300</v>
      </c>
      <c r="K149" s="156"/>
      <c r="L149" s="159"/>
    </row>
    <row r="150" spans="1:12">
      <c r="A150" s="173"/>
      <c r="B150" s="551" t="s">
        <v>233</v>
      </c>
      <c r="C150" s="530"/>
      <c r="D150" s="530"/>
      <c r="E150" s="531"/>
      <c r="F150" s="151">
        <v>900</v>
      </c>
      <c r="G150" s="151"/>
      <c r="H150" s="160">
        <v>900</v>
      </c>
      <c r="I150" s="151"/>
      <c r="J150" s="420">
        <f t="shared" si="3"/>
        <v>900</v>
      </c>
      <c r="K150" s="156"/>
      <c r="L150" s="159"/>
    </row>
    <row r="151" spans="1:12">
      <c r="A151" s="173"/>
      <c r="B151" s="551" t="s">
        <v>234</v>
      </c>
      <c r="C151" s="530"/>
      <c r="D151" s="530"/>
      <c r="E151" s="531"/>
      <c r="F151" s="151"/>
      <c r="G151" s="151"/>
      <c r="H151" s="160"/>
      <c r="I151" s="151"/>
      <c r="J151" s="420">
        <f t="shared" si="3"/>
        <v>0</v>
      </c>
      <c r="K151" s="156"/>
      <c r="L151" s="159"/>
    </row>
    <row r="152" spans="1:12">
      <c r="A152" s="173"/>
      <c r="B152" s="551" t="s">
        <v>235</v>
      </c>
      <c r="C152" s="530"/>
      <c r="D152" s="530"/>
      <c r="E152" s="531"/>
      <c r="F152" s="151"/>
      <c r="G152" s="151"/>
      <c r="H152" s="160"/>
      <c r="I152" s="151"/>
      <c r="J152" s="420">
        <f t="shared" si="3"/>
        <v>0</v>
      </c>
      <c r="K152" s="156"/>
      <c r="L152" s="159"/>
    </row>
    <row r="153" spans="1:12">
      <c r="A153" s="173"/>
      <c r="B153" s="551" t="s">
        <v>236</v>
      </c>
      <c r="C153" s="530"/>
      <c r="D153" s="530"/>
      <c r="E153" s="531"/>
      <c r="F153" s="151"/>
      <c r="G153" s="151"/>
      <c r="H153" s="160"/>
      <c r="I153" s="151"/>
      <c r="J153" s="420">
        <f t="shared" si="3"/>
        <v>0</v>
      </c>
      <c r="K153" s="156"/>
      <c r="L153" s="159"/>
    </row>
    <row r="154" spans="1:12">
      <c r="A154" s="173"/>
      <c r="B154" s="551" t="s">
        <v>433</v>
      </c>
      <c r="C154" s="530"/>
      <c r="D154" s="530"/>
      <c r="E154" s="531"/>
      <c r="F154" s="151"/>
      <c r="G154" s="151"/>
      <c r="H154" s="160"/>
      <c r="I154" s="151"/>
      <c r="J154" s="420">
        <f t="shared" si="3"/>
        <v>0</v>
      </c>
      <c r="K154" s="156"/>
      <c r="L154" s="159"/>
    </row>
    <row r="155" spans="1:12">
      <c r="A155" s="173"/>
      <c r="B155" s="551" t="s">
        <v>237</v>
      </c>
      <c r="C155" s="530"/>
      <c r="D155" s="530"/>
      <c r="E155" s="531"/>
      <c r="F155" s="151">
        <v>47500</v>
      </c>
      <c r="G155" s="180"/>
      <c r="H155" s="160">
        <v>47500</v>
      </c>
      <c r="I155" s="151">
        <v>35500</v>
      </c>
      <c r="J155" s="420">
        <f t="shared" si="3"/>
        <v>12000</v>
      </c>
      <c r="K155" s="156"/>
      <c r="L155" s="159"/>
    </row>
    <row r="156" spans="1:12">
      <c r="A156" s="173"/>
      <c r="B156" s="551" t="s">
        <v>238</v>
      </c>
      <c r="C156" s="530"/>
      <c r="D156" s="530"/>
      <c r="E156" s="531"/>
      <c r="F156" s="151">
        <v>259000</v>
      </c>
      <c r="G156" s="180"/>
      <c r="H156" s="160">
        <v>259000</v>
      </c>
      <c r="I156" s="151">
        <v>257000</v>
      </c>
      <c r="J156" s="420">
        <f t="shared" si="3"/>
        <v>2000</v>
      </c>
      <c r="K156" s="156"/>
      <c r="L156" s="159"/>
    </row>
    <row r="157" spans="1:12">
      <c r="A157" s="173"/>
      <c r="B157" s="551" t="s">
        <v>835</v>
      </c>
      <c r="C157" s="530"/>
      <c r="D157" s="530"/>
      <c r="E157" s="531"/>
      <c r="F157" s="151"/>
      <c r="G157" s="180"/>
      <c r="H157" s="160"/>
      <c r="I157" s="151"/>
      <c r="J157" s="420">
        <f t="shared" si="3"/>
        <v>0</v>
      </c>
      <c r="K157" s="156"/>
      <c r="L157" s="159"/>
    </row>
    <row r="158" spans="1:12">
      <c r="A158" s="173"/>
      <c r="B158" s="551" t="s">
        <v>239</v>
      </c>
      <c r="C158" s="530"/>
      <c r="D158" s="530"/>
      <c r="E158" s="531"/>
      <c r="F158" s="151">
        <v>4400</v>
      </c>
      <c r="G158" s="180"/>
      <c r="H158" s="160">
        <v>4400</v>
      </c>
      <c r="I158" s="151">
        <v>4400</v>
      </c>
      <c r="J158" s="420">
        <f t="shared" si="3"/>
        <v>0</v>
      </c>
      <c r="K158" s="156"/>
      <c r="L158" s="159"/>
    </row>
    <row r="159" spans="1:12">
      <c r="A159" s="173"/>
      <c r="B159" s="551" t="s">
        <v>240</v>
      </c>
      <c r="C159" s="530"/>
      <c r="D159" s="530"/>
      <c r="E159" s="531"/>
      <c r="F159" s="151">
        <v>14000</v>
      </c>
      <c r="G159" s="180"/>
      <c r="H159" s="160">
        <v>14000</v>
      </c>
      <c r="I159" s="151">
        <v>14000</v>
      </c>
      <c r="J159" s="420">
        <f t="shared" si="3"/>
        <v>0</v>
      </c>
      <c r="K159" s="156"/>
      <c r="L159" s="159"/>
    </row>
    <row r="160" spans="1:12">
      <c r="A160" s="173"/>
      <c r="B160" s="551" t="s">
        <v>241</v>
      </c>
      <c r="C160" s="530"/>
      <c r="D160" s="530"/>
      <c r="E160" s="531"/>
      <c r="F160" s="151">
        <v>40000</v>
      </c>
      <c r="G160" s="180"/>
      <c r="H160" s="160">
        <v>40000</v>
      </c>
      <c r="I160" s="151">
        <v>40000</v>
      </c>
      <c r="J160" s="420">
        <f t="shared" si="3"/>
        <v>0</v>
      </c>
      <c r="K160" s="156"/>
      <c r="L160" s="159"/>
    </row>
    <row r="161" spans="1:12">
      <c r="A161" s="173"/>
      <c r="B161" s="551" t="s">
        <v>242</v>
      </c>
      <c r="C161" s="530"/>
      <c r="D161" s="530"/>
      <c r="E161" s="531"/>
      <c r="F161" s="151">
        <v>35200</v>
      </c>
      <c r="G161" s="180"/>
      <c r="H161" s="160">
        <v>35200</v>
      </c>
      <c r="I161" s="151">
        <v>35200</v>
      </c>
      <c r="J161" s="420">
        <f t="shared" si="3"/>
        <v>0</v>
      </c>
      <c r="K161" s="156"/>
      <c r="L161" s="159"/>
    </row>
    <row r="162" spans="1:12">
      <c r="A162" s="173"/>
      <c r="B162" s="551" t="s">
        <v>243</v>
      </c>
      <c r="C162" s="530"/>
      <c r="D162" s="530"/>
      <c r="E162" s="531"/>
      <c r="F162" s="151">
        <v>2500</v>
      </c>
      <c r="G162" s="151"/>
      <c r="H162" s="160">
        <v>2500</v>
      </c>
      <c r="I162" s="151">
        <v>2300</v>
      </c>
      <c r="J162" s="420">
        <f t="shared" si="3"/>
        <v>200</v>
      </c>
      <c r="K162" s="156"/>
      <c r="L162" s="159"/>
    </row>
    <row r="163" spans="1:12">
      <c r="A163" s="173"/>
      <c r="B163" s="551" t="s">
        <v>244</v>
      </c>
      <c r="C163" s="530"/>
      <c r="D163" s="530"/>
      <c r="E163" s="531"/>
      <c r="F163" s="151">
        <v>2500</v>
      </c>
      <c r="G163" s="151"/>
      <c r="H163" s="160">
        <v>2500</v>
      </c>
      <c r="I163" s="151">
        <v>2100</v>
      </c>
      <c r="J163" s="420">
        <f t="shared" si="3"/>
        <v>400</v>
      </c>
      <c r="K163" s="156"/>
      <c r="L163" s="159"/>
    </row>
    <row r="164" spans="1:12">
      <c r="A164" s="173"/>
      <c r="B164" s="551" t="s">
        <v>245</v>
      </c>
      <c r="C164" s="530"/>
      <c r="D164" s="530"/>
      <c r="E164" s="531"/>
      <c r="F164" s="151">
        <v>1280</v>
      </c>
      <c r="G164" s="151"/>
      <c r="H164" s="160">
        <v>1280</v>
      </c>
      <c r="I164" s="151">
        <v>1280</v>
      </c>
      <c r="J164" s="420">
        <f t="shared" si="3"/>
        <v>0</v>
      </c>
      <c r="K164" s="156"/>
      <c r="L164" s="159"/>
    </row>
    <row r="165" spans="1:12">
      <c r="A165" s="173"/>
      <c r="B165" s="551" t="s">
        <v>246</v>
      </c>
      <c r="C165" s="530"/>
      <c r="D165" s="530"/>
      <c r="E165" s="531"/>
      <c r="F165" s="151">
        <v>1840</v>
      </c>
      <c r="G165" s="151"/>
      <c r="H165" s="160">
        <v>1840</v>
      </c>
      <c r="I165" s="151">
        <v>1840</v>
      </c>
      <c r="J165" s="420">
        <f t="shared" si="3"/>
        <v>0</v>
      </c>
      <c r="K165" s="156"/>
      <c r="L165" s="159"/>
    </row>
    <row r="166" spans="1:12">
      <c r="A166" s="173"/>
      <c r="B166" s="529" t="s">
        <v>247</v>
      </c>
      <c r="C166" s="530"/>
      <c r="D166" s="530"/>
      <c r="E166" s="531"/>
      <c r="F166" s="151">
        <v>2400</v>
      </c>
      <c r="G166" s="151"/>
      <c r="H166" s="160">
        <v>2400</v>
      </c>
      <c r="I166" s="151">
        <v>2080</v>
      </c>
      <c r="J166" s="420">
        <f t="shared" si="3"/>
        <v>320</v>
      </c>
      <c r="K166" s="156"/>
      <c r="L166" s="159"/>
    </row>
    <row r="167" spans="1:12">
      <c r="A167" s="173"/>
      <c r="B167" s="551" t="s">
        <v>248</v>
      </c>
      <c r="C167" s="530"/>
      <c r="D167" s="530"/>
      <c r="E167" s="531"/>
      <c r="F167" s="151">
        <v>1280</v>
      </c>
      <c r="G167" s="151"/>
      <c r="H167" s="160">
        <v>1280</v>
      </c>
      <c r="I167" s="151">
        <v>640</v>
      </c>
      <c r="J167" s="420">
        <f t="shared" si="3"/>
        <v>640</v>
      </c>
      <c r="K167" s="156"/>
      <c r="L167" s="159"/>
    </row>
    <row r="168" spans="1:12">
      <c r="A168" s="173"/>
      <c r="B168" s="551" t="s">
        <v>249</v>
      </c>
      <c r="C168" s="530"/>
      <c r="D168" s="530"/>
      <c r="E168" s="531"/>
      <c r="F168" s="151">
        <v>1440</v>
      </c>
      <c r="G168" s="151"/>
      <c r="H168" s="160">
        <v>1440</v>
      </c>
      <c r="I168" s="151">
        <v>1280</v>
      </c>
      <c r="J168" s="420">
        <f t="shared" si="3"/>
        <v>160</v>
      </c>
      <c r="K168" s="156"/>
      <c r="L168" s="159"/>
    </row>
    <row r="169" spans="1:12">
      <c r="A169" s="173"/>
      <c r="B169" s="551" t="s">
        <v>250</v>
      </c>
      <c r="C169" s="530"/>
      <c r="D169" s="530"/>
      <c r="E169" s="531"/>
      <c r="F169" s="160">
        <v>23000</v>
      </c>
      <c r="G169" s="151"/>
      <c r="H169" s="160">
        <v>23000</v>
      </c>
      <c r="I169" s="151">
        <v>23000</v>
      </c>
      <c r="J169" s="420">
        <f t="shared" si="3"/>
        <v>0</v>
      </c>
      <c r="K169" s="156"/>
      <c r="L169" s="159"/>
    </row>
    <row r="170" spans="1:12">
      <c r="A170" s="173"/>
      <c r="B170" s="551" t="s">
        <v>251</v>
      </c>
      <c r="C170" s="530"/>
      <c r="D170" s="530"/>
      <c r="E170" s="531"/>
      <c r="F170" s="151">
        <v>139000</v>
      </c>
      <c r="G170" s="151"/>
      <c r="H170" s="160">
        <v>139000</v>
      </c>
      <c r="I170" s="151">
        <v>124000</v>
      </c>
      <c r="J170" s="420">
        <f t="shared" si="3"/>
        <v>15000</v>
      </c>
      <c r="K170" s="156"/>
      <c r="L170" s="159"/>
    </row>
    <row r="171" spans="1:12">
      <c r="A171" s="173"/>
      <c r="B171" s="551" t="s">
        <v>702</v>
      </c>
      <c r="C171" s="530"/>
      <c r="D171" s="530"/>
      <c r="E171" s="531"/>
      <c r="F171" s="151">
        <v>45200</v>
      </c>
      <c r="G171" s="151"/>
      <c r="H171" s="160">
        <v>45200</v>
      </c>
      <c r="I171" s="151">
        <v>45200</v>
      </c>
      <c r="J171" s="420">
        <f t="shared" si="3"/>
        <v>0</v>
      </c>
      <c r="K171" s="155"/>
      <c r="L171" s="159"/>
    </row>
    <row r="172" spans="1:12">
      <c r="A172" s="173"/>
      <c r="B172" s="551" t="s">
        <v>394</v>
      </c>
      <c r="C172" s="530"/>
      <c r="D172" s="530"/>
      <c r="E172" s="531"/>
      <c r="F172" s="151"/>
      <c r="G172" s="151"/>
      <c r="H172" s="160"/>
      <c r="I172" s="151"/>
      <c r="J172" s="420">
        <f t="shared" si="3"/>
        <v>0</v>
      </c>
      <c r="K172" s="156"/>
      <c r="L172" s="159"/>
    </row>
    <row r="173" spans="1:12">
      <c r="A173" s="173"/>
      <c r="B173" s="529" t="s">
        <v>860</v>
      </c>
      <c r="C173" s="530"/>
      <c r="D173" s="530"/>
      <c r="E173" s="531"/>
      <c r="F173" s="151"/>
      <c r="G173" s="151"/>
      <c r="H173" s="160"/>
      <c r="I173" s="151"/>
      <c r="J173" s="420">
        <f t="shared" si="3"/>
        <v>0</v>
      </c>
      <c r="K173" s="156"/>
      <c r="L173" s="159"/>
    </row>
    <row r="174" spans="1:12">
      <c r="A174" s="173"/>
      <c r="B174" s="551" t="s">
        <v>252</v>
      </c>
      <c r="C174" s="530"/>
      <c r="D174" s="530"/>
      <c r="E174" s="531"/>
      <c r="F174" s="151">
        <v>2300</v>
      </c>
      <c r="G174" s="151"/>
      <c r="H174" s="160">
        <v>2300</v>
      </c>
      <c r="I174" s="151">
        <v>1400</v>
      </c>
      <c r="J174" s="420">
        <f t="shared" si="3"/>
        <v>900</v>
      </c>
      <c r="K174" s="156"/>
      <c r="L174" s="159"/>
    </row>
    <row r="175" spans="1:12">
      <c r="A175" s="173"/>
      <c r="B175" s="551" t="s">
        <v>253</v>
      </c>
      <c r="C175" s="530"/>
      <c r="D175" s="530"/>
      <c r="E175" s="531"/>
      <c r="F175" s="151"/>
      <c r="G175" s="151"/>
      <c r="H175" s="160"/>
      <c r="I175" s="151"/>
      <c r="J175" s="420">
        <f t="shared" si="3"/>
        <v>0</v>
      </c>
      <c r="K175" s="156"/>
      <c r="L175" s="159"/>
    </row>
    <row r="176" spans="1:12">
      <c r="A176" s="173"/>
      <c r="B176" s="551" t="s">
        <v>254</v>
      </c>
      <c r="C176" s="530"/>
      <c r="D176" s="530"/>
      <c r="E176" s="531"/>
      <c r="F176" s="151">
        <v>4800</v>
      </c>
      <c r="G176" s="151"/>
      <c r="H176" s="160">
        <v>4800</v>
      </c>
      <c r="I176" s="151">
        <v>4200</v>
      </c>
      <c r="J176" s="420">
        <f t="shared" si="3"/>
        <v>600</v>
      </c>
      <c r="K176" s="155"/>
      <c r="L176" s="159"/>
    </row>
    <row r="177" spans="1:12">
      <c r="A177" s="173"/>
      <c r="B177" s="551" t="s">
        <v>255</v>
      </c>
      <c r="C177" s="530"/>
      <c r="D177" s="530"/>
      <c r="E177" s="531"/>
      <c r="F177" s="151">
        <v>1200</v>
      </c>
      <c r="G177" s="151"/>
      <c r="H177" s="160">
        <v>1200</v>
      </c>
      <c r="I177" s="151">
        <v>1200</v>
      </c>
      <c r="J177" s="420">
        <f t="shared" si="3"/>
        <v>0</v>
      </c>
      <c r="K177" s="156"/>
      <c r="L177" s="159"/>
    </row>
    <row r="178" spans="1:12">
      <c r="A178" s="173"/>
      <c r="B178" s="551" t="s">
        <v>256</v>
      </c>
      <c r="C178" s="530"/>
      <c r="D178" s="530"/>
      <c r="E178" s="531"/>
      <c r="F178" s="151">
        <v>21600</v>
      </c>
      <c r="G178" s="151"/>
      <c r="H178" s="160">
        <v>21600</v>
      </c>
      <c r="I178" s="151">
        <v>15600</v>
      </c>
      <c r="J178" s="420">
        <f t="shared" si="3"/>
        <v>6000</v>
      </c>
      <c r="K178" s="156"/>
      <c r="L178" s="159"/>
    </row>
    <row r="179" spans="1:12">
      <c r="A179" s="173"/>
      <c r="B179" s="551" t="s">
        <v>257</v>
      </c>
      <c r="C179" s="530"/>
      <c r="D179" s="530"/>
      <c r="E179" s="531"/>
      <c r="F179" s="151">
        <v>9000</v>
      </c>
      <c r="G179" s="151"/>
      <c r="H179" s="160">
        <v>9000</v>
      </c>
      <c r="I179" s="151">
        <v>8275</v>
      </c>
      <c r="J179" s="420">
        <f t="shared" si="3"/>
        <v>725</v>
      </c>
      <c r="K179" s="156"/>
      <c r="L179" s="159"/>
    </row>
    <row r="180" spans="1:12">
      <c r="A180" s="173"/>
      <c r="B180" s="551" t="s">
        <v>258</v>
      </c>
      <c r="C180" s="530"/>
      <c r="D180" s="530"/>
      <c r="E180" s="531"/>
      <c r="F180" s="151">
        <v>28600</v>
      </c>
      <c r="G180" s="151"/>
      <c r="H180" s="160">
        <v>28600</v>
      </c>
      <c r="I180" s="151">
        <v>28600</v>
      </c>
      <c r="J180" s="420">
        <f t="shared" si="3"/>
        <v>0</v>
      </c>
      <c r="K180" s="156"/>
      <c r="L180" s="159"/>
    </row>
    <row r="181" spans="1:12">
      <c r="A181" s="173"/>
      <c r="B181" s="551" t="s">
        <v>259</v>
      </c>
      <c r="C181" s="530"/>
      <c r="D181" s="530"/>
      <c r="E181" s="531"/>
      <c r="F181" s="151"/>
      <c r="G181" s="151"/>
      <c r="H181" s="160"/>
      <c r="I181" s="151"/>
      <c r="J181" s="420">
        <f t="shared" si="3"/>
        <v>0</v>
      </c>
      <c r="K181" s="156"/>
      <c r="L181" s="159"/>
    </row>
    <row r="182" spans="1:12">
      <c r="A182" s="173"/>
      <c r="B182" s="253" t="s">
        <v>434</v>
      </c>
      <c r="C182" s="244"/>
      <c r="D182" s="244"/>
      <c r="E182" s="245"/>
      <c r="F182" s="151"/>
      <c r="G182" s="151"/>
      <c r="H182" s="160"/>
      <c r="I182" s="151"/>
      <c r="J182" s="420">
        <f t="shared" si="3"/>
        <v>0</v>
      </c>
      <c r="K182" s="156"/>
      <c r="L182" s="159"/>
    </row>
    <row r="183" spans="1:12">
      <c r="A183" s="173"/>
      <c r="B183" s="551" t="s">
        <v>664</v>
      </c>
      <c r="C183" s="530"/>
      <c r="D183" s="530"/>
      <c r="E183" s="531"/>
      <c r="F183" s="151"/>
      <c r="G183" s="151"/>
      <c r="H183" s="160"/>
      <c r="I183" s="151"/>
      <c r="J183" s="420">
        <f t="shared" si="3"/>
        <v>0</v>
      </c>
      <c r="K183" s="156"/>
      <c r="L183" s="171"/>
    </row>
    <row r="184" spans="1:12">
      <c r="A184" s="173"/>
      <c r="B184" s="551" t="s">
        <v>665</v>
      </c>
      <c r="C184" s="530"/>
      <c r="D184" s="530"/>
      <c r="E184" s="531"/>
      <c r="F184" s="151"/>
      <c r="G184" s="151"/>
      <c r="H184" s="160"/>
      <c r="I184" s="151"/>
      <c r="J184" s="420">
        <f t="shared" si="3"/>
        <v>0</v>
      </c>
      <c r="K184" s="156"/>
      <c r="L184" s="171"/>
    </row>
    <row r="185" spans="1:12">
      <c r="A185" s="173"/>
      <c r="B185" s="253" t="s">
        <v>435</v>
      </c>
      <c r="C185" s="244"/>
      <c r="D185" s="244"/>
      <c r="E185" s="245"/>
      <c r="F185" s="151">
        <v>6800</v>
      </c>
      <c r="G185" s="151"/>
      <c r="H185" s="160">
        <v>6800</v>
      </c>
      <c r="I185" s="151">
        <v>6800</v>
      </c>
      <c r="J185" s="420">
        <f t="shared" si="3"/>
        <v>0</v>
      </c>
      <c r="K185" s="156"/>
      <c r="L185" s="171"/>
    </row>
    <row r="186" spans="1:12">
      <c r="A186" s="173"/>
      <c r="B186" s="253" t="s">
        <v>436</v>
      </c>
      <c r="C186" s="244"/>
      <c r="D186" s="244"/>
      <c r="E186" s="245"/>
      <c r="F186" s="151">
        <v>6900</v>
      </c>
      <c r="G186" s="151"/>
      <c r="H186" s="160">
        <v>6900</v>
      </c>
      <c r="I186" s="151">
        <v>6900</v>
      </c>
      <c r="J186" s="420">
        <f t="shared" si="3"/>
        <v>0</v>
      </c>
      <c r="K186" s="155"/>
      <c r="L186" s="171"/>
    </row>
    <row r="187" spans="1:12">
      <c r="A187" s="173"/>
      <c r="B187" s="253" t="s">
        <v>437</v>
      </c>
      <c r="C187" s="244"/>
      <c r="D187" s="244"/>
      <c r="E187" s="245"/>
      <c r="F187" s="151">
        <v>6400</v>
      </c>
      <c r="G187" s="151"/>
      <c r="H187" s="160">
        <v>6400</v>
      </c>
      <c r="I187" s="151">
        <v>6000</v>
      </c>
      <c r="J187" s="420">
        <f t="shared" si="3"/>
        <v>400</v>
      </c>
      <c r="K187" s="156"/>
      <c r="L187" s="171"/>
    </row>
    <row r="188" spans="1:12">
      <c r="A188" s="173"/>
      <c r="B188" s="551" t="s">
        <v>703</v>
      </c>
      <c r="C188" s="530"/>
      <c r="D188" s="530"/>
      <c r="E188" s="531"/>
      <c r="F188" s="151">
        <v>4900</v>
      </c>
      <c r="G188" s="151"/>
      <c r="H188" s="160">
        <v>4900</v>
      </c>
      <c r="I188" s="151">
        <v>3900</v>
      </c>
      <c r="J188" s="420">
        <f t="shared" si="3"/>
        <v>1000</v>
      </c>
      <c r="K188" s="156"/>
      <c r="L188" s="171"/>
    </row>
    <row r="189" spans="1:12">
      <c r="A189" s="173"/>
      <c r="B189" s="253" t="s">
        <v>723</v>
      </c>
      <c r="C189" s="244"/>
      <c r="D189" s="244"/>
      <c r="E189" s="245"/>
      <c r="F189" s="151"/>
      <c r="G189" s="151"/>
      <c r="H189" s="160"/>
      <c r="I189" s="151"/>
      <c r="J189" s="420">
        <f t="shared" si="3"/>
        <v>0</v>
      </c>
      <c r="K189" s="156"/>
      <c r="L189" s="171"/>
    </row>
    <row r="190" spans="1:12">
      <c r="A190" s="173"/>
      <c r="B190" s="253" t="s">
        <v>724</v>
      </c>
      <c r="C190" s="244"/>
      <c r="D190" s="244"/>
      <c r="E190" s="245"/>
      <c r="F190" s="151"/>
      <c r="G190" s="151"/>
      <c r="H190" s="160"/>
      <c r="I190" s="151"/>
      <c r="J190" s="420">
        <f t="shared" si="3"/>
        <v>0</v>
      </c>
      <c r="K190" s="155"/>
      <c r="L190" s="171"/>
    </row>
    <row r="191" spans="1:12">
      <c r="A191" s="173"/>
      <c r="B191" s="262" t="s">
        <v>766</v>
      </c>
      <c r="C191" s="244"/>
      <c r="D191" s="244"/>
      <c r="E191" s="245"/>
      <c r="F191" s="151"/>
      <c r="G191" s="151"/>
      <c r="H191" s="160"/>
      <c r="I191" s="151"/>
      <c r="J191" s="420">
        <f t="shared" si="3"/>
        <v>0</v>
      </c>
      <c r="K191" s="156"/>
      <c r="L191" s="171"/>
    </row>
    <row r="192" spans="1:12">
      <c r="A192" s="173"/>
      <c r="B192" s="262" t="s">
        <v>767</v>
      </c>
      <c r="C192" s="244"/>
      <c r="D192" s="244"/>
      <c r="E192" s="245"/>
      <c r="F192" s="151"/>
      <c r="G192" s="151"/>
      <c r="H192" s="160"/>
      <c r="I192" s="151"/>
      <c r="J192" s="420">
        <f t="shared" si="3"/>
        <v>0</v>
      </c>
      <c r="K192" s="156"/>
      <c r="L192" s="171"/>
    </row>
    <row r="193" spans="1:12">
      <c r="A193" s="173"/>
      <c r="B193" s="262" t="s">
        <v>817</v>
      </c>
      <c r="C193" s="244"/>
      <c r="D193" s="244"/>
      <c r="E193" s="245"/>
      <c r="F193" s="151">
        <v>15400</v>
      </c>
      <c r="G193" s="151"/>
      <c r="H193" s="160">
        <v>15400</v>
      </c>
      <c r="I193" s="151">
        <v>11400</v>
      </c>
      <c r="J193" s="420">
        <f t="shared" si="3"/>
        <v>4000</v>
      </c>
      <c r="K193" s="156"/>
      <c r="L193" s="171"/>
    </row>
    <row r="194" spans="1:12">
      <c r="A194" s="173"/>
      <c r="B194" s="262" t="s">
        <v>818</v>
      </c>
      <c r="C194" s="244"/>
      <c r="D194" s="244"/>
      <c r="E194" s="245"/>
      <c r="F194" s="151">
        <v>9100</v>
      </c>
      <c r="G194" s="151"/>
      <c r="H194" s="160">
        <v>9100</v>
      </c>
      <c r="I194" s="151">
        <v>8100</v>
      </c>
      <c r="J194" s="420">
        <f t="shared" si="3"/>
        <v>1000</v>
      </c>
      <c r="K194" s="156"/>
      <c r="L194" s="171"/>
    </row>
    <row r="195" spans="1:12">
      <c r="A195" s="173"/>
      <c r="B195" s="262" t="s">
        <v>819</v>
      </c>
      <c r="C195" s="244"/>
      <c r="D195" s="244"/>
      <c r="E195" s="245"/>
      <c r="F195" s="151"/>
      <c r="G195" s="151"/>
      <c r="H195" s="160"/>
      <c r="I195" s="151"/>
      <c r="J195" s="420">
        <f t="shared" si="3"/>
        <v>0</v>
      </c>
      <c r="K195" s="156"/>
      <c r="L195" s="171"/>
    </row>
    <row r="196" spans="1:12">
      <c r="A196" s="173"/>
      <c r="B196" s="262" t="s">
        <v>861</v>
      </c>
      <c r="C196" s="244"/>
      <c r="D196" s="244"/>
      <c r="E196" s="245"/>
      <c r="F196" s="151">
        <v>1000</v>
      </c>
      <c r="G196" s="151"/>
      <c r="H196" s="160">
        <v>1000</v>
      </c>
      <c r="I196" s="151"/>
      <c r="J196" s="420">
        <f t="shared" si="3"/>
        <v>1000</v>
      </c>
      <c r="K196" s="156"/>
      <c r="L196" s="171"/>
    </row>
    <row r="197" spans="1:12">
      <c r="A197" s="173"/>
      <c r="B197" s="262" t="s">
        <v>820</v>
      </c>
      <c r="C197" s="244"/>
      <c r="D197" s="244"/>
      <c r="E197" s="245"/>
      <c r="F197" s="151">
        <v>700</v>
      </c>
      <c r="G197" s="151"/>
      <c r="H197" s="160">
        <v>700</v>
      </c>
      <c r="I197" s="151">
        <v>300</v>
      </c>
      <c r="J197" s="420">
        <f t="shared" si="3"/>
        <v>400</v>
      </c>
      <c r="K197" s="156"/>
      <c r="L197" s="171"/>
    </row>
    <row r="198" spans="1:12">
      <c r="A198" s="173"/>
      <c r="B198" s="262" t="s">
        <v>821</v>
      </c>
      <c r="C198" s="244"/>
      <c r="D198" s="244"/>
      <c r="E198" s="245"/>
      <c r="F198" s="151">
        <v>400</v>
      </c>
      <c r="G198" s="151"/>
      <c r="H198" s="160">
        <v>400</v>
      </c>
      <c r="I198" s="151"/>
      <c r="J198" s="420">
        <f t="shared" si="3"/>
        <v>400</v>
      </c>
      <c r="K198" s="156"/>
      <c r="L198" s="171"/>
    </row>
    <row r="199" spans="1:12">
      <c r="A199" s="173"/>
      <c r="B199" s="262" t="s">
        <v>822</v>
      </c>
      <c r="C199" s="244"/>
      <c r="D199" s="244"/>
      <c r="E199" s="245"/>
      <c r="F199" s="151">
        <v>100</v>
      </c>
      <c r="G199" s="151"/>
      <c r="H199" s="160">
        <v>100</v>
      </c>
      <c r="I199" s="151">
        <v>100</v>
      </c>
      <c r="J199" s="420">
        <f t="shared" si="3"/>
        <v>0</v>
      </c>
      <c r="K199" s="156"/>
      <c r="L199" s="159"/>
    </row>
    <row r="200" spans="1:12">
      <c r="A200" s="173"/>
      <c r="B200" s="529" t="s">
        <v>862</v>
      </c>
      <c r="C200" s="567"/>
      <c r="D200" s="567"/>
      <c r="E200" s="568"/>
      <c r="F200" s="151"/>
      <c r="G200" s="151"/>
      <c r="H200" s="160"/>
      <c r="I200" s="151"/>
      <c r="J200" s="420">
        <f t="shared" si="3"/>
        <v>0</v>
      </c>
      <c r="K200" s="155"/>
      <c r="L200" s="159"/>
    </row>
    <row r="201" spans="1:12">
      <c r="A201" s="173"/>
      <c r="B201" s="529" t="s">
        <v>863</v>
      </c>
      <c r="C201" s="567"/>
      <c r="D201" s="567"/>
      <c r="E201" s="568"/>
      <c r="F201" s="151"/>
      <c r="G201" s="151"/>
      <c r="H201" s="160"/>
      <c r="I201" s="151"/>
      <c r="J201" s="420">
        <f t="shared" si="3"/>
        <v>0</v>
      </c>
      <c r="K201" s="155"/>
      <c r="L201" s="159"/>
    </row>
    <row r="202" spans="1:12">
      <c r="A202" s="173"/>
      <c r="B202" s="529" t="s">
        <v>836</v>
      </c>
      <c r="C202" s="567"/>
      <c r="D202" s="567"/>
      <c r="E202" s="568"/>
      <c r="F202" s="151">
        <v>200</v>
      </c>
      <c r="G202" s="151"/>
      <c r="H202" s="160">
        <v>200</v>
      </c>
      <c r="I202" s="151">
        <v>200</v>
      </c>
      <c r="J202" s="420">
        <f t="shared" si="3"/>
        <v>0</v>
      </c>
      <c r="K202" s="156"/>
      <c r="L202" s="171"/>
    </row>
    <row r="203" spans="1:12">
      <c r="A203" s="173"/>
      <c r="B203" s="529" t="s">
        <v>864</v>
      </c>
      <c r="C203" s="567"/>
      <c r="D203" s="567"/>
      <c r="E203" s="568"/>
      <c r="F203" s="151">
        <v>50</v>
      </c>
      <c r="G203" s="151"/>
      <c r="H203" s="160">
        <v>50</v>
      </c>
      <c r="I203" s="151">
        <v>50</v>
      </c>
      <c r="J203" s="420">
        <f t="shared" si="3"/>
        <v>0</v>
      </c>
      <c r="K203" s="156"/>
      <c r="L203" s="159"/>
    </row>
    <row r="204" spans="1:12">
      <c r="A204" s="173"/>
      <c r="B204" s="529" t="s">
        <v>865</v>
      </c>
      <c r="C204" s="567"/>
      <c r="D204" s="567"/>
      <c r="E204" s="568"/>
      <c r="F204" s="151">
        <v>200</v>
      </c>
      <c r="G204" s="151"/>
      <c r="H204" s="160">
        <v>200</v>
      </c>
      <c r="I204" s="151">
        <v>127</v>
      </c>
      <c r="J204" s="420">
        <f t="shared" si="3"/>
        <v>73</v>
      </c>
      <c r="K204" s="156"/>
      <c r="L204" s="159"/>
    </row>
    <row r="205" spans="1:12">
      <c r="A205" s="173"/>
      <c r="B205" s="262" t="s">
        <v>866</v>
      </c>
      <c r="C205" s="243"/>
      <c r="D205" s="243"/>
      <c r="E205" s="267"/>
      <c r="F205" s="151"/>
      <c r="G205" s="151"/>
      <c r="H205" s="160"/>
      <c r="I205" s="151"/>
      <c r="J205" s="420">
        <f t="shared" si="3"/>
        <v>0</v>
      </c>
      <c r="K205" s="156"/>
      <c r="L205" s="159"/>
    </row>
    <row r="206" spans="1:12">
      <c r="A206" s="173"/>
      <c r="B206" s="262" t="s">
        <v>867</v>
      </c>
      <c r="C206" s="243"/>
      <c r="D206" s="243"/>
      <c r="E206" s="267"/>
      <c r="F206" s="151"/>
      <c r="G206" s="151"/>
      <c r="H206" s="160"/>
      <c r="I206" s="151"/>
      <c r="J206" s="420">
        <f t="shared" si="3"/>
        <v>0</v>
      </c>
      <c r="K206" s="156"/>
      <c r="L206" s="159"/>
    </row>
    <row r="207" spans="1:12">
      <c r="A207" s="173"/>
      <c r="B207" s="262" t="s">
        <v>868</v>
      </c>
      <c r="C207" s="243"/>
      <c r="D207" s="243"/>
      <c r="E207" s="267"/>
      <c r="F207" s="151">
        <v>400</v>
      </c>
      <c r="G207" s="151"/>
      <c r="H207" s="160">
        <v>400</v>
      </c>
      <c r="I207" s="151">
        <v>400</v>
      </c>
      <c r="J207" s="420">
        <f t="shared" si="3"/>
        <v>0</v>
      </c>
      <c r="K207" s="156"/>
      <c r="L207" s="159"/>
    </row>
    <row r="208" spans="1:12">
      <c r="A208" s="173"/>
      <c r="B208" s="262" t="s">
        <v>869</v>
      </c>
      <c r="C208" s="243"/>
      <c r="D208" s="243"/>
      <c r="E208" s="267"/>
      <c r="F208" s="151">
        <v>1900</v>
      </c>
      <c r="G208" s="151"/>
      <c r="H208" s="160">
        <v>1900</v>
      </c>
      <c r="I208" s="151">
        <v>1400</v>
      </c>
      <c r="J208" s="420">
        <f t="shared" si="3"/>
        <v>500</v>
      </c>
      <c r="K208" s="156"/>
      <c r="L208" s="159"/>
    </row>
    <row r="209" spans="1:12">
      <c r="A209" s="173"/>
      <c r="B209" s="262" t="s">
        <v>870</v>
      </c>
      <c r="C209" s="243"/>
      <c r="D209" s="243"/>
      <c r="E209" s="267"/>
      <c r="F209" s="151"/>
      <c r="G209" s="151"/>
      <c r="H209" s="160"/>
      <c r="I209" s="151"/>
      <c r="J209" s="420">
        <f t="shared" si="3"/>
        <v>0</v>
      </c>
      <c r="K209" s="155"/>
      <c r="L209" s="159"/>
    </row>
    <row r="210" spans="1:12">
      <c r="A210" s="173"/>
      <c r="B210" s="262" t="s">
        <v>871</v>
      </c>
      <c r="C210" s="243"/>
      <c r="D210" s="243"/>
      <c r="E210" s="267"/>
      <c r="F210" s="151">
        <v>2300</v>
      </c>
      <c r="G210" s="151"/>
      <c r="H210" s="160">
        <v>2300</v>
      </c>
      <c r="I210" s="151">
        <v>2300</v>
      </c>
      <c r="J210" s="420">
        <f t="shared" si="3"/>
        <v>0</v>
      </c>
      <c r="K210" s="155"/>
      <c r="L210" s="171"/>
    </row>
    <row r="211" spans="1:12">
      <c r="A211" s="173"/>
      <c r="B211" s="262" t="s">
        <v>872</v>
      </c>
      <c r="C211" s="243"/>
      <c r="D211" s="243"/>
      <c r="E211" s="267"/>
      <c r="F211" s="151">
        <v>100</v>
      </c>
      <c r="G211" s="151"/>
      <c r="H211" s="160">
        <v>100</v>
      </c>
      <c r="I211" s="151">
        <v>100</v>
      </c>
      <c r="J211" s="420">
        <f t="shared" ref="J211:J230" si="4">(H211-I211)</f>
        <v>0</v>
      </c>
      <c r="K211" s="156"/>
      <c r="L211" s="171"/>
    </row>
    <row r="212" spans="1:12">
      <c r="A212" s="173"/>
      <c r="B212" s="262" t="s">
        <v>873</v>
      </c>
      <c r="C212" s="243"/>
      <c r="D212" s="243"/>
      <c r="E212" s="267"/>
      <c r="F212" s="151">
        <v>200</v>
      </c>
      <c r="G212" s="151"/>
      <c r="H212" s="160">
        <v>200</v>
      </c>
      <c r="I212" s="151">
        <v>200</v>
      </c>
      <c r="J212" s="420">
        <f t="shared" si="4"/>
        <v>0</v>
      </c>
      <c r="K212" s="156"/>
      <c r="L212" s="159"/>
    </row>
    <row r="213" spans="1:12">
      <c r="A213" s="173"/>
      <c r="B213" s="262" t="s">
        <v>874</v>
      </c>
      <c r="C213" s="243"/>
      <c r="D213" s="243"/>
      <c r="E213" s="267"/>
      <c r="F213" s="151">
        <v>5300</v>
      </c>
      <c r="G213" s="151"/>
      <c r="H213" s="160">
        <v>5300</v>
      </c>
      <c r="I213" s="151">
        <v>2300</v>
      </c>
      <c r="J213" s="420">
        <f t="shared" si="4"/>
        <v>3000</v>
      </c>
      <c r="K213" s="156"/>
      <c r="L213" s="159"/>
    </row>
    <row r="214" spans="1:12">
      <c r="A214" s="173"/>
      <c r="B214" s="262" t="s">
        <v>875</v>
      </c>
      <c r="C214" s="243"/>
      <c r="D214" s="243"/>
      <c r="E214" s="267"/>
      <c r="F214" s="151">
        <v>1300</v>
      </c>
      <c r="G214" s="151"/>
      <c r="H214" s="160">
        <v>1300</v>
      </c>
      <c r="I214" s="151">
        <v>1300</v>
      </c>
      <c r="J214" s="420">
        <f t="shared" si="4"/>
        <v>0</v>
      </c>
      <c r="K214" s="156"/>
      <c r="L214" s="159"/>
    </row>
    <row r="215" spans="1:12">
      <c r="A215" s="173"/>
      <c r="B215" s="262" t="s">
        <v>876</v>
      </c>
      <c r="C215" s="243"/>
      <c r="D215" s="243"/>
      <c r="E215" s="267"/>
      <c r="F215" s="151">
        <v>2600</v>
      </c>
      <c r="G215" s="151"/>
      <c r="H215" s="160">
        <v>2600</v>
      </c>
      <c r="I215" s="151">
        <v>600</v>
      </c>
      <c r="J215" s="420">
        <f t="shared" si="4"/>
        <v>2000</v>
      </c>
      <c r="K215" s="156"/>
      <c r="L215" s="159"/>
    </row>
    <row r="216" spans="1:12">
      <c r="A216" s="173"/>
      <c r="B216" s="262" t="s">
        <v>877</v>
      </c>
      <c r="C216" s="243"/>
      <c r="D216" s="243"/>
      <c r="E216" s="267"/>
      <c r="F216" s="151">
        <v>500</v>
      </c>
      <c r="G216" s="151"/>
      <c r="H216" s="160">
        <v>500</v>
      </c>
      <c r="I216" s="151">
        <v>500</v>
      </c>
      <c r="J216" s="420">
        <f t="shared" si="4"/>
        <v>0</v>
      </c>
      <c r="K216" s="156"/>
      <c r="L216" s="159"/>
    </row>
    <row r="217" spans="1:12">
      <c r="A217" s="173"/>
      <c r="B217" s="262" t="s">
        <v>878</v>
      </c>
      <c r="C217" s="243"/>
      <c r="D217" s="243"/>
      <c r="E217" s="267"/>
      <c r="F217" s="151">
        <v>100</v>
      </c>
      <c r="G217" s="151"/>
      <c r="H217" s="160">
        <v>100</v>
      </c>
      <c r="I217" s="151">
        <v>100</v>
      </c>
      <c r="J217" s="420">
        <f t="shared" si="4"/>
        <v>0</v>
      </c>
      <c r="K217" s="156"/>
      <c r="L217" s="159"/>
    </row>
    <row r="218" spans="1:12">
      <c r="A218" s="173"/>
      <c r="B218" s="529" t="s">
        <v>879</v>
      </c>
      <c r="C218" s="530"/>
      <c r="D218" s="530"/>
      <c r="E218" s="531"/>
      <c r="F218" s="151">
        <v>300</v>
      </c>
      <c r="G218" s="151"/>
      <c r="H218" s="160">
        <v>300</v>
      </c>
      <c r="I218" s="151">
        <v>300</v>
      </c>
      <c r="J218" s="420">
        <f t="shared" si="4"/>
        <v>0</v>
      </c>
      <c r="K218" s="156"/>
      <c r="L218" s="159"/>
    </row>
    <row r="219" spans="1:12">
      <c r="A219" s="173"/>
      <c r="B219" s="529" t="s">
        <v>880</v>
      </c>
      <c r="C219" s="530"/>
      <c r="D219" s="530"/>
      <c r="E219" s="531"/>
      <c r="F219" s="151"/>
      <c r="G219" s="151"/>
      <c r="H219" s="160"/>
      <c r="I219" s="151"/>
      <c r="J219" s="151"/>
      <c r="K219" s="156"/>
      <c r="L219" s="159"/>
    </row>
    <row r="220" spans="1:12">
      <c r="A220" s="173"/>
      <c r="B220" s="259"/>
      <c r="C220" s="260"/>
      <c r="D220" s="260"/>
      <c r="E220" s="261"/>
      <c r="F220" s="151"/>
      <c r="G220" s="151"/>
      <c r="H220" s="160"/>
      <c r="I220" s="151"/>
      <c r="J220" s="151"/>
      <c r="K220" s="156"/>
      <c r="L220" s="159"/>
    </row>
    <row r="221" spans="1:12">
      <c r="A221" s="172" t="s">
        <v>438</v>
      </c>
      <c r="B221" s="551" t="s">
        <v>439</v>
      </c>
      <c r="C221" s="530"/>
      <c r="D221" s="530"/>
      <c r="E221" s="531"/>
      <c r="F221" s="151">
        <v>1000</v>
      </c>
      <c r="G221" s="151"/>
      <c r="H221" s="160">
        <v>1000</v>
      </c>
      <c r="I221" s="151">
        <v>1000</v>
      </c>
      <c r="J221" s="151">
        <f t="shared" si="4"/>
        <v>0</v>
      </c>
      <c r="K221" s="155"/>
      <c r="L221" s="159"/>
    </row>
    <row r="222" spans="1:12">
      <c r="A222" s="181"/>
      <c r="B222" s="551" t="s">
        <v>440</v>
      </c>
      <c r="C222" s="530"/>
      <c r="D222" s="530"/>
      <c r="E222" s="531"/>
      <c r="F222" s="151">
        <v>800</v>
      </c>
      <c r="G222" s="151"/>
      <c r="H222" s="160">
        <v>800</v>
      </c>
      <c r="I222" s="151">
        <v>800</v>
      </c>
      <c r="J222" s="151">
        <f t="shared" si="4"/>
        <v>0</v>
      </c>
      <c r="K222" s="155"/>
      <c r="L222" s="159"/>
    </row>
    <row r="223" spans="1:12">
      <c r="A223" s="181"/>
      <c r="B223" s="551" t="s">
        <v>441</v>
      </c>
      <c r="C223" s="530"/>
      <c r="D223" s="530"/>
      <c r="E223" s="531"/>
      <c r="F223" s="151">
        <v>18000</v>
      </c>
      <c r="G223" s="151"/>
      <c r="H223" s="160">
        <v>18000</v>
      </c>
      <c r="I223" s="151">
        <v>2500</v>
      </c>
      <c r="J223" s="432">
        <f t="shared" si="4"/>
        <v>15500</v>
      </c>
      <c r="K223" s="155"/>
      <c r="L223" s="159"/>
    </row>
    <row r="224" spans="1:12">
      <c r="A224" s="181"/>
      <c r="B224" s="551" t="s">
        <v>442</v>
      </c>
      <c r="C224" s="530"/>
      <c r="D224" s="530"/>
      <c r="E224" s="531"/>
      <c r="F224" s="151"/>
      <c r="G224" s="151"/>
      <c r="H224" s="160"/>
      <c r="I224" s="151"/>
      <c r="J224" s="151">
        <f t="shared" si="4"/>
        <v>0</v>
      </c>
      <c r="K224" s="156"/>
      <c r="L224" s="159"/>
    </row>
    <row r="225" spans="1:12">
      <c r="A225" s="181"/>
      <c r="B225" s="561"/>
      <c r="C225" s="562"/>
      <c r="D225" s="562"/>
      <c r="E225" s="563"/>
      <c r="F225" s="151"/>
      <c r="G225" s="151"/>
      <c r="H225" s="160"/>
      <c r="I225" s="151"/>
      <c r="J225" s="151">
        <f t="shared" si="4"/>
        <v>0</v>
      </c>
      <c r="K225" s="155"/>
      <c r="L225" s="159"/>
    </row>
    <row r="226" spans="1:12">
      <c r="A226" s="181"/>
      <c r="B226" s="561"/>
      <c r="C226" s="562"/>
      <c r="D226" s="562"/>
      <c r="E226" s="563"/>
      <c r="F226" s="151"/>
      <c r="G226" s="151"/>
      <c r="H226" s="151"/>
      <c r="I226" s="151"/>
      <c r="J226" s="151">
        <f t="shared" si="4"/>
        <v>0</v>
      </c>
      <c r="K226" s="155"/>
      <c r="L226" s="159"/>
    </row>
    <row r="227" spans="1:12" ht="15.75" thickBot="1">
      <c r="A227" s="173"/>
      <c r="B227" s="561"/>
      <c r="C227" s="562"/>
      <c r="D227" s="562"/>
      <c r="E227" s="563"/>
      <c r="F227" s="151"/>
      <c r="G227" s="151"/>
      <c r="H227" s="151"/>
      <c r="I227" s="182"/>
      <c r="J227" s="151">
        <f t="shared" si="4"/>
        <v>0</v>
      </c>
      <c r="K227" s="156"/>
      <c r="L227" s="159"/>
    </row>
    <row r="228" spans="1:12" ht="15.75" thickBot="1">
      <c r="A228" s="183" t="s">
        <v>443</v>
      </c>
      <c r="B228" s="530" t="s">
        <v>444</v>
      </c>
      <c r="C228" s="530"/>
      <c r="D228" s="530"/>
      <c r="E228" s="531"/>
      <c r="F228" s="151"/>
      <c r="G228" s="151"/>
      <c r="H228" s="151"/>
      <c r="I228" s="151"/>
      <c r="J228" s="151">
        <f t="shared" si="4"/>
        <v>0</v>
      </c>
      <c r="K228" s="156"/>
      <c r="L228" s="159"/>
    </row>
    <row r="229" spans="1:12">
      <c r="A229" s="181"/>
      <c r="B229" s="253" t="s">
        <v>622</v>
      </c>
      <c r="C229" s="244"/>
      <c r="D229" s="244"/>
      <c r="E229" s="245"/>
      <c r="F229" s="151">
        <v>40</v>
      </c>
      <c r="G229" s="151"/>
      <c r="H229" s="151">
        <v>40</v>
      </c>
      <c r="I229" s="151"/>
      <c r="J229" s="420">
        <f t="shared" si="4"/>
        <v>40</v>
      </c>
      <c r="K229" s="156"/>
      <c r="L229" s="159"/>
    </row>
    <row r="230" spans="1:12">
      <c r="A230" s="181"/>
      <c r="B230" s="253" t="s">
        <v>154</v>
      </c>
      <c r="C230" s="244"/>
      <c r="D230" s="244"/>
      <c r="E230" s="245"/>
      <c r="F230" s="151">
        <v>40</v>
      </c>
      <c r="G230" s="151"/>
      <c r="H230" s="151">
        <v>40</v>
      </c>
      <c r="I230" s="151"/>
      <c r="J230" s="420">
        <f t="shared" si="4"/>
        <v>40</v>
      </c>
      <c r="K230" s="156"/>
      <c r="L230" s="159"/>
    </row>
    <row r="231" spans="1:12" ht="15.75" thickBot="1">
      <c r="A231" s="173"/>
      <c r="B231" s="561"/>
      <c r="C231" s="562"/>
      <c r="D231" s="562"/>
      <c r="E231" s="563"/>
      <c r="F231" s="151"/>
      <c r="G231" s="151"/>
      <c r="H231" s="151"/>
      <c r="I231" s="151"/>
      <c r="J231" s="151">
        <f t="shared" ref="J231:J265" si="5">(H231-I231)</f>
        <v>0</v>
      </c>
      <c r="K231" s="156"/>
      <c r="L231" s="159"/>
    </row>
    <row r="232" spans="1:12" ht="15.75" thickBot="1">
      <c r="A232" s="183" t="s">
        <v>476</v>
      </c>
      <c r="B232" s="530" t="s">
        <v>477</v>
      </c>
      <c r="C232" s="530"/>
      <c r="D232" s="530"/>
      <c r="E232" s="531"/>
      <c r="F232" s="151"/>
      <c r="G232" s="151"/>
      <c r="H232" s="151"/>
      <c r="I232" s="151"/>
      <c r="J232" s="151">
        <f t="shared" si="5"/>
        <v>0</v>
      </c>
      <c r="K232" s="156"/>
      <c r="L232" s="159"/>
    </row>
    <row r="233" spans="1:12">
      <c r="A233" s="181"/>
      <c r="B233" s="253" t="s">
        <v>704</v>
      </c>
      <c r="C233" s="244"/>
      <c r="D233" s="244"/>
      <c r="E233" s="245"/>
      <c r="F233" s="151">
        <v>10600</v>
      </c>
      <c r="G233" s="151"/>
      <c r="H233" s="151">
        <v>10600</v>
      </c>
      <c r="I233" s="151">
        <v>10600</v>
      </c>
      <c r="J233" s="151">
        <f t="shared" si="5"/>
        <v>0</v>
      </c>
      <c r="K233" s="156"/>
      <c r="L233" s="159"/>
    </row>
    <row r="234" spans="1:12">
      <c r="A234" s="181"/>
      <c r="B234" s="253" t="s">
        <v>705</v>
      </c>
      <c r="C234" s="244"/>
      <c r="D234" s="244"/>
      <c r="E234" s="245"/>
      <c r="F234" s="151">
        <v>10300</v>
      </c>
      <c r="G234" s="151"/>
      <c r="H234" s="151">
        <v>10300</v>
      </c>
      <c r="I234" s="151">
        <v>10300</v>
      </c>
      <c r="J234" s="151">
        <f t="shared" si="5"/>
        <v>0</v>
      </c>
      <c r="K234" s="156"/>
      <c r="L234" s="159"/>
    </row>
    <row r="235" spans="1:12">
      <c r="A235" s="181"/>
      <c r="B235" s="551" t="s">
        <v>478</v>
      </c>
      <c r="C235" s="530"/>
      <c r="D235" s="530"/>
      <c r="E235" s="531"/>
      <c r="F235" s="151"/>
      <c r="G235" s="151"/>
      <c r="H235" s="151"/>
      <c r="I235" s="151"/>
      <c r="J235" s="151">
        <f t="shared" si="5"/>
        <v>0</v>
      </c>
      <c r="K235" s="156"/>
      <c r="L235" s="159"/>
    </row>
    <row r="236" spans="1:12">
      <c r="A236" s="181"/>
      <c r="B236" s="551" t="s">
        <v>479</v>
      </c>
      <c r="C236" s="530"/>
      <c r="D236" s="530"/>
      <c r="E236" s="531"/>
      <c r="F236" s="151"/>
      <c r="G236" s="151"/>
      <c r="H236" s="151"/>
      <c r="I236" s="151"/>
      <c r="J236" s="151">
        <f t="shared" si="5"/>
        <v>0</v>
      </c>
      <c r="K236" s="156"/>
      <c r="L236" s="159"/>
    </row>
    <row r="237" spans="1:12" ht="15.75" thickBot="1">
      <c r="A237" s="173"/>
      <c r="B237" s="253"/>
      <c r="C237" s="244"/>
      <c r="D237" s="244"/>
      <c r="E237" s="245"/>
      <c r="F237" s="151"/>
      <c r="G237" s="151"/>
      <c r="H237" s="151"/>
      <c r="I237" s="151"/>
      <c r="J237" s="151">
        <f t="shared" si="5"/>
        <v>0</v>
      </c>
      <c r="K237" s="156"/>
      <c r="L237" s="159"/>
    </row>
    <row r="238" spans="1:12" ht="15.75" thickBot="1">
      <c r="A238" s="183" t="s">
        <v>278</v>
      </c>
      <c r="B238" s="530" t="s">
        <v>279</v>
      </c>
      <c r="C238" s="530"/>
      <c r="D238" s="530"/>
      <c r="E238" s="531"/>
      <c r="F238" s="151"/>
      <c r="G238" s="151"/>
      <c r="H238" s="151"/>
      <c r="I238" s="151"/>
      <c r="J238" s="151">
        <f t="shared" si="5"/>
        <v>0</v>
      </c>
      <c r="K238" s="156"/>
      <c r="L238" s="159"/>
    </row>
    <row r="239" spans="1:12">
      <c r="A239" s="173"/>
      <c r="B239" s="551" t="s">
        <v>280</v>
      </c>
      <c r="C239" s="530"/>
      <c r="D239" s="530"/>
      <c r="E239" s="531"/>
      <c r="F239" s="151"/>
      <c r="G239" s="151"/>
      <c r="H239" s="151"/>
      <c r="I239" s="151"/>
      <c r="J239" s="151">
        <f t="shared" si="5"/>
        <v>0</v>
      </c>
      <c r="K239" s="156"/>
      <c r="L239" s="159"/>
    </row>
    <row r="240" spans="1:12">
      <c r="A240" s="173"/>
      <c r="B240" s="551" t="s">
        <v>281</v>
      </c>
      <c r="C240" s="530"/>
      <c r="D240" s="530"/>
      <c r="E240" s="531"/>
      <c r="F240" s="151">
        <v>6500</v>
      </c>
      <c r="G240" s="151"/>
      <c r="H240" s="151">
        <v>6500</v>
      </c>
      <c r="I240" s="151">
        <v>6500</v>
      </c>
      <c r="J240" s="151">
        <f t="shared" si="5"/>
        <v>0</v>
      </c>
      <c r="K240" s="156"/>
      <c r="L240" s="159"/>
    </row>
    <row r="241" spans="1:12">
      <c r="A241" s="173"/>
      <c r="B241" s="551" t="s">
        <v>282</v>
      </c>
      <c r="C241" s="530"/>
      <c r="D241" s="530"/>
      <c r="E241" s="531"/>
      <c r="F241" s="151">
        <v>4300</v>
      </c>
      <c r="G241" s="151"/>
      <c r="H241" s="151">
        <v>4300</v>
      </c>
      <c r="I241" s="151">
        <v>4300</v>
      </c>
      <c r="J241" s="151">
        <f t="shared" si="5"/>
        <v>0</v>
      </c>
      <c r="K241" s="156"/>
      <c r="L241" s="159"/>
    </row>
    <row r="242" spans="1:12">
      <c r="A242" s="173"/>
      <c r="B242" s="551" t="s">
        <v>283</v>
      </c>
      <c r="C242" s="530"/>
      <c r="D242" s="530"/>
      <c r="E242" s="531"/>
      <c r="F242" s="151">
        <v>7000</v>
      </c>
      <c r="G242" s="151"/>
      <c r="H242" s="151">
        <v>7000</v>
      </c>
      <c r="I242" s="151">
        <v>7000</v>
      </c>
      <c r="J242" s="151">
        <f t="shared" si="5"/>
        <v>0</v>
      </c>
      <c r="K242" s="156"/>
      <c r="L242" s="159"/>
    </row>
    <row r="243" spans="1:12">
      <c r="A243" s="173"/>
      <c r="B243" s="551" t="s">
        <v>284</v>
      </c>
      <c r="C243" s="530"/>
      <c r="D243" s="530"/>
      <c r="E243" s="531"/>
      <c r="F243" s="151">
        <v>6000</v>
      </c>
      <c r="G243" s="151"/>
      <c r="H243" s="151">
        <v>6000</v>
      </c>
      <c r="I243" s="151">
        <v>6000</v>
      </c>
      <c r="J243" s="151">
        <f t="shared" si="5"/>
        <v>0</v>
      </c>
      <c r="K243" s="156"/>
      <c r="L243" s="159"/>
    </row>
    <row r="244" spans="1:12">
      <c r="A244" s="173"/>
      <c r="B244" s="529" t="s">
        <v>798</v>
      </c>
      <c r="C244" s="530"/>
      <c r="D244" s="530"/>
      <c r="E244" s="531"/>
      <c r="F244" s="151">
        <v>200</v>
      </c>
      <c r="G244" s="151"/>
      <c r="H244" s="151">
        <v>200</v>
      </c>
      <c r="I244" s="151">
        <v>200</v>
      </c>
      <c r="J244" s="151">
        <f t="shared" si="5"/>
        <v>0</v>
      </c>
      <c r="K244" s="156"/>
      <c r="L244" s="159"/>
    </row>
    <row r="245" spans="1:12" ht="15.75" thickBot="1">
      <c r="A245" s="181"/>
      <c r="B245" s="561"/>
      <c r="C245" s="562"/>
      <c r="D245" s="562"/>
      <c r="E245" s="563"/>
      <c r="F245" s="151"/>
      <c r="G245" s="151"/>
      <c r="H245" s="151"/>
      <c r="I245" s="151"/>
      <c r="J245" s="151">
        <f t="shared" si="5"/>
        <v>0</v>
      </c>
      <c r="K245" s="156"/>
      <c r="L245" s="159"/>
    </row>
    <row r="246" spans="1:12" ht="15.75" thickBot="1">
      <c r="A246" s="183" t="s">
        <v>485</v>
      </c>
      <c r="B246" s="530" t="s">
        <v>290</v>
      </c>
      <c r="C246" s="530"/>
      <c r="D246" s="530"/>
      <c r="E246" s="531"/>
      <c r="F246" s="151"/>
      <c r="G246" s="151"/>
      <c r="H246" s="151"/>
      <c r="I246" s="151"/>
      <c r="J246" s="151">
        <f t="shared" si="5"/>
        <v>0</v>
      </c>
      <c r="K246" s="156"/>
      <c r="L246" s="159"/>
    </row>
    <row r="247" spans="1:12">
      <c r="A247" s="181"/>
      <c r="B247" s="551" t="s">
        <v>607</v>
      </c>
      <c r="C247" s="530"/>
      <c r="D247" s="530"/>
      <c r="E247" s="531"/>
      <c r="F247" s="151">
        <v>3000</v>
      </c>
      <c r="G247" s="151"/>
      <c r="H247" s="151">
        <v>3000</v>
      </c>
      <c r="I247" s="151">
        <v>3000</v>
      </c>
      <c r="J247" s="151">
        <f t="shared" si="5"/>
        <v>0</v>
      </c>
      <c r="K247" s="156"/>
      <c r="L247" s="159"/>
    </row>
    <row r="248" spans="1:12">
      <c r="A248" s="181"/>
      <c r="B248" s="551" t="s">
        <v>486</v>
      </c>
      <c r="C248" s="530"/>
      <c r="D248" s="530"/>
      <c r="E248" s="531"/>
      <c r="F248" s="151"/>
      <c r="G248" s="151"/>
      <c r="H248" s="151"/>
      <c r="I248" s="151"/>
      <c r="J248" s="151">
        <f t="shared" si="5"/>
        <v>0</v>
      </c>
      <c r="K248" s="156"/>
      <c r="L248" s="159"/>
    </row>
    <row r="249" spans="1:12" ht="15.75" thickBot="1">
      <c r="A249" s="181"/>
      <c r="B249" s="561"/>
      <c r="C249" s="562"/>
      <c r="D249" s="562"/>
      <c r="E249" s="563"/>
      <c r="F249" s="151"/>
      <c r="G249" s="151"/>
      <c r="H249" s="151"/>
      <c r="I249" s="151"/>
      <c r="J249" s="151">
        <f t="shared" si="5"/>
        <v>0</v>
      </c>
      <c r="K249" s="156"/>
      <c r="L249" s="159"/>
    </row>
    <row r="250" spans="1:12" ht="15.75" thickBot="1">
      <c r="A250" s="183" t="s">
        <v>676</v>
      </c>
      <c r="B250" s="530" t="s">
        <v>677</v>
      </c>
      <c r="C250" s="530"/>
      <c r="D250" s="530"/>
      <c r="E250" s="531"/>
      <c r="F250" s="151">
        <v>280</v>
      </c>
      <c r="G250" s="151"/>
      <c r="H250" s="151">
        <v>280</v>
      </c>
      <c r="I250" s="151">
        <v>280</v>
      </c>
      <c r="J250" s="151">
        <f t="shared" si="5"/>
        <v>0</v>
      </c>
      <c r="K250" s="156"/>
      <c r="L250" s="159"/>
    </row>
    <row r="251" spans="1:12">
      <c r="A251" s="181"/>
      <c r="B251" s="253" t="s">
        <v>741</v>
      </c>
      <c r="C251" s="244"/>
      <c r="D251" s="244"/>
      <c r="E251" s="245"/>
      <c r="F251" s="151"/>
      <c r="G251" s="151"/>
      <c r="H251" s="151"/>
      <c r="I251" s="151"/>
      <c r="J251" s="151">
        <f t="shared" si="5"/>
        <v>0</v>
      </c>
      <c r="K251" s="156"/>
      <c r="L251" s="159"/>
    </row>
    <row r="252" spans="1:12">
      <c r="A252" s="181"/>
      <c r="B252" s="262" t="s">
        <v>806</v>
      </c>
      <c r="C252" s="244"/>
      <c r="D252" s="244"/>
      <c r="E252" s="245"/>
      <c r="F252" s="151"/>
      <c r="G252" s="151"/>
      <c r="H252" s="151"/>
      <c r="I252" s="151"/>
      <c r="J252" s="151">
        <f t="shared" si="5"/>
        <v>0</v>
      </c>
      <c r="K252" s="156"/>
      <c r="L252" s="159"/>
    </row>
    <row r="253" spans="1:12" ht="15.75" thickBot="1">
      <c r="A253" s="181"/>
      <c r="B253" s="253"/>
      <c r="C253" s="244"/>
      <c r="D253" s="244"/>
      <c r="E253" s="245"/>
      <c r="F253" s="151"/>
      <c r="G253" s="151"/>
      <c r="H253" s="151"/>
      <c r="I253" s="151"/>
      <c r="J253" s="151">
        <f t="shared" si="5"/>
        <v>0</v>
      </c>
      <c r="K253" s="156"/>
      <c r="L253" s="159"/>
    </row>
    <row r="254" spans="1:12" ht="15.75" thickBot="1">
      <c r="A254" s="183" t="s">
        <v>292</v>
      </c>
      <c r="B254" s="530" t="s">
        <v>291</v>
      </c>
      <c r="C254" s="530"/>
      <c r="D254" s="530"/>
      <c r="E254" s="531"/>
      <c r="F254" s="151">
        <v>144</v>
      </c>
      <c r="G254" s="151"/>
      <c r="H254" s="151">
        <v>144</v>
      </c>
      <c r="I254" s="151">
        <v>144</v>
      </c>
      <c r="J254" s="151">
        <f t="shared" si="5"/>
        <v>0</v>
      </c>
      <c r="K254" s="156"/>
      <c r="L254" s="159"/>
    </row>
    <row r="255" spans="1:12">
      <c r="A255" s="181"/>
      <c r="B255" s="262" t="s">
        <v>882</v>
      </c>
      <c r="C255" s="244"/>
      <c r="D255" s="244"/>
      <c r="E255" s="245"/>
      <c r="F255" s="151"/>
      <c r="G255" s="151"/>
      <c r="H255" s="151"/>
      <c r="I255" s="151"/>
      <c r="J255" s="151">
        <f t="shared" si="5"/>
        <v>0</v>
      </c>
      <c r="K255" s="156"/>
      <c r="L255" s="159"/>
    </row>
    <row r="256" spans="1:12" ht="15.75" thickBot="1">
      <c r="A256" s="186"/>
      <c r="B256" s="561"/>
      <c r="C256" s="562"/>
      <c r="D256" s="562"/>
      <c r="E256" s="563"/>
      <c r="F256" s="151"/>
      <c r="G256" s="151"/>
      <c r="H256" s="151"/>
      <c r="I256" s="151"/>
      <c r="J256" s="151">
        <f t="shared" si="5"/>
        <v>0</v>
      </c>
      <c r="K256" s="156"/>
      <c r="L256" s="159"/>
    </row>
    <row r="257" spans="1:12" ht="15.75" thickBot="1">
      <c r="A257" s="183" t="s">
        <v>293</v>
      </c>
      <c r="B257" s="530" t="s">
        <v>294</v>
      </c>
      <c r="C257" s="530"/>
      <c r="D257" s="530"/>
      <c r="E257" s="531"/>
      <c r="F257" s="151">
        <v>124000</v>
      </c>
      <c r="G257" s="151"/>
      <c r="H257" s="151">
        <v>124000</v>
      </c>
      <c r="I257" s="151">
        <v>124000</v>
      </c>
      <c r="J257" s="151">
        <f t="shared" si="5"/>
        <v>0</v>
      </c>
      <c r="K257" s="156"/>
      <c r="L257" s="159"/>
    </row>
    <row r="258" spans="1:12">
      <c r="A258" s="187"/>
      <c r="B258" s="529" t="s">
        <v>295</v>
      </c>
      <c r="C258" s="530"/>
      <c r="D258" s="530"/>
      <c r="E258" s="531"/>
      <c r="F258" s="151"/>
      <c r="G258" s="151"/>
      <c r="H258" s="151"/>
      <c r="I258" s="151"/>
      <c r="J258" s="151">
        <f t="shared" si="5"/>
        <v>0</v>
      </c>
      <c r="K258" s="156"/>
      <c r="L258" s="159"/>
    </row>
    <row r="259" spans="1:12">
      <c r="A259" s="187"/>
      <c r="B259" s="551" t="s">
        <v>298</v>
      </c>
      <c r="C259" s="530"/>
      <c r="D259" s="530"/>
      <c r="E259" s="531"/>
      <c r="F259" s="151">
        <v>100</v>
      </c>
      <c r="G259" s="151"/>
      <c r="H259" s="151">
        <v>100</v>
      </c>
      <c r="I259" s="151">
        <v>100</v>
      </c>
      <c r="J259" s="151">
        <f t="shared" si="5"/>
        <v>0</v>
      </c>
      <c r="K259" s="156"/>
      <c r="L259" s="159"/>
    </row>
    <row r="260" spans="1:12">
      <c r="A260" s="187"/>
      <c r="B260" s="551" t="s">
        <v>299</v>
      </c>
      <c r="C260" s="530"/>
      <c r="D260" s="530"/>
      <c r="E260" s="531"/>
      <c r="F260" s="151">
        <v>800</v>
      </c>
      <c r="G260" s="151"/>
      <c r="H260" s="151">
        <v>800</v>
      </c>
      <c r="I260" s="151">
        <v>800</v>
      </c>
      <c r="J260" s="151">
        <f t="shared" si="5"/>
        <v>0</v>
      </c>
      <c r="K260" s="155"/>
      <c r="L260" s="159"/>
    </row>
    <row r="261" spans="1:12">
      <c r="A261" s="187"/>
      <c r="B261" s="551" t="s">
        <v>302</v>
      </c>
      <c r="C261" s="530"/>
      <c r="D261" s="530"/>
      <c r="E261" s="531"/>
      <c r="F261" s="151">
        <v>10500</v>
      </c>
      <c r="G261" s="151"/>
      <c r="H261" s="151">
        <v>10500</v>
      </c>
      <c r="I261" s="151">
        <v>10500</v>
      </c>
      <c r="J261" s="151">
        <f t="shared" si="5"/>
        <v>0</v>
      </c>
      <c r="K261" s="156"/>
      <c r="L261" s="159"/>
    </row>
    <row r="262" spans="1:12">
      <c r="A262" s="187"/>
      <c r="B262" s="551" t="s">
        <v>303</v>
      </c>
      <c r="C262" s="530"/>
      <c r="D262" s="530"/>
      <c r="E262" s="531"/>
      <c r="F262" s="151">
        <v>13200</v>
      </c>
      <c r="G262" s="151"/>
      <c r="H262" s="151">
        <v>13200</v>
      </c>
      <c r="I262" s="151">
        <v>13200</v>
      </c>
      <c r="J262" s="151">
        <f t="shared" si="5"/>
        <v>0</v>
      </c>
      <c r="K262" s="156"/>
      <c r="L262" s="159"/>
    </row>
    <row r="263" spans="1:12">
      <c r="A263" s="187"/>
      <c r="B263" s="551" t="s">
        <v>304</v>
      </c>
      <c r="C263" s="530"/>
      <c r="D263" s="530"/>
      <c r="E263" s="531"/>
      <c r="F263" s="151">
        <v>1000</v>
      </c>
      <c r="G263" s="151"/>
      <c r="H263" s="151">
        <v>1000</v>
      </c>
      <c r="I263" s="151">
        <v>1000</v>
      </c>
      <c r="J263" s="151">
        <f t="shared" si="5"/>
        <v>0</v>
      </c>
      <c r="K263" s="156"/>
      <c r="L263" s="159"/>
    </row>
    <row r="264" spans="1:12">
      <c r="A264" s="187"/>
      <c r="B264" s="551" t="s">
        <v>305</v>
      </c>
      <c r="C264" s="530"/>
      <c r="D264" s="530"/>
      <c r="E264" s="531"/>
      <c r="F264" s="151">
        <v>1500</v>
      </c>
      <c r="G264" s="151"/>
      <c r="H264" s="151">
        <v>1500</v>
      </c>
      <c r="I264" s="151">
        <v>575</v>
      </c>
      <c r="J264" s="432">
        <f t="shared" si="5"/>
        <v>925</v>
      </c>
      <c r="K264" s="156"/>
      <c r="L264" s="171"/>
    </row>
    <row r="265" spans="1:12">
      <c r="A265" s="187"/>
      <c r="B265" s="551" t="s">
        <v>306</v>
      </c>
      <c r="C265" s="530"/>
      <c r="D265" s="530"/>
      <c r="E265" s="531"/>
      <c r="F265" s="151"/>
      <c r="G265" s="151"/>
      <c r="H265" s="151"/>
      <c r="I265" s="151"/>
      <c r="J265" s="432">
        <f t="shared" si="5"/>
        <v>0</v>
      </c>
      <c r="K265" s="156"/>
      <c r="L265" s="171"/>
    </row>
    <row r="266" spans="1:12">
      <c r="A266" s="187"/>
      <c r="B266" s="551" t="s">
        <v>487</v>
      </c>
      <c r="C266" s="530"/>
      <c r="D266" s="530"/>
      <c r="E266" s="531"/>
      <c r="F266" s="151">
        <v>3600</v>
      </c>
      <c r="G266" s="151"/>
      <c r="H266" s="151">
        <v>3600</v>
      </c>
      <c r="I266" s="151">
        <v>2950</v>
      </c>
      <c r="J266" s="432">
        <f t="shared" ref="J266:J285" si="6">(H266-I266)</f>
        <v>650</v>
      </c>
      <c r="K266" s="156"/>
      <c r="L266" s="159"/>
    </row>
    <row r="267" spans="1:12">
      <c r="A267" s="187"/>
      <c r="B267" s="551" t="s">
        <v>307</v>
      </c>
      <c r="C267" s="530"/>
      <c r="D267" s="530"/>
      <c r="E267" s="531"/>
      <c r="F267" s="151">
        <v>3000</v>
      </c>
      <c r="G267" s="151"/>
      <c r="H267" s="151">
        <v>3000</v>
      </c>
      <c r="I267" s="151">
        <v>3000</v>
      </c>
      <c r="J267" s="432">
        <f t="shared" si="6"/>
        <v>0</v>
      </c>
      <c r="K267" s="156"/>
      <c r="L267" s="159"/>
    </row>
    <row r="268" spans="1:12">
      <c r="A268" s="187"/>
      <c r="B268" s="551" t="s">
        <v>308</v>
      </c>
      <c r="C268" s="530"/>
      <c r="D268" s="530"/>
      <c r="E268" s="531"/>
      <c r="F268" s="151">
        <v>2700</v>
      </c>
      <c r="G268" s="151"/>
      <c r="H268" s="151">
        <v>2700</v>
      </c>
      <c r="I268" s="151">
        <v>2700</v>
      </c>
      <c r="J268" s="432">
        <f t="shared" si="6"/>
        <v>0</v>
      </c>
      <c r="K268" s="156"/>
      <c r="L268" s="159"/>
    </row>
    <row r="269" spans="1:12">
      <c r="A269" s="187"/>
      <c r="B269" s="551" t="s">
        <v>309</v>
      </c>
      <c r="C269" s="530"/>
      <c r="D269" s="530"/>
      <c r="E269" s="531"/>
      <c r="F269" s="151">
        <v>800</v>
      </c>
      <c r="G269" s="151"/>
      <c r="H269" s="151">
        <v>800</v>
      </c>
      <c r="I269" s="151">
        <v>800</v>
      </c>
      <c r="J269" s="432">
        <f t="shared" si="6"/>
        <v>0</v>
      </c>
      <c r="K269" s="155"/>
      <c r="L269" s="159"/>
    </row>
    <row r="270" spans="1:12">
      <c r="A270" s="187"/>
      <c r="B270" s="551" t="s">
        <v>310</v>
      </c>
      <c r="C270" s="530"/>
      <c r="D270" s="530"/>
      <c r="E270" s="531"/>
      <c r="F270" s="151">
        <v>100</v>
      </c>
      <c r="G270" s="151"/>
      <c r="H270" s="151">
        <v>100</v>
      </c>
      <c r="I270" s="151">
        <v>100</v>
      </c>
      <c r="J270" s="432">
        <f t="shared" si="6"/>
        <v>0</v>
      </c>
      <c r="K270" s="156"/>
      <c r="L270" s="159"/>
    </row>
    <row r="271" spans="1:12">
      <c r="A271" s="187"/>
      <c r="B271" s="551" t="s">
        <v>488</v>
      </c>
      <c r="C271" s="530"/>
      <c r="D271" s="530"/>
      <c r="E271" s="531"/>
      <c r="F271" s="151">
        <v>3100</v>
      </c>
      <c r="G271" s="151"/>
      <c r="H271" s="151">
        <v>3100</v>
      </c>
      <c r="I271" s="151">
        <v>2700</v>
      </c>
      <c r="J271" s="432">
        <f t="shared" si="6"/>
        <v>400</v>
      </c>
      <c r="K271" s="156"/>
      <c r="L271" s="159"/>
    </row>
    <row r="272" spans="1:12">
      <c r="A272" s="187"/>
      <c r="B272" s="551" t="s">
        <v>318</v>
      </c>
      <c r="C272" s="530"/>
      <c r="D272" s="530"/>
      <c r="E272" s="531"/>
      <c r="F272" s="151">
        <v>100</v>
      </c>
      <c r="G272" s="151"/>
      <c r="H272" s="151">
        <v>100</v>
      </c>
      <c r="I272" s="151">
        <v>100</v>
      </c>
      <c r="J272" s="151">
        <f t="shared" si="6"/>
        <v>0</v>
      </c>
      <c r="K272" s="156"/>
      <c r="L272" s="159"/>
    </row>
    <row r="273" spans="1:12">
      <c r="A273" s="187"/>
      <c r="B273" s="551" t="s">
        <v>636</v>
      </c>
      <c r="C273" s="530"/>
      <c r="D273" s="530"/>
      <c r="E273" s="531"/>
      <c r="F273" s="151">
        <v>1000</v>
      </c>
      <c r="G273" s="151"/>
      <c r="H273" s="151">
        <v>1000</v>
      </c>
      <c r="I273" s="151">
        <v>1000</v>
      </c>
      <c r="J273" s="151">
        <f t="shared" si="6"/>
        <v>0</v>
      </c>
      <c r="K273" s="156"/>
      <c r="L273" s="159"/>
    </row>
    <row r="274" spans="1:12">
      <c r="A274" s="187"/>
      <c r="B274" s="253" t="s">
        <v>612</v>
      </c>
      <c r="C274" s="244"/>
      <c r="D274" s="244"/>
      <c r="E274" s="245"/>
      <c r="F274" s="151">
        <v>1300</v>
      </c>
      <c r="G274" s="151"/>
      <c r="H274" s="151">
        <v>1300</v>
      </c>
      <c r="I274" s="151">
        <v>1300</v>
      </c>
      <c r="J274" s="151">
        <f t="shared" si="6"/>
        <v>0</v>
      </c>
      <c r="K274" s="155"/>
      <c r="L274" s="171"/>
    </row>
    <row r="275" spans="1:12">
      <c r="A275" s="187"/>
      <c r="B275" s="253" t="s">
        <v>613</v>
      </c>
      <c r="C275" s="244"/>
      <c r="D275" s="244"/>
      <c r="E275" s="245"/>
      <c r="F275" s="151">
        <v>1000</v>
      </c>
      <c r="G275" s="151"/>
      <c r="H275" s="151">
        <v>1000</v>
      </c>
      <c r="I275" s="151">
        <v>1000</v>
      </c>
      <c r="J275" s="151">
        <f t="shared" si="6"/>
        <v>0</v>
      </c>
      <c r="K275" s="156"/>
      <c r="L275" s="159"/>
    </row>
    <row r="276" spans="1:12">
      <c r="A276" s="187"/>
      <c r="B276" s="253" t="s">
        <v>707</v>
      </c>
      <c r="C276" s="244"/>
      <c r="D276" s="244"/>
      <c r="E276" s="245"/>
      <c r="F276" s="151"/>
      <c r="G276" s="151"/>
      <c r="H276" s="151"/>
      <c r="I276" s="151"/>
      <c r="J276" s="151">
        <f t="shared" si="6"/>
        <v>0</v>
      </c>
      <c r="K276" s="156"/>
      <c r="L276" s="159"/>
    </row>
    <row r="277" spans="1:12">
      <c r="A277" s="187"/>
      <c r="B277" s="253" t="s">
        <v>737</v>
      </c>
      <c r="C277" s="244"/>
      <c r="D277" s="244"/>
      <c r="E277" s="245"/>
      <c r="F277" s="151"/>
      <c r="G277" s="151"/>
      <c r="H277" s="151"/>
      <c r="I277" s="151"/>
      <c r="J277" s="151">
        <f t="shared" si="6"/>
        <v>0</v>
      </c>
      <c r="K277" s="156"/>
      <c r="L277" s="159"/>
    </row>
    <row r="278" spans="1:12">
      <c r="A278" s="187"/>
      <c r="B278" s="561"/>
      <c r="C278" s="562"/>
      <c r="D278" s="562"/>
      <c r="E278" s="563"/>
      <c r="F278" s="151"/>
      <c r="G278" s="151"/>
      <c r="H278" s="151"/>
      <c r="I278" s="151"/>
      <c r="J278" s="151">
        <f t="shared" si="6"/>
        <v>0</v>
      </c>
      <c r="K278" s="156"/>
      <c r="L278" s="159"/>
    </row>
    <row r="279" spans="1:12" ht="15.75" thickBot="1">
      <c r="A279" s="184"/>
      <c r="B279" s="561"/>
      <c r="C279" s="562"/>
      <c r="D279" s="562"/>
      <c r="E279" s="563"/>
      <c r="F279" s="151"/>
      <c r="G279" s="151"/>
      <c r="H279" s="151"/>
      <c r="I279" s="151"/>
      <c r="J279" s="151">
        <f t="shared" si="6"/>
        <v>0</v>
      </c>
      <c r="K279" s="237"/>
      <c r="L279" s="171"/>
    </row>
    <row r="280" spans="1:12" ht="15.75" thickBot="1">
      <c r="A280" s="183" t="s">
        <v>390</v>
      </c>
      <c r="B280" s="530" t="s">
        <v>389</v>
      </c>
      <c r="C280" s="530"/>
      <c r="D280" s="530"/>
      <c r="E280" s="531"/>
      <c r="F280" s="151"/>
      <c r="G280" s="151"/>
      <c r="H280" s="151"/>
      <c r="I280" s="151"/>
      <c r="J280" s="151">
        <f t="shared" si="6"/>
        <v>0</v>
      </c>
      <c r="K280" s="156"/>
      <c r="L280" s="159"/>
    </row>
    <row r="281" spans="1:12">
      <c r="A281" s="181"/>
      <c r="B281" s="551" t="s">
        <v>388</v>
      </c>
      <c r="C281" s="530"/>
      <c r="D281" s="530"/>
      <c r="E281" s="531"/>
      <c r="F281" s="151">
        <v>10000</v>
      </c>
      <c r="G281" s="151"/>
      <c r="H281" s="151">
        <v>10000</v>
      </c>
      <c r="I281" s="151">
        <v>8485</v>
      </c>
      <c r="J281" s="432">
        <f t="shared" si="6"/>
        <v>1515</v>
      </c>
      <c r="K281" s="156"/>
      <c r="L281" s="159"/>
    </row>
    <row r="282" spans="1:12">
      <c r="A282" s="181"/>
      <c r="B282" s="253" t="s">
        <v>674</v>
      </c>
      <c r="C282" s="244"/>
      <c r="D282" s="244"/>
      <c r="E282" s="245"/>
      <c r="F282" s="151">
        <v>3500</v>
      </c>
      <c r="G282" s="151"/>
      <c r="H282" s="151">
        <v>3500</v>
      </c>
      <c r="I282" s="151">
        <v>2000</v>
      </c>
      <c r="J282" s="432">
        <f t="shared" si="6"/>
        <v>1500</v>
      </c>
      <c r="K282" s="156"/>
      <c r="L282" s="159"/>
    </row>
    <row r="283" spans="1:12">
      <c r="A283" s="181"/>
      <c r="B283" s="253" t="s">
        <v>708</v>
      </c>
      <c r="C283" s="244"/>
      <c r="D283" s="244"/>
      <c r="E283" s="245"/>
      <c r="F283" s="151">
        <v>2000</v>
      </c>
      <c r="G283" s="151"/>
      <c r="H283" s="151">
        <v>2000</v>
      </c>
      <c r="I283" s="151">
        <v>1000</v>
      </c>
      <c r="J283" s="432">
        <f t="shared" si="6"/>
        <v>1000</v>
      </c>
      <c r="K283" s="156"/>
      <c r="L283" s="159"/>
    </row>
    <row r="284" spans="1:12">
      <c r="A284" s="181"/>
      <c r="B284" s="262" t="s">
        <v>768</v>
      </c>
      <c r="C284" s="244"/>
      <c r="D284" s="244"/>
      <c r="E284" s="245"/>
      <c r="F284" s="151"/>
      <c r="G284" s="151"/>
      <c r="H284" s="151"/>
      <c r="I284" s="151"/>
      <c r="J284" s="432">
        <f t="shared" si="6"/>
        <v>0</v>
      </c>
      <c r="K284" s="156"/>
      <c r="L284" s="159"/>
    </row>
    <row r="285" spans="1:12">
      <c r="A285" s="181"/>
      <c r="B285" s="561"/>
      <c r="C285" s="562"/>
      <c r="D285" s="562"/>
      <c r="E285" s="563"/>
      <c r="F285" s="151"/>
      <c r="G285" s="151"/>
      <c r="H285" s="151"/>
      <c r="I285" s="151"/>
      <c r="J285" s="151">
        <f t="shared" si="6"/>
        <v>0</v>
      </c>
      <c r="K285" s="156"/>
      <c r="L285" s="159"/>
    </row>
    <row r="286" spans="1:12" ht="15.75" thickBot="1">
      <c r="A286" s="187"/>
      <c r="B286" s="561"/>
      <c r="C286" s="562"/>
      <c r="D286" s="562"/>
      <c r="E286" s="563"/>
      <c r="F286" s="151"/>
      <c r="G286" s="151"/>
      <c r="H286" s="151"/>
      <c r="I286" s="151"/>
      <c r="J286" s="151">
        <f t="shared" ref="J286:J299" si="7">(H286-I286)</f>
        <v>0</v>
      </c>
      <c r="K286" s="156"/>
      <c r="L286" s="159"/>
    </row>
    <row r="287" spans="1:12" ht="15.75" thickBot="1">
      <c r="A287" s="183" t="s">
        <v>337</v>
      </c>
      <c r="B287" s="567" t="s">
        <v>837</v>
      </c>
      <c r="C287" s="530"/>
      <c r="D287" s="530"/>
      <c r="E287" s="531"/>
      <c r="F287" s="151">
        <v>45500</v>
      </c>
      <c r="G287" s="151"/>
      <c r="H287" s="151">
        <v>45500</v>
      </c>
      <c r="I287" s="151">
        <v>1416</v>
      </c>
      <c r="J287" s="432">
        <f t="shared" si="7"/>
        <v>44084</v>
      </c>
      <c r="K287" s="156"/>
      <c r="L287" s="159"/>
    </row>
    <row r="288" spans="1:12">
      <c r="A288" s="190"/>
      <c r="B288" s="551" t="s">
        <v>338</v>
      </c>
      <c r="C288" s="530"/>
      <c r="D288" s="530"/>
      <c r="E288" s="531"/>
      <c r="F288" s="151"/>
      <c r="G288" s="151"/>
      <c r="H288" s="151"/>
      <c r="I288" s="151"/>
      <c r="J288" s="151">
        <f t="shared" si="7"/>
        <v>0</v>
      </c>
      <c r="K288" s="156"/>
      <c r="L288" s="159"/>
    </row>
    <row r="289" spans="1:12">
      <c r="A289" s="191"/>
      <c r="B289" s="551" t="s">
        <v>339</v>
      </c>
      <c r="C289" s="530"/>
      <c r="D289" s="530"/>
      <c r="E289" s="531"/>
      <c r="F289" s="151"/>
      <c r="G289" s="151"/>
      <c r="H289" s="151"/>
      <c r="I289" s="151"/>
      <c r="J289" s="151">
        <f t="shared" si="7"/>
        <v>0</v>
      </c>
      <c r="K289" s="156"/>
      <c r="L289" s="159"/>
    </row>
    <row r="290" spans="1:12">
      <c r="A290" s="191"/>
      <c r="B290" s="551" t="s">
        <v>340</v>
      </c>
      <c r="C290" s="530"/>
      <c r="D290" s="530"/>
      <c r="E290" s="531"/>
      <c r="F290" s="151"/>
      <c r="G290" s="151"/>
      <c r="H290" s="151"/>
      <c r="I290" s="151"/>
      <c r="J290" s="151">
        <f t="shared" si="7"/>
        <v>0</v>
      </c>
      <c r="K290" s="156"/>
      <c r="L290" s="159"/>
    </row>
    <row r="291" spans="1:12">
      <c r="A291" s="191"/>
      <c r="B291" s="551" t="s">
        <v>672</v>
      </c>
      <c r="C291" s="530"/>
      <c r="D291" s="530"/>
      <c r="E291" s="531"/>
      <c r="F291" s="151"/>
      <c r="G291" s="151"/>
      <c r="H291" s="151"/>
      <c r="I291" s="151"/>
      <c r="J291" s="151">
        <f t="shared" si="7"/>
        <v>0</v>
      </c>
      <c r="K291" s="156"/>
      <c r="L291" s="159"/>
    </row>
    <row r="292" spans="1:12">
      <c r="A292" s="191"/>
      <c r="B292" s="551" t="s">
        <v>341</v>
      </c>
      <c r="C292" s="530"/>
      <c r="D292" s="530"/>
      <c r="E292" s="531"/>
      <c r="F292" s="151"/>
      <c r="G292" s="151"/>
      <c r="H292" s="151"/>
      <c r="I292" s="151"/>
      <c r="J292" s="151">
        <f t="shared" si="7"/>
        <v>0</v>
      </c>
      <c r="K292" s="156"/>
      <c r="L292" s="159"/>
    </row>
    <row r="293" spans="1:12">
      <c r="A293" s="192"/>
      <c r="B293" s="262" t="s">
        <v>889</v>
      </c>
      <c r="C293" s="244"/>
      <c r="D293" s="244"/>
      <c r="E293" s="245"/>
      <c r="F293" s="151">
        <v>144</v>
      </c>
      <c r="G293" s="151"/>
      <c r="H293" s="151">
        <v>144</v>
      </c>
      <c r="I293" s="151">
        <v>144</v>
      </c>
      <c r="J293" s="151">
        <f t="shared" si="7"/>
        <v>0</v>
      </c>
      <c r="K293" s="156"/>
      <c r="L293" s="159"/>
    </row>
    <row r="294" spans="1:12">
      <c r="A294" s="192"/>
      <c r="B294" s="262" t="s">
        <v>890</v>
      </c>
      <c r="C294" s="244"/>
      <c r="D294" s="244"/>
      <c r="E294" s="245"/>
      <c r="F294" s="151">
        <v>144</v>
      </c>
      <c r="G294" s="151"/>
      <c r="H294" s="151">
        <v>144</v>
      </c>
      <c r="I294" s="151">
        <v>144</v>
      </c>
      <c r="J294" s="151">
        <f t="shared" si="7"/>
        <v>0</v>
      </c>
      <c r="K294" s="156"/>
      <c r="L294" s="159"/>
    </row>
    <row r="295" spans="1:12">
      <c r="A295" s="192"/>
      <c r="B295" s="529" t="s">
        <v>891</v>
      </c>
      <c r="C295" s="530"/>
      <c r="D295" s="530"/>
      <c r="E295" s="531"/>
      <c r="F295" s="151">
        <v>138</v>
      </c>
      <c r="G295" s="151"/>
      <c r="H295" s="151">
        <v>138</v>
      </c>
      <c r="I295" s="151">
        <v>138</v>
      </c>
      <c r="J295" s="151">
        <f t="shared" si="7"/>
        <v>0</v>
      </c>
      <c r="K295" s="156"/>
      <c r="L295" s="159"/>
    </row>
    <row r="296" spans="1:12">
      <c r="A296" s="187"/>
      <c r="B296" s="529" t="s">
        <v>892</v>
      </c>
      <c r="C296" s="530"/>
      <c r="D296" s="530"/>
      <c r="E296" s="531"/>
      <c r="F296" s="151">
        <v>137</v>
      </c>
      <c r="G296" s="151"/>
      <c r="H296" s="151">
        <v>137</v>
      </c>
      <c r="I296" s="151">
        <v>137</v>
      </c>
      <c r="J296" s="151">
        <f t="shared" si="7"/>
        <v>0</v>
      </c>
      <c r="K296" s="156"/>
      <c r="L296" s="159"/>
    </row>
    <row r="297" spans="1:12">
      <c r="A297" s="187"/>
      <c r="B297" s="529" t="s">
        <v>893</v>
      </c>
      <c r="C297" s="530"/>
      <c r="D297" s="530"/>
      <c r="E297" s="531"/>
      <c r="F297" s="151">
        <v>136</v>
      </c>
      <c r="G297" s="151"/>
      <c r="H297" s="151">
        <v>136</v>
      </c>
      <c r="I297" s="151">
        <v>136</v>
      </c>
      <c r="J297" s="151">
        <f t="shared" si="7"/>
        <v>0</v>
      </c>
      <c r="K297" s="156"/>
      <c r="L297" s="159"/>
    </row>
    <row r="298" spans="1:12">
      <c r="A298" s="187"/>
      <c r="B298" s="529" t="s">
        <v>894</v>
      </c>
      <c r="C298" s="530"/>
      <c r="D298" s="530"/>
      <c r="E298" s="531"/>
      <c r="F298" s="151">
        <v>133</v>
      </c>
      <c r="G298" s="151"/>
      <c r="H298" s="151">
        <v>133</v>
      </c>
      <c r="I298" s="151">
        <v>133</v>
      </c>
      <c r="J298" s="151">
        <f t="shared" si="7"/>
        <v>0</v>
      </c>
      <c r="K298" s="156"/>
      <c r="L298" s="159"/>
    </row>
    <row r="299" spans="1:12">
      <c r="A299" s="187"/>
      <c r="B299" s="266"/>
      <c r="C299" s="260"/>
      <c r="D299" s="260"/>
      <c r="E299" s="261"/>
      <c r="F299" s="151"/>
      <c r="G299" s="151"/>
      <c r="H299" s="151"/>
      <c r="I299" s="151"/>
      <c r="J299" s="151">
        <f t="shared" si="7"/>
        <v>0</v>
      </c>
      <c r="K299" s="156"/>
      <c r="L299" s="159"/>
    </row>
    <row r="300" spans="1:12" ht="15.75" thickBot="1">
      <c r="A300" s="187"/>
      <c r="B300" s="561"/>
      <c r="C300" s="562"/>
      <c r="D300" s="562"/>
      <c r="E300" s="563"/>
      <c r="F300" s="151"/>
      <c r="G300" s="151"/>
      <c r="H300" s="151"/>
      <c r="I300" s="151"/>
      <c r="J300" s="151">
        <f t="shared" ref="J300:J321" si="8">(H300-I300)</f>
        <v>0</v>
      </c>
      <c r="K300" s="156"/>
      <c r="L300" s="159"/>
    </row>
    <row r="301" spans="1:12" ht="15.75" thickBot="1">
      <c r="A301" s="183" t="s">
        <v>346</v>
      </c>
      <c r="B301" s="569" t="s">
        <v>347</v>
      </c>
      <c r="C301" s="569"/>
      <c r="D301" s="569"/>
      <c r="E301" s="570"/>
      <c r="F301" s="151">
        <v>200</v>
      </c>
      <c r="G301" s="151"/>
      <c r="H301" s="151">
        <v>200</v>
      </c>
      <c r="I301" s="151">
        <v>200</v>
      </c>
      <c r="J301" s="151">
        <f t="shared" si="8"/>
        <v>0</v>
      </c>
      <c r="K301" s="156"/>
      <c r="L301" s="159"/>
    </row>
    <row r="302" spans="1:12">
      <c r="A302" s="187"/>
      <c r="B302" s="571" t="s">
        <v>348</v>
      </c>
      <c r="C302" s="569"/>
      <c r="D302" s="569"/>
      <c r="E302" s="570"/>
      <c r="F302" s="151">
        <v>90</v>
      </c>
      <c r="G302" s="151"/>
      <c r="H302" s="151">
        <v>90</v>
      </c>
      <c r="I302" s="151">
        <v>90</v>
      </c>
      <c r="J302" s="151">
        <f t="shared" si="8"/>
        <v>0</v>
      </c>
      <c r="K302" s="156"/>
      <c r="L302" s="159"/>
    </row>
    <row r="303" spans="1:12">
      <c r="A303" s="187"/>
      <c r="B303" s="571" t="s">
        <v>896</v>
      </c>
      <c r="C303" s="569"/>
      <c r="D303" s="569"/>
      <c r="E303" s="570"/>
      <c r="F303" s="151"/>
      <c r="G303" s="151"/>
      <c r="H303" s="151"/>
      <c r="I303" s="151"/>
      <c r="J303" s="151">
        <f t="shared" si="8"/>
        <v>0</v>
      </c>
      <c r="K303" s="156"/>
      <c r="L303" s="159"/>
    </row>
    <row r="304" spans="1:12">
      <c r="A304" s="187"/>
      <c r="B304" s="571" t="s">
        <v>349</v>
      </c>
      <c r="C304" s="569"/>
      <c r="D304" s="569"/>
      <c r="E304" s="570"/>
      <c r="F304" s="151">
        <v>3200</v>
      </c>
      <c r="G304" s="151"/>
      <c r="H304" s="151">
        <v>3200</v>
      </c>
      <c r="I304" s="151">
        <v>3200</v>
      </c>
      <c r="J304" s="151">
        <f t="shared" si="8"/>
        <v>0</v>
      </c>
      <c r="K304" s="156"/>
      <c r="L304" s="159"/>
    </row>
    <row r="305" spans="1:12">
      <c r="A305" s="187"/>
      <c r="B305" s="571" t="s">
        <v>350</v>
      </c>
      <c r="C305" s="569"/>
      <c r="D305" s="569"/>
      <c r="E305" s="570"/>
      <c r="F305" s="151">
        <v>300</v>
      </c>
      <c r="G305" s="151"/>
      <c r="H305" s="151">
        <v>300</v>
      </c>
      <c r="I305" s="151">
        <v>300</v>
      </c>
      <c r="J305" s="151">
        <f t="shared" si="8"/>
        <v>0</v>
      </c>
      <c r="K305" s="156"/>
      <c r="L305" s="159"/>
    </row>
    <row r="306" spans="1:12">
      <c r="A306" s="187"/>
      <c r="B306" s="571" t="s">
        <v>351</v>
      </c>
      <c r="C306" s="569"/>
      <c r="D306" s="569"/>
      <c r="E306" s="570"/>
      <c r="F306" s="151">
        <v>230</v>
      </c>
      <c r="G306" s="151"/>
      <c r="H306" s="151">
        <v>230</v>
      </c>
      <c r="I306" s="151">
        <v>230</v>
      </c>
      <c r="J306" s="151">
        <f t="shared" si="8"/>
        <v>0</v>
      </c>
      <c r="K306" s="156"/>
      <c r="L306" s="159"/>
    </row>
    <row r="307" spans="1:12">
      <c r="A307" s="187"/>
      <c r="B307" s="571" t="s">
        <v>352</v>
      </c>
      <c r="C307" s="569"/>
      <c r="D307" s="569"/>
      <c r="E307" s="570"/>
      <c r="F307" s="151">
        <v>60</v>
      </c>
      <c r="G307" s="151"/>
      <c r="H307" s="151">
        <v>60</v>
      </c>
      <c r="I307" s="151">
        <v>60</v>
      </c>
      <c r="J307" s="151">
        <f t="shared" si="8"/>
        <v>0</v>
      </c>
      <c r="K307" s="156"/>
      <c r="L307" s="159"/>
    </row>
    <row r="308" spans="1:12">
      <c r="A308" s="187"/>
      <c r="B308" s="571" t="s">
        <v>353</v>
      </c>
      <c r="C308" s="569"/>
      <c r="D308" s="569"/>
      <c r="E308" s="570"/>
      <c r="F308" s="151">
        <v>250</v>
      </c>
      <c r="G308" s="151"/>
      <c r="H308" s="151">
        <v>250</v>
      </c>
      <c r="I308" s="151">
        <v>59</v>
      </c>
      <c r="J308" s="432">
        <f t="shared" si="8"/>
        <v>191</v>
      </c>
      <c r="K308" s="156"/>
      <c r="L308" s="159"/>
    </row>
    <row r="309" spans="1:12">
      <c r="A309" s="187"/>
      <c r="B309" s="571" t="s">
        <v>354</v>
      </c>
      <c r="C309" s="569"/>
      <c r="D309" s="569"/>
      <c r="E309" s="570"/>
      <c r="F309" s="151">
        <v>60</v>
      </c>
      <c r="G309" s="151"/>
      <c r="H309" s="151">
        <v>60</v>
      </c>
      <c r="I309" s="151">
        <v>60</v>
      </c>
      <c r="J309" s="151">
        <f t="shared" si="8"/>
        <v>0</v>
      </c>
      <c r="K309" s="156"/>
      <c r="L309" s="159"/>
    </row>
    <row r="310" spans="1:12">
      <c r="A310" s="187"/>
      <c r="B310" s="571" t="s">
        <v>355</v>
      </c>
      <c r="C310" s="569"/>
      <c r="D310" s="569"/>
      <c r="E310" s="570"/>
      <c r="F310" s="151">
        <v>320</v>
      </c>
      <c r="G310" s="151"/>
      <c r="H310" s="151">
        <v>320</v>
      </c>
      <c r="I310" s="151">
        <v>320</v>
      </c>
      <c r="J310" s="151">
        <f t="shared" si="8"/>
        <v>0</v>
      </c>
      <c r="K310" s="156"/>
      <c r="L310" s="159"/>
    </row>
    <row r="311" spans="1:12" ht="15.75" thickBot="1">
      <c r="A311" s="192"/>
      <c r="B311" s="561"/>
      <c r="C311" s="562"/>
      <c r="D311" s="562"/>
      <c r="E311" s="563"/>
      <c r="F311" s="151"/>
      <c r="G311" s="151"/>
      <c r="H311" s="151"/>
      <c r="I311" s="151"/>
      <c r="J311" s="151">
        <f t="shared" si="8"/>
        <v>0</v>
      </c>
      <c r="K311" s="156"/>
      <c r="L311" s="159"/>
    </row>
    <row r="312" spans="1:12" ht="15.75" thickBot="1">
      <c r="A312" s="183" t="s">
        <v>533</v>
      </c>
      <c r="B312" s="530" t="s">
        <v>534</v>
      </c>
      <c r="C312" s="530"/>
      <c r="D312" s="530"/>
      <c r="E312" s="531"/>
      <c r="F312" s="151"/>
      <c r="G312" s="151"/>
      <c r="H312" s="151"/>
      <c r="I312" s="151"/>
      <c r="J312" s="151">
        <f t="shared" si="8"/>
        <v>0</v>
      </c>
      <c r="K312" s="156"/>
      <c r="L312" s="159"/>
    </row>
    <row r="313" spans="1:12">
      <c r="A313" s="181"/>
      <c r="B313" s="551" t="s">
        <v>716</v>
      </c>
      <c r="C313" s="530"/>
      <c r="D313" s="530"/>
      <c r="E313" s="531"/>
      <c r="F313" s="151">
        <v>4000</v>
      </c>
      <c r="G313" s="151"/>
      <c r="H313" s="151">
        <v>4000</v>
      </c>
      <c r="I313" s="151"/>
      <c r="J313" s="432">
        <f t="shared" si="8"/>
        <v>4000</v>
      </c>
      <c r="K313" s="156"/>
      <c r="L313" s="159"/>
    </row>
    <row r="314" spans="1:12">
      <c r="A314" s="181"/>
      <c r="B314" s="551" t="s">
        <v>717</v>
      </c>
      <c r="C314" s="530"/>
      <c r="D314" s="530"/>
      <c r="E314" s="531"/>
      <c r="F314" s="151">
        <v>8600</v>
      </c>
      <c r="G314" s="151"/>
      <c r="H314" s="151">
        <v>8600</v>
      </c>
      <c r="I314" s="151">
        <v>2000</v>
      </c>
      <c r="J314" s="432">
        <f t="shared" si="8"/>
        <v>6600</v>
      </c>
      <c r="K314" s="156"/>
      <c r="L314" s="159"/>
    </row>
    <row r="315" spans="1:12">
      <c r="A315" s="181"/>
      <c r="B315" s="551" t="s">
        <v>718</v>
      </c>
      <c r="C315" s="530"/>
      <c r="D315" s="530"/>
      <c r="E315" s="531"/>
      <c r="F315" s="151">
        <v>10000</v>
      </c>
      <c r="G315" s="151"/>
      <c r="H315" s="151">
        <v>10000</v>
      </c>
      <c r="I315" s="151"/>
      <c r="J315" s="432">
        <f t="shared" si="8"/>
        <v>10000</v>
      </c>
      <c r="K315" s="156"/>
      <c r="L315" s="159"/>
    </row>
    <row r="316" spans="1:12">
      <c r="A316" s="173"/>
      <c r="B316" s="561"/>
      <c r="C316" s="562"/>
      <c r="D316" s="562"/>
      <c r="E316" s="563"/>
      <c r="F316" s="151"/>
      <c r="G316" s="151"/>
      <c r="H316" s="151"/>
      <c r="I316" s="151"/>
      <c r="J316" s="151">
        <f t="shared" si="8"/>
        <v>0</v>
      </c>
      <c r="K316" s="156"/>
      <c r="L316" s="159"/>
    </row>
    <row r="317" spans="1:12" ht="15.75" thickBot="1">
      <c r="A317" s="200"/>
      <c r="B317" s="561"/>
      <c r="C317" s="562"/>
      <c r="D317" s="562"/>
      <c r="E317" s="563"/>
      <c r="F317" s="151"/>
      <c r="G317" s="151"/>
      <c r="H317" s="151"/>
      <c r="I317" s="151"/>
      <c r="J317" s="151">
        <f t="shared" si="8"/>
        <v>0</v>
      </c>
      <c r="K317" s="156"/>
      <c r="L317" s="159"/>
    </row>
    <row r="318" spans="1:12" ht="15.75" thickBot="1">
      <c r="A318" s="183" t="s">
        <v>542</v>
      </c>
      <c r="B318" s="530" t="s">
        <v>543</v>
      </c>
      <c r="C318" s="530"/>
      <c r="D318" s="530"/>
      <c r="E318" s="531"/>
      <c r="F318" s="151">
        <v>940</v>
      </c>
      <c r="G318" s="151"/>
      <c r="H318" s="151">
        <v>940</v>
      </c>
      <c r="I318" s="151">
        <v>940</v>
      </c>
      <c r="J318" s="151">
        <f t="shared" si="8"/>
        <v>0</v>
      </c>
      <c r="K318" s="156"/>
      <c r="L318" s="159"/>
    </row>
    <row r="319" spans="1:12">
      <c r="A319" s="199"/>
      <c r="B319" s="551" t="s">
        <v>544</v>
      </c>
      <c r="C319" s="530"/>
      <c r="D319" s="530"/>
      <c r="E319" s="531"/>
      <c r="F319" s="151">
        <v>940</v>
      </c>
      <c r="G319" s="151"/>
      <c r="H319" s="151">
        <v>940</v>
      </c>
      <c r="I319" s="151">
        <v>940</v>
      </c>
      <c r="J319" s="151">
        <f t="shared" si="8"/>
        <v>0</v>
      </c>
      <c r="K319" s="156"/>
      <c r="L319" s="159"/>
    </row>
    <row r="320" spans="1:12" ht="15.75" thickBot="1">
      <c r="A320" s="181"/>
      <c r="B320" s="561"/>
      <c r="C320" s="562"/>
      <c r="D320" s="562"/>
      <c r="E320" s="563"/>
      <c r="F320" s="151"/>
      <c r="G320" s="151"/>
      <c r="H320" s="151"/>
      <c r="I320" s="151"/>
      <c r="J320" s="151">
        <f t="shared" si="8"/>
        <v>0</v>
      </c>
      <c r="K320" s="156"/>
      <c r="L320" s="159"/>
    </row>
    <row r="321" spans="1:12" ht="15.75" thickBot="1">
      <c r="A321" s="204" t="s">
        <v>381</v>
      </c>
      <c r="B321" s="258" t="s">
        <v>380</v>
      </c>
      <c r="C321" s="256"/>
      <c r="D321" s="256"/>
      <c r="E321" s="257"/>
      <c r="F321" s="151">
        <v>20000</v>
      </c>
      <c r="G321" s="151"/>
      <c r="H321" s="151">
        <v>20000</v>
      </c>
      <c r="I321" s="151">
        <v>8151</v>
      </c>
      <c r="J321" s="432">
        <f t="shared" si="8"/>
        <v>11849</v>
      </c>
      <c r="K321" s="156"/>
      <c r="L321" s="159"/>
    </row>
    <row r="322" spans="1:12">
      <c r="A322" s="201"/>
      <c r="B322" s="258" t="s">
        <v>379</v>
      </c>
      <c r="C322" s="256"/>
      <c r="D322" s="256"/>
      <c r="E322" s="257"/>
      <c r="F322" s="151">
        <v>8000</v>
      </c>
      <c r="G322" s="151"/>
      <c r="H322" s="151">
        <v>8000</v>
      </c>
      <c r="I322" s="151">
        <v>2600</v>
      </c>
      <c r="J322" s="432">
        <f t="shared" ref="J322:J359" si="9">(H322-I322)</f>
        <v>5400</v>
      </c>
      <c r="K322" s="156"/>
      <c r="L322" s="159"/>
    </row>
    <row r="323" spans="1:12">
      <c r="A323" s="201"/>
      <c r="B323" s="551" t="s">
        <v>378</v>
      </c>
      <c r="C323" s="530"/>
      <c r="D323" s="530"/>
      <c r="E323" s="531"/>
      <c r="F323" s="151"/>
      <c r="G323" s="151"/>
      <c r="H323" s="151"/>
      <c r="I323" s="151"/>
      <c r="J323" s="432">
        <f t="shared" si="9"/>
        <v>0</v>
      </c>
      <c r="K323" s="156"/>
      <c r="L323" s="159"/>
    </row>
    <row r="324" spans="1:12">
      <c r="A324" s="201"/>
      <c r="B324" s="551" t="s">
        <v>377</v>
      </c>
      <c r="C324" s="530"/>
      <c r="D324" s="530"/>
      <c r="E324" s="531"/>
      <c r="F324" s="151"/>
      <c r="G324" s="151"/>
      <c r="H324" s="151"/>
      <c r="I324" s="151"/>
      <c r="J324" s="432">
        <f t="shared" si="9"/>
        <v>0</v>
      </c>
      <c r="K324" s="156"/>
      <c r="L324" s="159"/>
    </row>
    <row r="325" spans="1:12">
      <c r="A325" s="201"/>
      <c r="B325" s="551" t="s">
        <v>376</v>
      </c>
      <c r="C325" s="530"/>
      <c r="D325" s="530"/>
      <c r="E325" s="531"/>
      <c r="F325" s="151">
        <v>9000</v>
      </c>
      <c r="G325" s="151"/>
      <c r="H325" s="151">
        <v>9000</v>
      </c>
      <c r="I325" s="151"/>
      <c r="J325" s="432">
        <f t="shared" si="9"/>
        <v>9000</v>
      </c>
      <c r="K325" s="156"/>
      <c r="L325" s="159"/>
    </row>
    <row r="326" spans="1:12">
      <c r="A326" s="201"/>
      <c r="B326" s="551" t="s">
        <v>375</v>
      </c>
      <c r="C326" s="530"/>
      <c r="D326" s="530"/>
      <c r="E326" s="531"/>
      <c r="F326" s="151"/>
      <c r="G326" s="151"/>
      <c r="H326" s="151"/>
      <c r="I326" s="151"/>
      <c r="J326" s="432">
        <f t="shared" si="9"/>
        <v>0</v>
      </c>
      <c r="K326" s="155"/>
      <c r="L326" s="159"/>
    </row>
    <row r="327" spans="1:12">
      <c r="A327" s="201"/>
      <c r="B327" s="551" t="s">
        <v>545</v>
      </c>
      <c r="C327" s="530"/>
      <c r="D327" s="530"/>
      <c r="E327" s="531"/>
      <c r="F327" s="151">
        <v>16000</v>
      </c>
      <c r="G327" s="151"/>
      <c r="H327" s="151">
        <v>16000</v>
      </c>
      <c r="I327" s="151">
        <v>6000</v>
      </c>
      <c r="J327" s="432">
        <f t="shared" si="9"/>
        <v>10000</v>
      </c>
      <c r="K327" s="155"/>
      <c r="L327" s="159"/>
    </row>
    <row r="328" spans="1:12">
      <c r="A328" s="201"/>
      <c r="B328" s="253" t="s">
        <v>629</v>
      </c>
      <c r="C328" s="244"/>
      <c r="D328" s="244"/>
      <c r="E328" s="245"/>
      <c r="F328" s="151">
        <v>1000</v>
      </c>
      <c r="G328" s="151"/>
      <c r="H328" s="151">
        <v>1000</v>
      </c>
      <c r="I328" s="151"/>
      <c r="J328" s="432">
        <f t="shared" si="9"/>
        <v>1000</v>
      </c>
      <c r="K328" s="156"/>
      <c r="L328" s="159"/>
    </row>
    <row r="329" spans="1:12" ht="15.75" thickBot="1">
      <c r="A329" s="201"/>
      <c r="B329" s="551"/>
      <c r="C329" s="530"/>
      <c r="D329" s="530"/>
      <c r="E329" s="531"/>
      <c r="F329" s="151"/>
      <c r="G329" s="151"/>
      <c r="H329" s="151"/>
      <c r="I329" s="151"/>
      <c r="J329" s="151">
        <f t="shared" si="9"/>
        <v>0</v>
      </c>
      <c r="K329" s="156"/>
      <c r="L329" s="159"/>
    </row>
    <row r="330" spans="1:12">
      <c r="A330" s="202" t="s">
        <v>401</v>
      </c>
      <c r="B330" s="163" t="s">
        <v>546</v>
      </c>
      <c r="C330" s="163"/>
      <c r="D330" s="163"/>
      <c r="E330" s="163"/>
      <c r="F330" s="151"/>
      <c r="G330" s="151"/>
      <c r="H330" s="151"/>
      <c r="I330" s="151"/>
      <c r="J330" s="151">
        <f t="shared" si="9"/>
        <v>0</v>
      </c>
      <c r="K330" s="156"/>
      <c r="L330" s="159"/>
    </row>
    <row r="331" spans="1:12" ht="15.75" thickBot="1">
      <c r="A331" s="203" t="s">
        <v>402</v>
      </c>
      <c r="B331" s="580" t="s">
        <v>547</v>
      </c>
      <c r="C331" s="569"/>
      <c r="D331" s="569"/>
      <c r="E331" s="570"/>
      <c r="F331" s="151"/>
      <c r="G331" s="151"/>
      <c r="H331" s="151"/>
      <c r="I331" s="151"/>
      <c r="J331" s="151">
        <f t="shared" si="9"/>
        <v>0</v>
      </c>
      <c r="K331" s="156"/>
      <c r="L331" s="159"/>
    </row>
    <row r="332" spans="1:12">
      <c r="A332" s="201"/>
      <c r="B332" s="580" t="s">
        <v>548</v>
      </c>
      <c r="C332" s="569"/>
      <c r="D332" s="569"/>
      <c r="E332" s="570"/>
      <c r="F332" s="151"/>
      <c r="G332" s="151"/>
      <c r="H332" s="151"/>
      <c r="I332" s="151"/>
      <c r="J332" s="151">
        <f t="shared" si="9"/>
        <v>0</v>
      </c>
      <c r="K332" s="156"/>
      <c r="L332" s="159"/>
    </row>
    <row r="333" spans="1:12">
      <c r="A333" s="173"/>
      <c r="B333" s="580" t="s">
        <v>548</v>
      </c>
      <c r="C333" s="569"/>
      <c r="D333" s="569"/>
      <c r="E333" s="570"/>
      <c r="F333" s="151"/>
      <c r="G333" s="151"/>
      <c r="H333" s="151"/>
      <c r="I333" s="151"/>
      <c r="J333" s="151">
        <f t="shared" si="9"/>
        <v>0</v>
      </c>
      <c r="K333" s="156"/>
      <c r="L333" s="159"/>
    </row>
    <row r="334" spans="1:12">
      <c r="A334" s="173"/>
      <c r="B334" s="255" t="s">
        <v>549</v>
      </c>
      <c r="C334" s="256"/>
      <c r="D334" s="256"/>
      <c r="E334" s="257"/>
      <c r="F334" s="151">
        <v>8000</v>
      </c>
      <c r="G334" s="151"/>
      <c r="H334" s="151">
        <v>8000</v>
      </c>
      <c r="I334" s="151">
        <v>2000</v>
      </c>
      <c r="J334" s="432">
        <f t="shared" si="9"/>
        <v>6000</v>
      </c>
      <c r="K334" s="156"/>
      <c r="L334" s="159"/>
    </row>
    <row r="335" spans="1:12">
      <c r="A335" s="173"/>
      <c r="B335" s="255" t="s">
        <v>550</v>
      </c>
      <c r="C335" s="256"/>
      <c r="D335" s="256"/>
      <c r="E335" s="257"/>
      <c r="F335" s="151">
        <v>7000</v>
      </c>
      <c r="G335" s="151"/>
      <c r="H335" s="151">
        <v>7000</v>
      </c>
      <c r="I335" s="151">
        <v>3000</v>
      </c>
      <c r="J335" s="432">
        <f t="shared" si="9"/>
        <v>4000</v>
      </c>
      <c r="K335" s="155"/>
      <c r="L335" s="171"/>
    </row>
    <row r="336" spans="1:12">
      <c r="A336" s="173"/>
      <c r="B336" s="255" t="s">
        <v>551</v>
      </c>
      <c r="C336" s="256"/>
      <c r="D336" s="256"/>
      <c r="E336" s="257"/>
      <c r="F336" s="151"/>
      <c r="G336" s="151"/>
      <c r="H336" s="151"/>
      <c r="I336" s="151"/>
      <c r="J336" s="151">
        <f t="shared" si="9"/>
        <v>0</v>
      </c>
      <c r="K336" s="156"/>
      <c r="L336" s="159"/>
    </row>
    <row r="337" spans="1:12">
      <c r="A337" s="173"/>
      <c r="B337" s="255" t="s">
        <v>403</v>
      </c>
      <c r="C337" s="256"/>
      <c r="D337" s="256"/>
      <c r="E337" s="257"/>
      <c r="F337" s="151"/>
      <c r="G337" s="151"/>
      <c r="H337" s="151"/>
      <c r="I337" s="151"/>
      <c r="J337" s="151">
        <f t="shared" si="9"/>
        <v>0</v>
      </c>
      <c r="K337" s="156"/>
      <c r="L337" s="159"/>
    </row>
    <row r="338" spans="1:12">
      <c r="A338" s="173"/>
      <c r="B338" s="255" t="s">
        <v>581</v>
      </c>
      <c r="C338" s="256"/>
      <c r="D338" s="256"/>
      <c r="E338" s="257"/>
      <c r="F338" s="151"/>
      <c r="G338" s="151"/>
      <c r="H338" s="151"/>
      <c r="I338" s="151"/>
      <c r="J338" s="151">
        <f t="shared" si="9"/>
        <v>0</v>
      </c>
      <c r="K338" s="156"/>
      <c r="L338" s="159"/>
    </row>
    <row r="339" spans="1:12">
      <c r="A339" s="173"/>
      <c r="B339" s="255" t="s">
        <v>404</v>
      </c>
      <c r="C339" s="256"/>
      <c r="D339" s="256"/>
      <c r="E339" s="257"/>
      <c r="F339" s="151"/>
      <c r="G339" s="151"/>
      <c r="H339" s="151"/>
      <c r="I339" s="151"/>
      <c r="J339" s="151">
        <f t="shared" si="9"/>
        <v>0</v>
      </c>
      <c r="K339" s="156"/>
      <c r="L339" s="159"/>
    </row>
    <row r="340" spans="1:12">
      <c r="A340" s="173"/>
      <c r="B340" s="255" t="s">
        <v>552</v>
      </c>
      <c r="C340" s="256"/>
      <c r="D340" s="256"/>
      <c r="E340" s="257"/>
      <c r="F340" s="151"/>
      <c r="G340" s="151"/>
      <c r="H340" s="151"/>
      <c r="I340" s="151"/>
      <c r="J340" s="151">
        <f t="shared" si="9"/>
        <v>0</v>
      </c>
      <c r="K340" s="156"/>
      <c r="L340" s="159"/>
    </row>
    <row r="341" spans="1:12">
      <c r="A341" s="173"/>
      <c r="B341" s="255" t="s">
        <v>553</v>
      </c>
      <c r="C341" s="256"/>
      <c r="D341" s="256"/>
      <c r="E341" s="257"/>
      <c r="F341" s="151"/>
      <c r="G341" s="151"/>
      <c r="H341" s="151"/>
      <c r="I341" s="151"/>
      <c r="J341" s="151">
        <f t="shared" si="9"/>
        <v>0</v>
      </c>
      <c r="K341" s="156"/>
      <c r="L341" s="159"/>
    </row>
    <row r="342" spans="1:12">
      <c r="A342" s="173"/>
      <c r="B342" s="580" t="s">
        <v>839</v>
      </c>
      <c r="C342" s="569"/>
      <c r="D342" s="569"/>
      <c r="E342" s="570"/>
      <c r="F342" s="151"/>
      <c r="G342" s="151"/>
      <c r="H342" s="151"/>
      <c r="I342" s="151"/>
      <c r="J342" s="151">
        <f t="shared" si="9"/>
        <v>0</v>
      </c>
      <c r="K342" s="156"/>
      <c r="L342" s="159"/>
    </row>
    <row r="343" spans="1:12">
      <c r="A343" s="173"/>
      <c r="B343" s="255" t="s">
        <v>554</v>
      </c>
      <c r="C343" s="256"/>
      <c r="D343" s="256"/>
      <c r="E343" s="257"/>
      <c r="F343" s="151">
        <v>1000</v>
      </c>
      <c r="G343" s="151"/>
      <c r="H343" s="151">
        <v>1000</v>
      </c>
      <c r="I343" s="151"/>
      <c r="J343" s="432">
        <f t="shared" si="9"/>
        <v>1000</v>
      </c>
      <c r="K343" s="156"/>
      <c r="L343" s="159"/>
    </row>
    <row r="344" spans="1:12">
      <c r="A344" s="173"/>
      <c r="B344" s="255" t="s">
        <v>555</v>
      </c>
      <c r="C344" s="256"/>
      <c r="D344" s="256"/>
      <c r="E344" s="257"/>
      <c r="F344" s="151"/>
      <c r="G344" s="151"/>
      <c r="H344" s="151"/>
      <c r="I344" s="151"/>
      <c r="J344" s="151">
        <f t="shared" si="9"/>
        <v>0</v>
      </c>
      <c r="K344" s="156"/>
      <c r="L344" s="159"/>
    </row>
    <row r="345" spans="1:12">
      <c r="A345" s="173"/>
      <c r="B345" s="255" t="s">
        <v>556</v>
      </c>
      <c r="C345" s="256"/>
      <c r="D345" s="256"/>
      <c r="E345" s="257"/>
      <c r="F345" s="151"/>
      <c r="G345" s="151"/>
      <c r="H345" s="151"/>
      <c r="I345" s="151"/>
      <c r="J345" s="151">
        <f t="shared" si="9"/>
        <v>0</v>
      </c>
      <c r="K345" s="156"/>
      <c r="L345" s="159"/>
    </row>
    <row r="346" spans="1:12">
      <c r="A346" s="173"/>
      <c r="B346" s="255" t="s">
        <v>738</v>
      </c>
      <c r="C346" s="256"/>
      <c r="D346" s="256"/>
      <c r="E346" s="257"/>
      <c r="F346" s="151"/>
      <c r="G346" s="151"/>
      <c r="H346" s="151"/>
      <c r="I346" s="151"/>
      <c r="J346" s="151">
        <f t="shared" si="9"/>
        <v>0</v>
      </c>
      <c r="K346" s="156"/>
      <c r="L346" s="159"/>
    </row>
    <row r="347" spans="1:12">
      <c r="A347" s="173"/>
      <c r="B347" s="205" t="s">
        <v>557</v>
      </c>
      <c r="C347" s="256"/>
      <c r="D347" s="256"/>
      <c r="E347" s="257"/>
      <c r="F347" s="151">
        <v>8000</v>
      </c>
      <c r="G347" s="151"/>
      <c r="H347" s="151">
        <v>8000</v>
      </c>
      <c r="I347" s="151">
        <v>8000</v>
      </c>
      <c r="J347" s="151">
        <f t="shared" si="9"/>
        <v>0</v>
      </c>
      <c r="K347" s="156"/>
      <c r="L347" s="159"/>
    </row>
    <row r="348" spans="1:12">
      <c r="A348" s="201"/>
      <c r="B348" s="571" t="s">
        <v>558</v>
      </c>
      <c r="C348" s="569"/>
      <c r="D348" s="569"/>
      <c r="E348" s="570"/>
      <c r="F348" s="151">
        <v>10000</v>
      </c>
      <c r="G348" s="151"/>
      <c r="H348" s="151">
        <v>10000</v>
      </c>
      <c r="I348" s="151">
        <v>4500</v>
      </c>
      <c r="J348" s="151">
        <f t="shared" si="9"/>
        <v>5500</v>
      </c>
      <c r="K348" s="156"/>
      <c r="L348" s="159"/>
    </row>
    <row r="349" spans="1:12">
      <c r="A349" s="206"/>
      <c r="B349" s="258" t="s">
        <v>630</v>
      </c>
      <c r="C349" s="256"/>
      <c r="D349" s="256"/>
      <c r="E349" s="257"/>
      <c r="F349" s="151"/>
      <c r="G349" s="151"/>
      <c r="H349" s="151"/>
      <c r="I349" s="151"/>
      <c r="J349" s="151">
        <f t="shared" si="9"/>
        <v>0</v>
      </c>
      <c r="K349" s="156"/>
      <c r="L349" s="159"/>
    </row>
    <row r="350" spans="1:12">
      <c r="A350" s="206"/>
      <c r="B350" s="258" t="s">
        <v>638</v>
      </c>
      <c r="C350" s="256"/>
      <c r="D350" s="256"/>
      <c r="E350" s="257"/>
      <c r="F350" s="151">
        <v>5000</v>
      </c>
      <c r="G350" s="151"/>
      <c r="H350" s="151">
        <v>5000</v>
      </c>
      <c r="I350" s="151"/>
      <c r="J350" s="151">
        <f t="shared" si="9"/>
        <v>5000</v>
      </c>
      <c r="K350" s="156"/>
      <c r="L350" s="159"/>
    </row>
    <row r="351" spans="1:12">
      <c r="A351" s="206"/>
      <c r="B351" s="258" t="s">
        <v>639</v>
      </c>
      <c r="C351" s="256"/>
      <c r="D351" s="256"/>
      <c r="E351" s="257"/>
      <c r="F351" s="151">
        <v>1000</v>
      </c>
      <c r="G351" s="151"/>
      <c r="H351" s="151">
        <v>1000</v>
      </c>
      <c r="I351" s="151">
        <v>1000</v>
      </c>
      <c r="J351" s="151">
        <f t="shared" si="9"/>
        <v>0</v>
      </c>
      <c r="K351" s="155"/>
      <c r="L351" s="159"/>
    </row>
    <row r="352" spans="1:12">
      <c r="A352" s="206"/>
      <c r="B352" s="258" t="s">
        <v>590</v>
      </c>
      <c r="C352" s="256"/>
      <c r="D352" s="256"/>
      <c r="E352" s="257"/>
      <c r="F352" s="151"/>
      <c r="G352" s="151"/>
      <c r="H352" s="151"/>
      <c r="I352" s="151"/>
      <c r="J352" s="151">
        <f t="shared" si="9"/>
        <v>0</v>
      </c>
      <c r="K352" s="155"/>
      <c r="L352" s="159"/>
    </row>
    <row r="353" spans="1:12">
      <c r="A353" s="206"/>
      <c r="B353" s="258" t="s">
        <v>582</v>
      </c>
      <c r="C353" s="256"/>
      <c r="D353" s="256"/>
      <c r="E353" s="257"/>
      <c r="F353" s="151">
        <v>3000</v>
      </c>
      <c r="G353" s="151"/>
      <c r="H353" s="151">
        <v>3000</v>
      </c>
      <c r="I353" s="151">
        <v>1000</v>
      </c>
      <c r="J353" s="151">
        <f t="shared" si="9"/>
        <v>2000</v>
      </c>
      <c r="K353" s="155"/>
      <c r="L353" s="159"/>
    </row>
    <row r="354" spans="1:12">
      <c r="A354" s="206"/>
      <c r="B354" s="258" t="s">
        <v>769</v>
      </c>
      <c r="C354" s="256"/>
      <c r="D354" s="256"/>
      <c r="E354" s="257"/>
      <c r="F354" s="151">
        <v>5000</v>
      </c>
      <c r="G354" s="151"/>
      <c r="H354" s="151">
        <v>5000</v>
      </c>
      <c r="I354" s="151"/>
      <c r="J354" s="151">
        <f t="shared" si="9"/>
        <v>5000</v>
      </c>
      <c r="K354" s="156"/>
      <c r="L354" s="159"/>
    </row>
    <row r="355" spans="1:12">
      <c r="A355" s="178"/>
      <c r="B355" s="258" t="s">
        <v>761</v>
      </c>
      <c r="C355" s="256"/>
      <c r="D355" s="256"/>
      <c r="E355" s="257"/>
      <c r="F355" s="151"/>
      <c r="G355" s="151"/>
      <c r="H355" s="151"/>
      <c r="I355" s="151"/>
      <c r="J355" s="151">
        <f t="shared" si="9"/>
        <v>0</v>
      </c>
      <c r="K355" s="156"/>
      <c r="L355" s="159"/>
    </row>
    <row r="356" spans="1:12">
      <c r="A356" s="178"/>
      <c r="B356" s="258" t="s">
        <v>791</v>
      </c>
      <c r="C356" s="256"/>
      <c r="D356" s="256"/>
      <c r="E356" s="257"/>
      <c r="F356" s="151">
        <v>100</v>
      </c>
      <c r="G356" s="151"/>
      <c r="H356" s="151">
        <v>100</v>
      </c>
      <c r="I356" s="151">
        <v>100</v>
      </c>
      <c r="J356" s="151">
        <f t="shared" si="9"/>
        <v>0</v>
      </c>
      <c r="K356" s="156"/>
      <c r="L356" s="159"/>
    </row>
    <row r="357" spans="1:12">
      <c r="A357" s="178"/>
      <c r="B357" s="258" t="s">
        <v>792</v>
      </c>
      <c r="C357" s="256"/>
      <c r="D357" s="256"/>
      <c r="E357" s="257"/>
      <c r="F357" s="151"/>
      <c r="G357" s="151"/>
      <c r="H357" s="151"/>
      <c r="I357" s="151"/>
      <c r="J357" s="151">
        <f t="shared" si="9"/>
        <v>0</v>
      </c>
      <c r="K357" s="156"/>
      <c r="L357" s="159"/>
    </row>
    <row r="358" spans="1:12">
      <c r="A358" s="178"/>
      <c r="B358" s="571" t="s">
        <v>841</v>
      </c>
      <c r="C358" s="569"/>
      <c r="D358" s="569"/>
      <c r="E358" s="570"/>
      <c r="F358" s="151">
        <v>500</v>
      </c>
      <c r="G358" s="151"/>
      <c r="H358" s="151">
        <v>500</v>
      </c>
      <c r="I358" s="151">
        <v>300</v>
      </c>
      <c r="J358" s="151">
        <f t="shared" si="9"/>
        <v>200</v>
      </c>
      <c r="K358" s="156"/>
      <c r="L358" s="159"/>
    </row>
    <row r="359" spans="1:12">
      <c r="A359" s="178"/>
      <c r="B359" s="266"/>
      <c r="C359" s="260"/>
      <c r="D359" s="260"/>
      <c r="E359" s="261"/>
      <c r="F359" s="151"/>
      <c r="G359" s="151"/>
      <c r="H359" s="151"/>
      <c r="I359" s="151"/>
      <c r="J359" s="151">
        <f t="shared" si="9"/>
        <v>0</v>
      </c>
      <c r="K359" s="156"/>
      <c r="L359" s="159"/>
    </row>
    <row r="360" spans="1:12" ht="15.75" thickBot="1">
      <c r="A360" s="209"/>
      <c r="B360" s="244"/>
      <c r="C360" s="244"/>
      <c r="D360" s="244"/>
      <c r="E360" s="245"/>
      <c r="F360" s="151"/>
      <c r="G360" s="151"/>
      <c r="H360" s="151"/>
      <c r="I360" s="151"/>
      <c r="J360" s="151">
        <f t="shared" ref="J360:J396" si="10">(H360-I360)</f>
        <v>0</v>
      </c>
      <c r="K360" s="156"/>
      <c r="L360" s="159"/>
    </row>
    <row r="361" spans="1:12" ht="15.75" thickBot="1">
      <c r="A361" s="183" t="s">
        <v>368</v>
      </c>
      <c r="B361" s="244" t="s">
        <v>369</v>
      </c>
      <c r="C361" s="244"/>
      <c r="D361" s="244"/>
      <c r="E361" s="245"/>
      <c r="F361" s="151">
        <v>21000</v>
      </c>
      <c r="G361" s="151"/>
      <c r="H361" s="151">
        <v>21000</v>
      </c>
      <c r="I361" s="151">
        <v>21000</v>
      </c>
      <c r="J361" s="151">
        <f t="shared" si="10"/>
        <v>0</v>
      </c>
      <c r="K361" s="156"/>
      <c r="L361" s="159"/>
    </row>
    <row r="362" spans="1:12">
      <c r="A362" s="209"/>
      <c r="B362" s="244" t="s">
        <v>370</v>
      </c>
      <c r="C362" s="244"/>
      <c r="D362" s="244"/>
      <c r="E362" s="245"/>
      <c r="F362" s="151"/>
      <c r="G362" s="151"/>
      <c r="H362" s="151"/>
      <c r="I362" s="151"/>
      <c r="J362" s="151">
        <f t="shared" si="10"/>
        <v>0</v>
      </c>
      <c r="K362" s="156"/>
      <c r="L362" s="159"/>
    </row>
    <row r="363" spans="1:12">
      <c r="A363" s="209"/>
      <c r="B363" s="243" t="s">
        <v>803</v>
      </c>
      <c r="C363" s="244"/>
      <c r="D363" s="244"/>
      <c r="E363" s="245"/>
      <c r="F363" s="151">
        <v>1000</v>
      </c>
      <c r="G363" s="151"/>
      <c r="H363" s="151">
        <v>1000</v>
      </c>
      <c r="I363" s="151">
        <v>600</v>
      </c>
      <c r="J363" s="151">
        <f t="shared" si="10"/>
        <v>400</v>
      </c>
      <c r="K363" s="156"/>
      <c r="L363" s="159"/>
    </row>
    <row r="364" spans="1:12">
      <c r="A364" s="209"/>
      <c r="B364" s="244"/>
      <c r="C364" s="244"/>
      <c r="D364" s="244"/>
      <c r="E364" s="245"/>
      <c r="F364" s="151"/>
      <c r="G364" s="151"/>
      <c r="H364" s="151"/>
      <c r="I364" s="151"/>
      <c r="J364" s="151">
        <f t="shared" si="10"/>
        <v>0</v>
      </c>
      <c r="K364" s="156"/>
      <c r="L364" s="159"/>
    </row>
    <row r="365" spans="1:12" ht="15.75" thickBot="1">
      <c r="A365" s="209"/>
      <c r="B365" s="244"/>
      <c r="C365" s="244"/>
      <c r="D365" s="244"/>
      <c r="E365" s="245"/>
      <c r="F365" s="151"/>
      <c r="G365" s="151"/>
      <c r="H365" s="151"/>
      <c r="I365" s="151"/>
      <c r="J365" s="151">
        <f t="shared" si="10"/>
        <v>0</v>
      </c>
      <c r="K365" s="156"/>
      <c r="L365" s="159"/>
    </row>
    <row r="366" spans="1:12" ht="15.75" thickBot="1">
      <c r="A366" s="204" t="s">
        <v>372</v>
      </c>
      <c r="B366" s="244" t="s">
        <v>373</v>
      </c>
      <c r="C366" s="244"/>
      <c r="D366" s="244"/>
      <c r="E366" s="245"/>
      <c r="F366" s="151"/>
      <c r="G366" s="151"/>
      <c r="H366" s="151"/>
      <c r="I366" s="151"/>
      <c r="J366" s="151">
        <f t="shared" si="10"/>
        <v>0</v>
      </c>
      <c r="K366" s="156"/>
      <c r="L366" s="159"/>
    </row>
    <row r="367" spans="1:12">
      <c r="A367" s="201"/>
      <c r="B367" s="253" t="s">
        <v>374</v>
      </c>
      <c r="C367" s="244"/>
      <c r="D367" s="244"/>
      <c r="E367" s="245"/>
      <c r="F367" s="151"/>
      <c r="G367" s="151"/>
      <c r="H367" s="151"/>
      <c r="I367" s="151"/>
      <c r="J367" s="151">
        <f t="shared" si="10"/>
        <v>0</v>
      </c>
      <c r="K367" s="156"/>
      <c r="L367" s="159"/>
    </row>
    <row r="368" spans="1:12">
      <c r="A368" s="201"/>
      <c r="B368" s="551" t="s">
        <v>667</v>
      </c>
      <c r="C368" s="530"/>
      <c r="D368" s="530"/>
      <c r="E368" s="531"/>
      <c r="F368" s="151">
        <v>2000</v>
      </c>
      <c r="G368" s="151"/>
      <c r="H368" s="151">
        <v>2000</v>
      </c>
      <c r="I368" s="151">
        <v>2000</v>
      </c>
      <c r="J368" s="151">
        <f t="shared" si="10"/>
        <v>0</v>
      </c>
      <c r="K368" s="156"/>
      <c r="L368" s="159"/>
    </row>
    <row r="369" spans="1:12">
      <c r="A369" s="201"/>
      <c r="B369" s="551" t="s">
        <v>668</v>
      </c>
      <c r="C369" s="530"/>
      <c r="D369" s="530"/>
      <c r="E369" s="531"/>
      <c r="F369" s="151">
        <v>4000</v>
      </c>
      <c r="G369" s="151"/>
      <c r="H369" s="151">
        <v>4000</v>
      </c>
      <c r="I369" s="151">
        <v>2200</v>
      </c>
      <c r="J369" s="151">
        <f t="shared" si="10"/>
        <v>1800</v>
      </c>
      <c r="K369" s="156"/>
      <c r="L369" s="159"/>
    </row>
    <row r="370" spans="1:12">
      <c r="A370" s="201"/>
      <c r="B370" s="551" t="s">
        <v>669</v>
      </c>
      <c r="C370" s="530"/>
      <c r="D370" s="530"/>
      <c r="E370" s="531"/>
      <c r="F370" s="151">
        <v>6000</v>
      </c>
      <c r="G370" s="151"/>
      <c r="H370" s="151">
        <v>6000</v>
      </c>
      <c r="I370" s="151">
        <v>6000</v>
      </c>
      <c r="J370" s="151">
        <f t="shared" si="10"/>
        <v>0</v>
      </c>
      <c r="K370" s="156"/>
      <c r="L370" s="159"/>
    </row>
    <row r="371" spans="1:12">
      <c r="A371" s="201"/>
      <c r="B371" s="253"/>
      <c r="C371" s="244"/>
      <c r="D371" s="244"/>
      <c r="E371" s="245"/>
      <c r="F371" s="151"/>
      <c r="G371" s="151"/>
      <c r="H371" s="151"/>
      <c r="I371" s="151"/>
      <c r="J371" s="151">
        <f t="shared" si="10"/>
        <v>0</v>
      </c>
      <c r="K371" s="156"/>
      <c r="L371" s="159"/>
    </row>
    <row r="372" spans="1:12">
      <c r="A372" s="209"/>
      <c r="B372" s="244"/>
      <c r="C372" s="244"/>
      <c r="D372" s="244"/>
      <c r="E372" s="245"/>
      <c r="F372" s="151"/>
      <c r="G372" s="151"/>
      <c r="H372" s="151"/>
      <c r="I372" s="151"/>
      <c r="J372" s="151">
        <f t="shared" si="10"/>
        <v>0</v>
      </c>
      <c r="K372" s="156"/>
      <c r="L372" s="159"/>
    </row>
    <row r="373" spans="1:12">
      <c r="A373" s="213" t="s">
        <v>572</v>
      </c>
      <c r="B373" s="249" t="s">
        <v>900</v>
      </c>
      <c r="C373" s="244"/>
      <c r="D373" s="244"/>
      <c r="E373" s="245"/>
      <c r="F373" s="151">
        <v>200</v>
      </c>
      <c r="G373" s="151"/>
      <c r="H373" s="151">
        <v>200</v>
      </c>
      <c r="I373" s="151"/>
      <c r="J373" s="151">
        <f t="shared" si="10"/>
        <v>200</v>
      </c>
      <c r="K373" s="156"/>
      <c r="L373" s="159"/>
    </row>
    <row r="374" spans="1:12">
      <c r="A374" s="209"/>
      <c r="B374" s="249" t="s">
        <v>901</v>
      </c>
      <c r="C374" s="243"/>
      <c r="D374" s="244"/>
      <c r="E374" s="245"/>
      <c r="F374" s="151">
        <v>300</v>
      </c>
      <c r="G374" s="151"/>
      <c r="H374" s="151">
        <v>300</v>
      </c>
      <c r="I374" s="151">
        <v>25</v>
      </c>
      <c r="J374" s="151">
        <f t="shared" si="10"/>
        <v>275</v>
      </c>
      <c r="K374" s="156"/>
      <c r="L374" s="159"/>
    </row>
    <row r="375" spans="1:12">
      <c r="A375" s="209"/>
      <c r="B375" s="249" t="s">
        <v>902</v>
      </c>
      <c r="C375" s="244"/>
      <c r="D375" s="244"/>
      <c r="E375" s="245"/>
      <c r="F375" s="151">
        <v>150</v>
      </c>
      <c r="G375" s="151"/>
      <c r="H375" s="151">
        <v>150</v>
      </c>
      <c r="I375" s="151"/>
      <c r="J375" s="151">
        <f t="shared" si="10"/>
        <v>150</v>
      </c>
      <c r="K375" s="156"/>
      <c r="L375" s="159"/>
    </row>
    <row r="376" spans="1:12">
      <c r="A376" s="209"/>
      <c r="B376" s="249" t="s">
        <v>903</v>
      </c>
      <c r="C376" s="244"/>
      <c r="D376" s="244"/>
      <c r="E376" s="245"/>
      <c r="F376" s="151">
        <v>200</v>
      </c>
      <c r="G376" s="151"/>
      <c r="H376" s="151">
        <v>200</v>
      </c>
      <c r="I376" s="151"/>
      <c r="J376" s="151">
        <f t="shared" si="10"/>
        <v>200</v>
      </c>
      <c r="K376" s="156"/>
      <c r="L376" s="159"/>
    </row>
    <row r="377" spans="1:12">
      <c r="A377" s="209"/>
      <c r="B377" s="249" t="s">
        <v>904</v>
      </c>
      <c r="C377" s="244"/>
      <c r="D377" s="244"/>
      <c r="E377" s="245"/>
      <c r="F377" s="151">
        <v>300</v>
      </c>
      <c r="G377" s="151"/>
      <c r="H377" s="151">
        <v>300</v>
      </c>
      <c r="I377" s="151"/>
      <c r="J377" s="151">
        <f t="shared" si="10"/>
        <v>300</v>
      </c>
      <c r="K377" s="156"/>
      <c r="L377" s="159"/>
    </row>
    <row r="378" spans="1:12">
      <c r="A378" s="209"/>
      <c r="B378" s="249" t="s">
        <v>905</v>
      </c>
      <c r="C378" s="244"/>
      <c r="D378" s="244"/>
      <c r="E378" s="245"/>
      <c r="F378" s="151">
        <v>1000</v>
      </c>
      <c r="G378" s="151"/>
      <c r="H378" s="151">
        <v>1000</v>
      </c>
      <c r="I378" s="151"/>
      <c r="J378" s="151">
        <f t="shared" si="10"/>
        <v>1000</v>
      </c>
      <c r="K378" s="156"/>
      <c r="L378" s="159"/>
    </row>
    <row r="379" spans="1:12">
      <c r="A379" s="209"/>
      <c r="B379" s="249" t="s">
        <v>906</v>
      </c>
      <c r="C379" s="244"/>
      <c r="D379" s="244"/>
      <c r="E379" s="245"/>
      <c r="F379" s="151">
        <v>112</v>
      </c>
      <c r="G379" s="151"/>
      <c r="H379" s="151">
        <v>112</v>
      </c>
      <c r="I379" s="151">
        <v>112</v>
      </c>
      <c r="J379" s="151">
        <f t="shared" si="10"/>
        <v>0</v>
      </c>
      <c r="K379" s="156"/>
      <c r="L379" s="159"/>
    </row>
    <row r="380" spans="1:12">
      <c r="A380" s="209"/>
      <c r="B380" s="249" t="s">
        <v>907</v>
      </c>
      <c r="C380" s="244"/>
      <c r="D380" s="244"/>
      <c r="E380" s="245"/>
      <c r="F380" s="151">
        <v>500</v>
      </c>
      <c r="G380" s="151"/>
      <c r="H380" s="151">
        <v>500</v>
      </c>
      <c r="I380" s="151"/>
      <c r="J380" s="151">
        <f t="shared" si="10"/>
        <v>500</v>
      </c>
      <c r="K380" s="156"/>
      <c r="L380" s="159"/>
    </row>
    <row r="381" spans="1:12">
      <c r="A381" s="209"/>
      <c r="B381" s="249" t="s">
        <v>908</v>
      </c>
      <c r="C381" s="244"/>
      <c r="D381" s="244"/>
      <c r="E381" s="245"/>
      <c r="F381" s="151">
        <v>1000</v>
      </c>
      <c r="G381" s="151"/>
      <c r="H381" s="151">
        <v>1000</v>
      </c>
      <c r="I381" s="151"/>
      <c r="J381" s="151">
        <f t="shared" si="10"/>
        <v>1000</v>
      </c>
      <c r="K381" s="156"/>
      <c r="L381" s="159"/>
    </row>
    <row r="382" spans="1:12">
      <c r="A382" s="209"/>
      <c r="B382" s="301" t="s">
        <v>909</v>
      </c>
      <c r="C382" s="244"/>
      <c r="D382" s="244"/>
      <c r="E382" s="245"/>
      <c r="F382" s="151"/>
      <c r="G382" s="151"/>
      <c r="H382" s="151"/>
      <c r="I382" s="151"/>
      <c r="J382" s="151">
        <f t="shared" si="10"/>
        <v>0</v>
      </c>
      <c r="K382" s="156"/>
      <c r="L382" s="159"/>
    </row>
    <row r="383" spans="1:12" ht="15.75" thickBot="1">
      <c r="A383" s="209"/>
      <c r="B383" s="215"/>
      <c r="C383" s="216"/>
      <c r="D383" s="216"/>
      <c r="E383" s="217"/>
      <c r="F383" s="151"/>
      <c r="G383" s="151"/>
      <c r="H383" s="151"/>
      <c r="I383" s="151"/>
      <c r="J383" s="151">
        <f t="shared" si="10"/>
        <v>0</v>
      </c>
      <c r="K383" s="155"/>
      <c r="L383" s="159"/>
    </row>
    <row r="384" spans="1:12" ht="15.75" thickBot="1">
      <c r="A384" s="204" t="s">
        <v>608</v>
      </c>
      <c r="B384" s="215" t="s">
        <v>632</v>
      </c>
      <c r="C384" s="216"/>
      <c r="D384" s="216"/>
      <c r="E384" s="217"/>
      <c r="F384" s="151"/>
      <c r="G384" s="151"/>
      <c r="H384" s="151"/>
      <c r="I384" s="151"/>
      <c r="J384" s="151">
        <f t="shared" si="10"/>
        <v>0</v>
      </c>
      <c r="K384" s="156"/>
      <c r="L384" s="159"/>
    </row>
    <row r="385" spans="1:12">
      <c r="A385" s="209"/>
      <c r="B385" s="215" t="s">
        <v>640</v>
      </c>
      <c r="C385" s="216"/>
      <c r="D385" s="216"/>
      <c r="E385" s="217"/>
      <c r="F385" s="151"/>
      <c r="G385" s="151"/>
      <c r="H385" s="151"/>
      <c r="I385" s="151"/>
      <c r="J385" s="151">
        <f t="shared" si="10"/>
        <v>0</v>
      </c>
      <c r="K385" s="156"/>
      <c r="L385" s="159"/>
    </row>
    <row r="386" spans="1:12">
      <c r="A386" s="209"/>
      <c r="B386" s="215" t="s">
        <v>770</v>
      </c>
      <c r="C386" s="216"/>
      <c r="D386" s="216"/>
      <c r="E386" s="217"/>
      <c r="F386" s="151"/>
      <c r="G386" s="151"/>
      <c r="H386" s="151"/>
      <c r="I386" s="151"/>
      <c r="J386" s="151">
        <f t="shared" si="10"/>
        <v>0</v>
      </c>
      <c r="K386" s="156"/>
      <c r="L386" s="159"/>
    </row>
    <row r="387" spans="1:12">
      <c r="A387" s="209"/>
      <c r="B387" s="588" t="s">
        <v>782</v>
      </c>
      <c r="C387" s="586"/>
      <c r="D387" s="586"/>
      <c r="E387" s="587"/>
      <c r="F387" s="151">
        <v>2000</v>
      </c>
      <c r="G387" s="151"/>
      <c r="H387" s="151">
        <v>2000</v>
      </c>
      <c r="I387" s="151">
        <v>2000</v>
      </c>
      <c r="J387" s="151">
        <f t="shared" si="10"/>
        <v>0</v>
      </c>
      <c r="K387" s="156"/>
      <c r="L387" s="159"/>
    </row>
    <row r="388" spans="1:12">
      <c r="A388" s="209"/>
      <c r="B388" s="588" t="s">
        <v>783</v>
      </c>
      <c r="C388" s="586"/>
      <c r="D388" s="586"/>
      <c r="E388" s="587"/>
      <c r="F388" s="151">
        <v>3350</v>
      </c>
      <c r="G388" s="151"/>
      <c r="H388" s="151">
        <v>3350</v>
      </c>
      <c r="I388" s="151">
        <v>3350</v>
      </c>
      <c r="J388" s="151">
        <f t="shared" si="10"/>
        <v>0</v>
      </c>
      <c r="K388" s="156"/>
      <c r="L388" s="159"/>
    </row>
    <row r="389" spans="1:12">
      <c r="A389" s="209"/>
      <c r="B389" s="215" t="s">
        <v>910</v>
      </c>
      <c r="C389" s="216"/>
      <c r="D389" s="216"/>
      <c r="E389" s="217"/>
      <c r="F389" s="151">
        <v>6000</v>
      </c>
      <c r="G389" s="151"/>
      <c r="H389" s="151">
        <v>6000</v>
      </c>
      <c r="I389" s="151">
        <v>670</v>
      </c>
      <c r="J389" s="151">
        <f t="shared" si="10"/>
        <v>5330</v>
      </c>
      <c r="K389" s="156"/>
      <c r="L389" s="159"/>
    </row>
    <row r="390" spans="1:12">
      <c r="A390" s="209"/>
      <c r="B390" s="215"/>
      <c r="C390" s="216"/>
      <c r="D390" s="216"/>
      <c r="E390" s="217"/>
      <c r="F390" s="151"/>
      <c r="G390" s="151"/>
      <c r="H390" s="151"/>
      <c r="I390" s="151"/>
      <c r="J390" s="151">
        <f t="shared" si="10"/>
        <v>0</v>
      </c>
      <c r="K390" s="156"/>
      <c r="L390" s="159"/>
    </row>
    <row r="391" spans="1:12" ht="15.75" thickBot="1">
      <c r="A391" s="178"/>
      <c r="B391" s="215"/>
      <c r="C391" s="216"/>
      <c r="D391" s="216"/>
      <c r="E391" s="217"/>
      <c r="F391" s="151"/>
      <c r="G391" s="151"/>
      <c r="H391" s="151"/>
      <c r="I391" s="151"/>
      <c r="J391" s="151">
        <f t="shared" si="10"/>
        <v>0</v>
      </c>
      <c r="K391" s="156"/>
      <c r="L391" s="159"/>
    </row>
    <row r="392" spans="1:12" ht="15.75" thickBot="1">
      <c r="A392" s="204" t="s">
        <v>576</v>
      </c>
      <c r="B392" s="215" t="s">
        <v>577</v>
      </c>
      <c r="C392" s="216"/>
      <c r="D392" s="216"/>
      <c r="E392" s="217"/>
      <c r="F392" s="151"/>
      <c r="G392" s="151"/>
      <c r="H392" s="151"/>
      <c r="I392" s="151"/>
      <c r="J392" s="151">
        <f t="shared" si="10"/>
        <v>0</v>
      </c>
      <c r="K392" s="156"/>
      <c r="L392" s="159"/>
    </row>
    <row r="393" spans="1:12">
      <c r="A393" s="178"/>
      <c r="B393" s="215" t="s">
        <v>911</v>
      </c>
      <c r="C393" s="216"/>
      <c r="D393" s="216"/>
      <c r="E393" s="217"/>
      <c r="F393" s="151">
        <v>10000</v>
      </c>
      <c r="G393" s="151"/>
      <c r="H393" s="151">
        <v>10000</v>
      </c>
      <c r="I393" s="151">
        <v>6648</v>
      </c>
      <c r="J393" s="151">
        <f t="shared" si="10"/>
        <v>3352</v>
      </c>
      <c r="K393" s="156"/>
      <c r="L393" s="159"/>
    </row>
    <row r="394" spans="1:12">
      <c r="A394" s="178"/>
      <c r="B394" s="215" t="s">
        <v>642</v>
      </c>
      <c r="C394" s="216"/>
      <c r="D394" s="216"/>
      <c r="E394" s="217"/>
      <c r="F394" s="151"/>
      <c r="G394" s="151"/>
      <c r="H394" s="151"/>
      <c r="I394" s="151"/>
      <c r="J394" s="151">
        <f t="shared" si="10"/>
        <v>0</v>
      </c>
      <c r="K394" s="156"/>
      <c r="L394" s="159"/>
    </row>
    <row r="395" spans="1:12">
      <c r="A395" s="209"/>
      <c r="B395" s="583"/>
      <c r="C395" s="584"/>
      <c r="D395" s="584"/>
      <c r="E395" s="250"/>
      <c r="F395" s="151"/>
      <c r="G395" s="151"/>
      <c r="H395" s="151"/>
      <c r="I395" s="151"/>
      <c r="J395" s="151">
        <f t="shared" si="10"/>
        <v>0</v>
      </c>
      <c r="K395" s="156"/>
      <c r="L395" s="159"/>
    </row>
    <row r="396" spans="1:12" ht="15.75" thickBot="1">
      <c r="A396" s="214"/>
      <c r="B396" s="263"/>
      <c r="C396" s="263"/>
      <c r="D396" s="263"/>
      <c r="E396" s="250"/>
      <c r="F396" s="151"/>
      <c r="G396" s="151"/>
      <c r="H396" s="151"/>
      <c r="I396" s="151"/>
      <c r="J396" s="151">
        <f t="shared" si="10"/>
        <v>0</v>
      </c>
      <c r="K396" s="156"/>
      <c r="L396" s="159"/>
    </row>
    <row r="397" spans="1:12" ht="15.75" thickBot="1">
      <c r="A397" s="204" t="s">
        <v>578</v>
      </c>
      <c r="B397" s="589" t="s">
        <v>327</v>
      </c>
      <c r="C397" s="590"/>
      <c r="D397" s="590"/>
      <c r="E397" s="591"/>
      <c r="F397" s="151">
        <v>1500</v>
      </c>
      <c r="G397" s="151"/>
      <c r="H397" s="151">
        <v>1500</v>
      </c>
      <c r="I397" s="151">
        <v>500</v>
      </c>
      <c r="J397" s="151">
        <f t="shared" ref="J397:J443" si="11">(H397-I397)</f>
        <v>1000</v>
      </c>
      <c r="K397" s="156"/>
      <c r="L397" s="159"/>
    </row>
    <row r="398" spans="1:12" ht="15.75" thickBot="1">
      <c r="A398" s="209"/>
      <c r="B398" s="244"/>
      <c r="C398" s="244"/>
      <c r="D398" s="244"/>
      <c r="E398" s="245"/>
      <c r="F398" s="151"/>
      <c r="G398" s="151"/>
      <c r="H398" s="151"/>
      <c r="I398" s="151"/>
      <c r="J398" s="151">
        <f t="shared" si="11"/>
        <v>0</v>
      </c>
      <c r="K398" s="156"/>
      <c r="L398" s="159"/>
    </row>
    <row r="399" spans="1:12" ht="15.75" thickBot="1">
      <c r="A399" s="204" t="s">
        <v>579</v>
      </c>
      <c r="B399" s="592" t="s">
        <v>580</v>
      </c>
      <c r="C399" s="593"/>
      <c r="D399" s="593"/>
      <c r="E399" s="594"/>
      <c r="F399" s="151"/>
      <c r="G399" s="151"/>
      <c r="H399" s="151"/>
      <c r="I399" s="151"/>
      <c r="J399" s="151">
        <f t="shared" si="11"/>
        <v>0</v>
      </c>
      <c r="K399" s="156"/>
      <c r="L399" s="159"/>
    </row>
    <row r="400" spans="1:12" ht="15.75" thickBot="1">
      <c r="A400" s="219"/>
      <c r="B400" s="247"/>
      <c r="C400" s="247"/>
      <c r="D400" s="247"/>
      <c r="E400" s="248"/>
      <c r="F400" s="151"/>
      <c r="G400" s="151"/>
      <c r="H400" s="151"/>
      <c r="I400" s="151"/>
      <c r="J400" s="151">
        <f t="shared" si="11"/>
        <v>0</v>
      </c>
      <c r="K400" s="156"/>
      <c r="L400" s="159"/>
    </row>
    <row r="401" spans="1:12" ht="15.75" thickBot="1">
      <c r="A401" s="204" t="s">
        <v>678</v>
      </c>
      <c r="B401" s="592" t="s">
        <v>698</v>
      </c>
      <c r="C401" s="593"/>
      <c r="D401" s="593"/>
      <c r="E401" s="594"/>
      <c r="F401" s="151"/>
      <c r="G401" s="151"/>
      <c r="H401" s="151"/>
      <c r="I401" s="151"/>
      <c r="J401" s="151">
        <f t="shared" si="11"/>
        <v>0</v>
      </c>
      <c r="K401" s="156"/>
      <c r="L401" s="159"/>
    </row>
    <row r="402" spans="1:12">
      <c r="A402" s="220" t="s">
        <v>679</v>
      </c>
      <c r="B402" s="247" t="s">
        <v>681</v>
      </c>
      <c r="C402" s="247"/>
      <c r="D402" s="247"/>
      <c r="E402" s="248"/>
      <c r="F402" s="151">
        <v>740</v>
      </c>
      <c r="G402" s="151"/>
      <c r="H402" s="151">
        <v>740</v>
      </c>
      <c r="I402" s="151">
        <v>740</v>
      </c>
      <c r="J402" s="151">
        <f t="shared" si="11"/>
        <v>0</v>
      </c>
      <c r="K402" s="156"/>
      <c r="L402" s="159"/>
    </row>
    <row r="403" spans="1:12">
      <c r="A403" s="179"/>
      <c r="B403" s="247" t="s">
        <v>682</v>
      </c>
      <c r="C403" s="247"/>
      <c r="D403" s="247"/>
      <c r="E403" s="248"/>
      <c r="F403" s="151"/>
      <c r="G403" s="151"/>
      <c r="H403" s="151"/>
      <c r="I403" s="151"/>
      <c r="J403" s="151">
        <f t="shared" si="11"/>
        <v>0</v>
      </c>
      <c r="K403" s="156"/>
      <c r="L403" s="159"/>
    </row>
    <row r="404" spans="1:12">
      <c r="A404" s="179"/>
      <c r="B404" s="599" t="s">
        <v>699</v>
      </c>
      <c r="C404" s="593"/>
      <c r="D404" s="593"/>
      <c r="E404" s="594"/>
      <c r="F404" s="151"/>
      <c r="G404" s="151"/>
      <c r="H404" s="151"/>
      <c r="I404" s="151"/>
      <c r="J404" s="151">
        <f t="shared" si="11"/>
        <v>0</v>
      </c>
      <c r="K404" s="156"/>
      <c r="L404" s="159"/>
    </row>
    <row r="405" spans="1:12">
      <c r="A405" s="179"/>
      <c r="B405" s="247" t="s">
        <v>680</v>
      </c>
      <c r="C405" s="247"/>
      <c r="D405" s="247"/>
      <c r="E405" s="248"/>
      <c r="F405" s="151">
        <v>350</v>
      </c>
      <c r="G405" s="151"/>
      <c r="H405" s="151">
        <v>350</v>
      </c>
      <c r="I405" s="151">
        <v>350</v>
      </c>
      <c r="J405" s="151">
        <f t="shared" si="11"/>
        <v>0</v>
      </c>
      <c r="K405" s="156"/>
      <c r="L405" s="159"/>
    </row>
    <row r="406" spans="1:12">
      <c r="A406" s="221"/>
      <c r="B406" s="247" t="s">
        <v>952</v>
      </c>
      <c r="C406" s="247"/>
      <c r="D406" s="247"/>
      <c r="E406" s="248"/>
      <c r="F406" s="151">
        <v>870</v>
      </c>
      <c r="G406" s="151"/>
      <c r="H406" s="151">
        <v>870</v>
      </c>
      <c r="I406" s="151">
        <v>870</v>
      </c>
      <c r="J406" s="151">
        <f t="shared" si="11"/>
        <v>0</v>
      </c>
      <c r="K406" s="156"/>
      <c r="L406" s="159"/>
    </row>
    <row r="407" spans="1:12">
      <c r="A407" s="221"/>
      <c r="B407" s="247" t="s">
        <v>727</v>
      </c>
      <c r="C407" s="247"/>
      <c r="D407" s="247"/>
      <c r="E407" s="248"/>
      <c r="F407" s="151"/>
      <c r="G407" s="151"/>
      <c r="H407" s="151"/>
      <c r="I407" s="151"/>
      <c r="J407" s="151">
        <f t="shared" si="11"/>
        <v>0</v>
      </c>
      <c r="K407" s="156"/>
      <c r="L407" s="159"/>
    </row>
    <row r="408" spans="1:12">
      <c r="A408" s="221"/>
      <c r="B408" s="247" t="s">
        <v>729</v>
      </c>
      <c r="C408" s="247"/>
      <c r="D408" s="247"/>
      <c r="E408" s="248"/>
      <c r="F408" s="151"/>
      <c r="G408" s="151"/>
      <c r="H408" s="151"/>
      <c r="I408" s="151"/>
      <c r="J408" s="151">
        <f t="shared" si="11"/>
        <v>0</v>
      </c>
      <c r="K408" s="156"/>
      <c r="L408" s="159"/>
    </row>
    <row r="409" spans="1:12">
      <c r="A409" s="221"/>
      <c r="B409" s="247" t="s">
        <v>728</v>
      </c>
      <c r="C409" s="247"/>
      <c r="D409" s="247"/>
      <c r="E409" s="248"/>
      <c r="F409" s="151"/>
      <c r="G409" s="151"/>
      <c r="H409" s="151"/>
      <c r="I409" s="151"/>
      <c r="J409" s="151">
        <f t="shared" si="11"/>
        <v>0</v>
      </c>
      <c r="K409" s="156"/>
      <c r="L409" s="159"/>
    </row>
    <row r="410" spans="1:12">
      <c r="A410" s="221"/>
      <c r="B410" s="599" t="s">
        <v>699</v>
      </c>
      <c r="C410" s="593"/>
      <c r="D410" s="593"/>
      <c r="E410" s="594"/>
      <c r="F410" s="151"/>
      <c r="G410" s="151"/>
      <c r="H410" s="151"/>
      <c r="I410" s="151"/>
      <c r="J410" s="151">
        <f t="shared" si="11"/>
        <v>0</v>
      </c>
      <c r="K410" s="156"/>
      <c r="L410" s="159"/>
    </row>
    <row r="411" spans="1:12">
      <c r="A411" s="221"/>
      <c r="B411" s="233" t="s">
        <v>765</v>
      </c>
      <c r="C411" s="247"/>
      <c r="D411" s="247"/>
      <c r="E411" s="248"/>
      <c r="F411" s="151"/>
      <c r="G411" s="151"/>
      <c r="H411" s="151"/>
      <c r="I411" s="151"/>
      <c r="J411" s="151">
        <f t="shared" si="11"/>
        <v>0</v>
      </c>
      <c r="K411" s="156"/>
      <c r="L411" s="159"/>
    </row>
    <row r="412" spans="1:12">
      <c r="A412" s="221"/>
      <c r="B412" s="233" t="s">
        <v>774</v>
      </c>
      <c r="C412" s="247"/>
      <c r="D412" s="247"/>
      <c r="E412" s="248"/>
      <c r="F412" s="151"/>
      <c r="G412" s="151"/>
      <c r="H412" s="151"/>
      <c r="I412" s="151"/>
      <c r="J412" s="151">
        <f t="shared" si="11"/>
        <v>0</v>
      </c>
      <c r="K412" s="156"/>
      <c r="L412" s="159"/>
    </row>
    <row r="413" spans="1:12">
      <c r="A413" s="221"/>
      <c r="B413" s="233" t="s">
        <v>775</v>
      </c>
      <c r="C413" s="247"/>
      <c r="D413" s="247"/>
      <c r="E413" s="248"/>
      <c r="F413" s="151"/>
      <c r="G413" s="151"/>
      <c r="H413" s="151"/>
      <c r="I413" s="151"/>
      <c r="J413" s="151">
        <f t="shared" si="11"/>
        <v>0</v>
      </c>
      <c r="K413" s="156"/>
      <c r="L413" s="159"/>
    </row>
    <row r="414" spans="1:12">
      <c r="A414" s="221"/>
      <c r="B414" s="247"/>
      <c r="C414" s="247"/>
      <c r="D414" s="247"/>
      <c r="E414" s="248"/>
      <c r="F414" s="151"/>
      <c r="G414" s="151"/>
      <c r="H414" s="151"/>
      <c r="I414" s="151"/>
      <c r="J414" s="151">
        <f t="shared" si="11"/>
        <v>0</v>
      </c>
      <c r="K414" s="156"/>
      <c r="L414" s="159"/>
    </row>
    <row r="415" spans="1:12" ht="15.75" thickBot="1">
      <c r="A415" s="222"/>
      <c r="B415" s="247"/>
      <c r="C415" s="247"/>
      <c r="D415" s="247"/>
      <c r="E415" s="248"/>
      <c r="F415" s="151"/>
      <c r="G415" s="151"/>
      <c r="H415" s="151"/>
      <c r="I415" s="151"/>
      <c r="J415" s="151">
        <f t="shared" si="11"/>
        <v>0</v>
      </c>
      <c r="K415" s="156"/>
      <c r="L415" s="159"/>
    </row>
    <row r="416" spans="1:12" ht="15.75" thickBot="1">
      <c r="A416" s="207"/>
      <c r="B416" s="247"/>
      <c r="C416" s="247"/>
      <c r="D416" s="247"/>
      <c r="E416" s="248"/>
      <c r="F416" s="151"/>
      <c r="G416" s="151"/>
      <c r="H416" s="151"/>
      <c r="I416" s="151"/>
      <c r="J416" s="151">
        <f t="shared" si="11"/>
        <v>0</v>
      </c>
      <c r="K416" s="156"/>
      <c r="L416" s="159"/>
    </row>
    <row r="417" spans="1:12" ht="15.75" thickBot="1">
      <c r="A417" s="204" t="s">
        <v>794</v>
      </c>
      <c r="B417" s="247" t="s">
        <v>795</v>
      </c>
      <c r="C417" s="247"/>
      <c r="D417" s="247"/>
      <c r="E417" s="248"/>
      <c r="F417" s="151"/>
      <c r="G417" s="151"/>
      <c r="H417" s="151"/>
      <c r="I417" s="151"/>
      <c r="J417" s="151">
        <f t="shared" si="11"/>
        <v>0</v>
      </c>
      <c r="K417" s="156"/>
      <c r="L417" s="159"/>
    </row>
    <row r="418" spans="1:12">
      <c r="A418" s="207"/>
      <c r="B418" s="247" t="s">
        <v>796</v>
      </c>
      <c r="C418" s="247"/>
      <c r="D418" s="247"/>
      <c r="E418" s="248"/>
      <c r="F418" s="151"/>
      <c r="G418" s="151"/>
      <c r="H418" s="151"/>
      <c r="I418" s="151"/>
      <c r="J418" s="151">
        <f t="shared" si="11"/>
        <v>0</v>
      </c>
      <c r="K418" s="156"/>
      <c r="L418" s="159"/>
    </row>
    <row r="419" spans="1:12" ht="15.75" thickBot="1">
      <c r="A419" s="207"/>
      <c r="B419" s="247"/>
      <c r="C419" s="247"/>
      <c r="D419" s="247"/>
      <c r="E419" s="248"/>
      <c r="F419" s="151"/>
      <c r="G419" s="151"/>
      <c r="H419" s="151"/>
      <c r="I419" s="151"/>
      <c r="J419" s="151">
        <f t="shared" si="11"/>
        <v>0</v>
      </c>
      <c r="K419" s="156"/>
      <c r="L419" s="159"/>
    </row>
    <row r="420" spans="1:12" ht="15.75" thickBot="1">
      <c r="A420" s="204" t="s">
        <v>762</v>
      </c>
      <c r="B420" s="247" t="s">
        <v>763</v>
      </c>
      <c r="C420" s="247"/>
      <c r="D420" s="247"/>
      <c r="E420" s="248"/>
      <c r="F420" s="151">
        <v>11489</v>
      </c>
      <c r="G420" s="151"/>
      <c r="H420" s="151">
        <v>11489</v>
      </c>
      <c r="I420" s="151">
        <v>11489</v>
      </c>
      <c r="J420" s="151">
        <f t="shared" si="11"/>
        <v>0</v>
      </c>
      <c r="K420" s="156"/>
      <c r="L420" s="159"/>
    </row>
    <row r="421" spans="1:12">
      <c r="A421" s="207"/>
      <c r="B421" s="247" t="s">
        <v>764</v>
      </c>
      <c r="C421" s="247"/>
      <c r="D421" s="247"/>
      <c r="E421" s="248"/>
      <c r="F421" s="151"/>
      <c r="G421" s="151"/>
      <c r="H421" s="151"/>
      <c r="I421" s="151"/>
      <c r="J421" s="151">
        <f t="shared" si="11"/>
        <v>0</v>
      </c>
      <c r="K421" s="156"/>
      <c r="L421" s="159"/>
    </row>
    <row r="422" spans="1:12">
      <c r="A422" s="178"/>
      <c r="B422" s="246" t="s">
        <v>812</v>
      </c>
      <c r="C422" s="247"/>
      <c r="D422" s="247"/>
      <c r="E422" s="248"/>
      <c r="F422" s="151">
        <v>5759</v>
      </c>
      <c r="G422" s="151"/>
      <c r="H422" s="151">
        <v>5759</v>
      </c>
      <c r="I422" s="151">
        <v>5759</v>
      </c>
      <c r="J422" s="151">
        <f t="shared" si="11"/>
        <v>0</v>
      </c>
      <c r="K422" s="156"/>
      <c r="L422" s="159"/>
    </row>
    <row r="423" spans="1:12">
      <c r="A423" s="178"/>
      <c r="B423" s="246" t="s">
        <v>813</v>
      </c>
      <c r="C423" s="247"/>
      <c r="D423" s="247"/>
      <c r="E423" s="248"/>
      <c r="F423" s="151">
        <v>1200000</v>
      </c>
      <c r="G423" s="151"/>
      <c r="H423" s="151">
        <v>1200000</v>
      </c>
      <c r="I423" s="151">
        <v>995000</v>
      </c>
      <c r="J423" s="151">
        <f t="shared" si="11"/>
        <v>205000</v>
      </c>
      <c r="K423" s="156"/>
      <c r="L423" s="159"/>
    </row>
    <row r="424" spans="1:12">
      <c r="A424" s="178"/>
      <c r="B424" s="246" t="s">
        <v>814</v>
      </c>
      <c r="C424" s="247"/>
      <c r="D424" s="247"/>
      <c r="E424" s="248"/>
      <c r="F424" s="151">
        <v>200000</v>
      </c>
      <c r="G424" s="151"/>
      <c r="H424" s="151">
        <v>200000</v>
      </c>
      <c r="I424" s="151">
        <v>200000</v>
      </c>
      <c r="J424" s="151">
        <f t="shared" si="11"/>
        <v>0</v>
      </c>
      <c r="K424" s="156"/>
      <c r="L424" s="159"/>
    </row>
    <row r="425" spans="1:12">
      <c r="A425" s="178"/>
      <c r="B425" s="246" t="s">
        <v>912</v>
      </c>
      <c r="C425" s="247"/>
      <c r="D425" s="247"/>
      <c r="E425" s="248"/>
      <c r="F425" s="151">
        <v>20872</v>
      </c>
      <c r="G425" s="151"/>
      <c r="H425" s="151">
        <v>20872</v>
      </c>
      <c r="I425" s="151">
        <v>20872</v>
      </c>
      <c r="J425" s="151">
        <f t="shared" si="11"/>
        <v>0</v>
      </c>
      <c r="K425" s="156"/>
      <c r="L425" s="159"/>
    </row>
    <row r="426" spans="1:12">
      <c r="A426" s="178"/>
      <c r="B426" s="246" t="s">
        <v>825</v>
      </c>
      <c r="C426" s="247"/>
      <c r="D426" s="247"/>
      <c r="E426" s="248"/>
      <c r="F426" s="151">
        <v>450000</v>
      </c>
      <c r="G426" s="151"/>
      <c r="H426" s="151">
        <v>450000</v>
      </c>
      <c r="I426" s="151">
        <v>450000</v>
      </c>
      <c r="J426" s="151">
        <f t="shared" si="11"/>
        <v>0</v>
      </c>
      <c r="K426" s="156"/>
      <c r="L426" s="159"/>
    </row>
    <row r="427" spans="1:12">
      <c r="A427" s="178"/>
      <c r="B427" s="246" t="s">
        <v>826</v>
      </c>
      <c r="C427" s="247"/>
      <c r="D427" s="247"/>
      <c r="E427" s="248"/>
      <c r="F427" s="151">
        <v>360000</v>
      </c>
      <c r="G427" s="151"/>
      <c r="H427" s="151">
        <v>360000</v>
      </c>
      <c r="I427" s="151">
        <v>360000</v>
      </c>
      <c r="J427" s="151">
        <f t="shared" si="11"/>
        <v>0</v>
      </c>
      <c r="K427" s="156"/>
      <c r="L427" s="159"/>
    </row>
    <row r="428" spans="1:12">
      <c r="A428" s="207"/>
      <c r="B428" s="247" t="s">
        <v>913</v>
      </c>
      <c r="C428" s="247"/>
      <c r="D428" s="247"/>
      <c r="E428" s="248"/>
      <c r="F428" s="151">
        <v>1100</v>
      </c>
      <c r="G428" s="151"/>
      <c r="H428" s="151">
        <v>1100</v>
      </c>
      <c r="I428" s="151">
        <v>1100</v>
      </c>
      <c r="J428" s="151">
        <f t="shared" si="11"/>
        <v>0</v>
      </c>
      <c r="K428" s="156"/>
      <c r="L428" s="159"/>
    </row>
    <row r="429" spans="1:12">
      <c r="A429" s="207"/>
      <c r="B429" s="599" t="s">
        <v>914</v>
      </c>
      <c r="C429" s="593"/>
      <c r="D429" s="593"/>
      <c r="E429" s="594"/>
      <c r="F429" s="151">
        <v>1000</v>
      </c>
      <c r="G429" s="151"/>
      <c r="H429" s="151">
        <v>1000</v>
      </c>
      <c r="I429" s="151">
        <v>1000</v>
      </c>
      <c r="J429" s="151">
        <f t="shared" si="11"/>
        <v>0</v>
      </c>
      <c r="K429" s="156"/>
      <c r="L429" s="159"/>
    </row>
    <row r="430" spans="1:12">
      <c r="A430" s="207"/>
      <c r="B430" s="599" t="s">
        <v>915</v>
      </c>
      <c r="C430" s="593"/>
      <c r="D430" s="593"/>
      <c r="E430" s="594"/>
      <c r="F430" s="151">
        <v>1127</v>
      </c>
      <c r="G430" s="151"/>
      <c r="H430" s="151">
        <v>1127</v>
      </c>
      <c r="I430" s="151">
        <v>1127</v>
      </c>
      <c r="J430" s="151">
        <f t="shared" si="11"/>
        <v>0</v>
      </c>
      <c r="K430" s="156"/>
      <c r="L430" s="159"/>
    </row>
    <row r="431" spans="1:12">
      <c r="A431" s="178"/>
      <c r="B431" s="246" t="s">
        <v>916</v>
      </c>
      <c r="C431" s="247"/>
      <c r="D431" s="247"/>
      <c r="E431" s="248"/>
      <c r="F431" s="151"/>
      <c r="G431" s="151"/>
      <c r="H431" s="151"/>
      <c r="I431" s="151"/>
      <c r="J431" s="151">
        <f t="shared" si="11"/>
        <v>0</v>
      </c>
      <c r="K431" s="156"/>
      <c r="L431" s="159"/>
    </row>
    <row r="432" spans="1:12">
      <c r="A432" s="178"/>
      <c r="B432" s="246"/>
      <c r="C432" s="247"/>
      <c r="D432" s="247"/>
      <c r="E432" s="248"/>
      <c r="F432" s="151"/>
      <c r="G432" s="151"/>
      <c r="H432" s="151"/>
      <c r="I432" s="151"/>
      <c r="J432" s="151">
        <f t="shared" si="11"/>
        <v>0</v>
      </c>
      <c r="K432" s="156"/>
      <c r="L432" s="159"/>
    </row>
    <row r="433" spans="1:12" ht="15.75" thickBot="1">
      <c r="A433" s="238" t="s">
        <v>771</v>
      </c>
      <c r="B433" s="247" t="s">
        <v>772</v>
      </c>
      <c r="C433" s="247"/>
      <c r="D433" s="247"/>
      <c r="E433" s="248"/>
      <c r="F433" s="151"/>
      <c r="G433" s="151"/>
      <c r="H433" s="151"/>
      <c r="I433" s="151"/>
      <c r="J433" s="151">
        <f t="shared" si="11"/>
        <v>0</v>
      </c>
      <c r="K433" s="156"/>
      <c r="L433" s="159"/>
    </row>
    <row r="434" spans="1:12" ht="15.75" thickBot="1">
      <c r="A434" s="239"/>
      <c r="B434" s="247"/>
      <c r="C434" s="247"/>
      <c r="D434" s="247"/>
      <c r="E434" s="248"/>
      <c r="F434" s="151"/>
      <c r="G434" s="151"/>
      <c r="H434" s="151"/>
      <c r="I434" s="151"/>
      <c r="J434" s="151">
        <f t="shared" si="11"/>
        <v>0</v>
      </c>
      <c r="K434" s="156"/>
      <c r="L434" s="159"/>
    </row>
    <row r="435" spans="1:12" ht="15.75" thickBot="1">
      <c r="A435" s="204" t="s">
        <v>786</v>
      </c>
      <c r="B435" s="247" t="s">
        <v>787</v>
      </c>
      <c r="C435" s="247"/>
      <c r="D435" s="247"/>
      <c r="E435" s="248"/>
      <c r="F435" s="151">
        <v>5000</v>
      </c>
      <c r="G435" s="151"/>
      <c r="H435" s="151">
        <v>5000</v>
      </c>
      <c r="I435" s="151">
        <v>5000</v>
      </c>
      <c r="J435" s="151">
        <f t="shared" si="11"/>
        <v>0</v>
      </c>
      <c r="K435" s="156"/>
      <c r="L435" s="159"/>
    </row>
    <row r="436" spans="1:12">
      <c r="A436" s="220"/>
      <c r="B436" s="567" t="s">
        <v>466</v>
      </c>
      <c r="C436" s="530"/>
      <c r="D436" s="530"/>
      <c r="E436" s="531"/>
      <c r="F436" s="151">
        <v>5000</v>
      </c>
      <c r="G436" s="151"/>
      <c r="H436" s="151">
        <v>5000</v>
      </c>
      <c r="I436" s="151">
        <v>5000</v>
      </c>
      <c r="J436" s="151">
        <f t="shared" si="11"/>
        <v>0</v>
      </c>
      <c r="K436" s="156"/>
      <c r="L436" s="159"/>
    </row>
    <row r="437" spans="1:12" ht="15.75" thickBot="1">
      <c r="A437" s="220"/>
      <c r="B437" s="243"/>
      <c r="C437" s="244"/>
      <c r="D437" s="244"/>
      <c r="E437" s="245"/>
      <c r="F437" s="151"/>
      <c r="G437" s="151"/>
      <c r="H437" s="151"/>
      <c r="I437" s="151"/>
      <c r="J437" s="151">
        <f t="shared" si="11"/>
        <v>0</v>
      </c>
      <c r="K437" s="156"/>
      <c r="L437" s="159"/>
    </row>
    <row r="438" spans="1:12" ht="15.75" thickBot="1">
      <c r="A438" s="204" t="s">
        <v>917</v>
      </c>
      <c r="B438" s="243" t="s">
        <v>155</v>
      </c>
      <c r="C438" s="244"/>
      <c r="D438" s="244"/>
      <c r="E438" s="245"/>
      <c r="F438" s="151"/>
      <c r="G438" s="151"/>
      <c r="H438" s="151"/>
      <c r="I438" s="151"/>
      <c r="J438" s="151">
        <f t="shared" si="11"/>
        <v>0</v>
      </c>
      <c r="K438" s="156"/>
      <c r="L438" s="159"/>
    </row>
    <row r="439" spans="1:12" ht="15.75" thickBot="1">
      <c r="A439" s="224"/>
      <c r="B439" s="243"/>
      <c r="C439" s="244"/>
      <c r="D439" s="244"/>
      <c r="E439" s="245"/>
      <c r="F439" s="151"/>
      <c r="G439" s="151"/>
      <c r="H439" s="151"/>
      <c r="I439" s="151"/>
      <c r="J439" s="151">
        <f t="shared" si="11"/>
        <v>0</v>
      </c>
      <c r="K439" s="156"/>
      <c r="L439" s="159"/>
    </row>
    <row r="440" spans="1:12" ht="15.75" thickBot="1">
      <c r="A440" s="204" t="s">
        <v>918</v>
      </c>
      <c r="B440" s="243" t="s">
        <v>919</v>
      </c>
      <c r="C440" s="244"/>
      <c r="D440" s="244"/>
      <c r="E440" s="245"/>
      <c r="F440" s="151"/>
      <c r="G440" s="151"/>
      <c r="H440" s="151"/>
      <c r="I440" s="151"/>
      <c r="J440" s="151">
        <f t="shared" si="11"/>
        <v>0</v>
      </c>
      <c r="K440" s="156"/>
      <c r="L440" s="159"/>
    </row>
    <row r="441" spans="1:12">
      <c r="A441" s="207"/>
      <c r="B441" s="243" t="s">
        <v>920</v>
      </c>
      <c r="C441" s="244"/>
      <c r="D441" s="244"/>
      <c r="E441" s="245"/>
      <c r="F441" s="151"/>
      <c r="G441" s="151"/>
      <c r="H441" s="151"/>
      <c r="I441" s="151"/>
      <c r="J441" s="151">
        <f t="shared" si="11"/>
        <v>0</v>
      </c>
      <c r="K441" s="155"/>
      <c r="L441" s="159"/>
    </row>
    <row r="442" spans="1:12">
      <c r="A442" s="207"/>
      <c r="B442" s="243" t="s">
        <v>921</v>
      </c>
      <c r="C442" s="244"/>
      <c r="D442" s="244"/>
      <c r="E442" s="245"/>
      <c r="F442" s="151"/>
      <c r="G442" s="151"/>
      <c r="H442" s="151"/>
      <c r="I442" s="151"/>
      <c r="J442" s="151">
        <f t="shared" si="11"/>
        <v>0</v>
      </c>
      <c r="K442" s="156"/>
      <c r="L442" s="159"/>
    </row>
    <row r="443" spans="1:12">
      <c r="A443" s="207"/>
      <c r="B443" s="243"/>
      <c r="C443" s="244"/>
      <c r="D443" s="244"/>
      <c r="E443" s="245"/>
      <c r="F443" s="151"/>
      <c r="G443" s="151"/>
      <c r="H443" s="151"/>
      <c r="I443" s="151"/>
      <c r="J443" s="151">
        <f t="shared" si="11"/>
        <v>0</v>
      </c>
      <c r="K443" s="156"/>
      <c r="L443" s="159"/>
    </row>
    <row r="444" spans="1:12">
      <c r="A444" s="220"/>
      <c r="B444" s="243"/>
      <c r="C444" s="244"/>
      <c r="D444" s="244"/>
      <c r="E444" s="245"/>
      <c r="F444" s="151"/>
      <c r="G444" s="151"/>
      <c r="H444" s="151"/>
      <c r="I444" s="151"/>
      <c r="J444" s="151">
        <f t="shared" ref="J444:J445" si="12">(H444-I444)</f>
        <v>0</v>
      </c>
      <c r="K444" s="156"/>
      <c r="L444" s="159"/>
    </row>
    <row r="445" spans="1:12">
      <c r="A445" s="220"/>
      <c r="B445" s="567"/>
      <c r="C445" s="530"/>
      <c r="D445" s="530"/>
      <c r="E445" s="531"/>
      <c r="F445" s="151"/>
      <c r="G445" s="151"/>
      <c r="H445" s="151"/>
      <c r="I445" s="151"/>
      <c r="J445" s="151">
        <f t="shared" si="12"/>
        <v>0</v>
      </c>
      <c r="K445" s="155"/>
      <c r="L445" s="159"/>
    </row>
    <row r="446" spans="1:12">
      <c r="A446" s="173"/>
      <c r="B446" s="268"/>
      <c r="C446" s="268"/>
      <c r="D446" s="268"/>
      <c r="E446" s="268"/>
      <c r="F446" s="226">
        <f>SUM(F14:F445)</f>
        <v>4495650</v>
      </c>
      <c r="G446" s="226">
        <f>SUM(G14:G445)</f>
        <v>0</v>
      </c>
      <c r="H446" s="226">
        <f>SUM(H14:H445)</f>
        <v>4495650</v>
      </c>
      <c r="I446" s="226">
        <f>SUM(I14:I445)</f>
        <v>3798303</v>
      </c>
      <c r="J446" s="240">
        <f>SUM(J14:J445)</f>
        <v>697347</v>
      </c>
      <c r="K446" s="156"/>
      <c r="L446" s="159"/>
    </row>
    <row r="447" spans="1:12">
      <c r="A447" s="173"/>
      <c r="B447" s="613"/>
      <c r="C447" s="613"/>
      <c r="D447" s="613"/>
      <c r="E447" s="613"/>
      <c r="F447" s="227"/>
      <c r="G447" s="228" t="s">
        <v>609</v>
      </c>
      <c r="H447" s="228" t="s">
        <v>610</v>
      </c>
      <c r="I447" s="614" t="s">
        <v>611</v>
      </c>
      <c r="J447" s="614"/>
      <c r="K447" s="156"/>
      <c r="L447" s="159"/>
    </row>
    <row r="448" spans="1:12">
      <c r="A448" s="173"/>
      <c r="B448" s="613"/>
      <c r="C448" s="613"/>
      <c r="D448" s="613"/>
      <c r="E448" s="613"/>
      <c r="F448" s="229"/>
      <c r="G448" s="615"/>
      <c r="H448" s="615"/>
      <c r="I448" s="612"/>
      <c r="J448" s="612"/>
      <c r="K448" s="156"/>
      <c r="L448" s="159"/>
    </row>
    <row r="449" spans="1:12">
      <c r="A449" s="173"/>
      <c r="B449" s="613"/>
      <c r="C449" s="613"/>
      <c r="D449" s="613"/>
      <c r="E449" s="613"/>
      <c r="F449" s="229"/>
      <c r="G449" s="616"/>
      <c r="H449" s="616"/>
      <c r="I449" s="612"/>
      <c r="J449" s="612"/>
      <c r="K449" s="156"/>
      <c r="L449" s="159"/>
    </row>
    <row r="450" spans="1:12" ht="15.75" thickBot="1">
      <c r="A450" s="230"/>
      <c r="B450" s="610"/>
      <c r="C450" s="610"/>
      <c r="D450" s="610"/>
      <c r="E450" s="610"/>
      <c r="F450" s="231"/>
      <c r="G450" s="232" t="s">
        <v>922</v>
      </c>
      <c r="H450" s="232" t="s">
        <v>923</v>
      </c>
      <c r="I450" s="617" t="s">
        <v>924</v>
      </c>
      <c r="J450" s="618"/>
      <c r="K450" s="310"/>
      <c r="L450" s="311"/>
    </row>
    <row r="451" spans="1:12">
      <c r="A451" s="178"/>
      <c r="B451" s="556"/>
      <c r="C451" s="556"/>
      <c r="D451" s="556"/>
      <c r="E451" s="556"/>
      <c r="F451" s="305"/>
      <c r="G451" s="305"/>
      <c r="H451" s="305"/>
      <c r="I451" s="305"/>
      <c r="J451" s="306"/>
      <c r="K451" s="307"/>
      <c r="L451" s="308"/>
    </row>
    <row r="452" spans="1:12">
      <c r="A452" s="241"/>
      <c r="B452" s="241"/>
      <c r="C452" s="241"/>
      <c r="D452" s="241"/>
      <c r="E452" s="241"/>
      <c r="F452" s="241"/>
      <c r="G452" s="241"/>
      <c r="H452" s="241"/>
      <c r="I452" s="241"/>
      <c r="J452" s="241"/>
      <c r="K452" s="241"/>
      <c r="L452" s="241"/>
    </row>
    <row r="453" spans="1:12">
      <c r="A453" s="241"/>
      <c r="B453" s="241"/>
      <c r="C453" s="241"/>
      <c r="D453" s="241"/>
      <c r="E453" s="241"/>
      <c r="F453" s="241"/>
      <c r="G453" s="241"/>
      <c r="H453" s="241"/>
      <c r="I453" s="241"/>
      <c r="J453" s="241"/>
      <c r="K453" s="241"/>
      <c r="L453" s="241"/>
    </row>
  </sheetData>
  <mergeCells count="283">
    <mergeCell ref="I447:J447"/>
    <mergeCell ref="G448:G449"/>
    <mergeCell ref="H448:H449"/>
    <mergeCell ref="I448:J449"/>
    <mergeCell ref="I450:J450"/>
    <mergeCell ref="B410:E410"/>
    <mergeCell ref="B369:E369"/>
    <mergeCell ref="B387:E387"/>
    <mergeCell ref="B388:E388"/>
    <mergeCell ref="B395:D395"/>
    <mergeCell ref="B429:E429"/>
    <mergeCell ref="B445:E445"/>
    <mergeCell ref="B447:E447"/>
    <mergeCell ref="B448:E448"/>
    <mergeCell ref="B449:E449"/>
    <mergeCell ref="B450:E450"/>
    <mergeCell ref="B271:E271"/>
    <mergeCell ref="B285:E285"/>
    <mergeCell ref="B224:E224"/>
    <mergeCell ref="B225:E225"/>
    <mergeCell ref="B226:E226"/>
    <mergeCell ref="B238:E238"/>
    <mergeCell ref="B239:E239"/>
    <mergeCell ref="B240:E240"/>
    <mergeCell ref="B262:E262"/>
    <mergeCell ref="B263:E263"/>
    <mergeCell ref="B257:E257"/>
    <mergeCell ref="B258:E258"/>
    <mergeCell ref="B219:E219"/>
    <mergeCell ref="B221:E221"/>
    <mergeCell ref="B222:E222"/>
    <mergeCell ref="B223:E223"/>
    <mergeCell ref="B310:E310"/>
    <mergeCell ref="B300:E300"/>
    <mergeCell ref="B301:E301"/>
    <mergeCell ref="B302:E302"/>
    <mergeCell ref="B303:E303"/>
    <mergeCell ref="B304:E304"/>
    <mergeCell ref="B305:E305"/>
    <mergeCell ref="B306:E306"/>
    <mergeCell ref="B307:E307"/>
    <mergeCell ref="B308:E308"/>
    <mergeCell ref="B309:E309"/>
    <mergeCell ref="B281:E281"/>
    <mergeCell ref="B231:E231"/>
    <mergeCell ref="B232:E232"/>
    <mergeCell ref="B244:E244"/>
    <mergeCell ref="B242:E242"/>
    <mergeCell ref="B241:E241"/>
    <mergeCell ref="B260:E260"/>
    <mergeCell ref="B269:E269"/>
    <mergeCell ref="B270:E270"/>
    <mergeCell ref="B451:E451"/>
    <mergeCell ref="B430:E430"/>
    <mergeCell ref="B436:E436"/>
    <mergeCell ref="B280:E280"/>
    <mergeCell ref="B120:E120"/>
    <mergeCell ref="B121:E121"/>
    <mergeCell ref="B123:E123"/>
    <mergeCell ref="B130:E130"/>
    <mergeCell ref="B131:E131"/>
    <mergeCell ref="B122:E122"/>
    <mergeCell ref="B124:E124"/>
    <mergeCell ref="B128:E128"/>
    <mergeCell ref="B127:E127"/>
    <mergeCell ref="B273:E273"/>
    <mergeCell ref="B250:E250"/>
    <mergeCell ref="B245:E245"/>
    <mergeCell ref="B264:E264"/>
    <mergeCell ref="B265:E265"/>
    <mergeCell ref="B266:E266"/>
    <mergeCell ref="B248:E248"/>
    <mergeCell ref="B249:E249"/>
    <mergeCell ref="B246:E246"/>
    <mergeCell ref="B247:E247"/>
    <mergeCell ref="B261:E261"/>
    <mergeCell ref="B169:E169"/>
    <mergeCell ref="B170:E170"/>
    <mergeCell ref="B218:E218"/>
    <mergeCell ref="B254:E254"/>
    <mergeCell ref="B256:E256"/>
    <mergeCell ref="B279:E279"/>
    <mergeCell ref="B267:E267"/>
    <mergeCell ref="B268:E268"/>
    <mergeCell ref="B272:E272"/>
    <mergeCell ref="B278:E278"/>
    <mergeCell ref="B243:E243"/>
    <mergeCell ref="B235:E235"/>
    <mergeCell ref="B236:E236"/>
    <mergeCell ref="B259:E259"/>
    <mergeCell ref="B227:E227"/>
    <mergeCell ref="B228:E228"/>
    <mergeCell ref="B200:E200"/>
    <mergeCell ref="B201:E201"/>
    <mergeCell ref="B202:E202"/>
    <mergeCell ref="B204:E204"/>
    <mergeCell ref="B203:E203"/>
    <mergeCell ref="B188:E188"/>
    <mergeCell ref="B177:E177"/>
    <mergeCell ref="B178:E178"/>
    <mergeCell ref="B183:E183"/>
    <mergeCell ref="B184:E184"/>
    <mergeCell ref="B162:E162"/>
    <mergeCell ref="B163:E163"/>
    <mergeCell ref="B164:E164"/>
    <mergeCell ref="B165:E165"/>
    <mergeCell ref="B166:E166"/>
    <mergeCell ref="B167:E167"/>
    <mergeCell ref="B156:E156"/>
    <mergeCell ref="B157:E157"/>
    <mergeCell ref="B158:E158"/>
    <mergeCell ref="B159:E159"/>
    <mergeCell ref="B160:E160"/>
    <mergeCell ref="B161:E161"/>
    <mergeCell ref="B168:E168"/>
    <mergeCell ref="B179:E179"/>
    <mergeCell ref="B180:E180"/>
    <mergeCell ref="B181:E181"/>
    <mergeCell ref="B171:E171"/>
    <mergeCell ref="B172:E172"/>
    <mergeCell ref="B173:E173"/>
    <mergeCell ref="B174:E174"/>
    <mergeCell ref="B175:E175"/>
    <mergeCell ref="B176:E176"/>
    <mergeCell ref="B151:E151"/>
    <mergeCell ref="B152:E152"/>
    <mergeCell ref="B153:E153"/>
    <mergeCell ref="B154:E154"/>
    <mergeCell ref="B155:E155"/>
    <mergeCell ref="B144:E144"/>
    <mergeCell ref="B145:E145"/>
    <mergeCell ref="B146:E146"/>
    <mergeCell ref="B147:E147"/>
    <mergeCell ref="B148:E148"/>
    <mergeCell ref="B149:E149"/>
    <mergeCell ref="B136:E136"/>
    <mergeCell ref="B142:E142"/>
    <mergeCell ref="B143:E143"/>
    <mergeCell ref="B150:E150"/>
    <mergeCell ref="B114:E114"/>
    <mergeCell ref="B116:E116"/>
    <mergeCell ref="B117:E117"/>
    <mergeCell ref="B118:E118"/>
    <mergeCell ref="B109:E109"/>
    <mergeCell ref="B129:E129"/>
    <mergeCell ref="B125:E125"/>
    <mergeCell ref="B137:E137"/>
    <mergeCell ref="B138:E138"/>
    <mergeCell ref="B139:E139"/>
    <mergeCell ref="B134:E134"/>
    <mergeCell ref="B135:E135"/>
    <mergeCell ref="B140:E140"/>
    <mergeCell ref="B132:E132"/>
    <mergeCell ref="B133:E133"/>
    <mergeCell ref="B141:E141"/>
    <mergeCell ref="B107:E107"/>
    <mergeCell ref="B108:E108"/>
    <mergeCell ref="B100:E100"/>
    <mergeCell ref="B101:E101"/>
    <mergeCell ref="B102:E102"/>
    <mergeCell ref="B103:E103"/>
    <mergeCell ref="B104:E104"/>
    <mergeCell ref="B95:E95"/>
    <mergeCell ref="B96:E96"/>
    <mergeCell ref="B97:E97"/>
    <mergeCell ref="B98:E98"/>
    <mergeCell ref="B99:E99"/>
    <mergeCell ref="B92:E92"/>
    <mergeCell ref="B93:E93"/>
    <mergeCell ref="B94:E94"/>
    <mergeCell ref="B87:E87"/>
    <mergeCell ref="B88:E88"/>
    <mergeCell ref="B89:E89"/>
    <mergeCell ref="B90:E90"/>
    <mergeCell ref="B91:E91"/>
    <mergeCell ref="B84:E84"/>
    <mergeCell ref="B85:E85"/>
    <mergeCell ref="B86:E86"/>
    <mergeCell ref="B80:E80"/>
    <mergeCell ref="B81:E81"/>
    <mergeCell ref="B82:E82"/>
    <mergeCell ref="B83:E83"/>
    <mergeCell ref="B78:E78"/>
    <mergeCell ref="B79:E79"/>
    <mergeCell ref="B62:E62"/>
    <mergeCell ref="B63:E63"/>
    <mergeCell ref="B50:E50"/>
    <mergeCell ref="B61:E61"/>
    <mergeCell ref="B74:E74"/>
    <mergeCell ref="B75:E75"/>
    <mergeCell ref="B76:E76"/>
    <mergeCell ref="B77:E77"/>
    <mergeCell ref="B44:E44"/>
    <mergeCell ref="B45:E45"/>
    <mergeCell ref="B46:E46"/>
    <mergeCell ref="B47:E47"/>
    <mergeCell ref="B48:E48"/>
    <mergeCell ref="B49:E49"/>
    <mergeCell ref="B57:E57"/>
    <mergeCell ref="B59:E59"/>
    <mergeCell ref="B60:E60"/>
    <mergeCell ref="B51:E51"/>
    <mergeCell ref="B52:E52"/>
    <mergeCell ref="B53:E53"/>
    <mergeCell ref="B54:E54"/>
    <mergeCell ref="B55:E55"/>
    <mergeCell ref="B56:E56"/>
    <mergeCell ref="H1:I2"/>
    <mergeCell ref="J1:L2"/>
    <mergeCell ref="B22:E22"/>
    <mergeCell ref="B23:E23"/>
    <mergeCell ref="B24:E24"/>
    <mergeCell ref="B27:E27"/>
    <mergeCell ref="B25:E25"/>
    <mergeCell ref="B26:E26"/>
    <mergeCell ref="B20:E20"/>
    <mergeCell ref="B21:E21"/>
    <mergeCell ref="H3:L3"/>
    <mergeCell ref="H4:L4"/>
    <mergeCell ref="K12:L12"/>
    <mergeCell ref="A12:A13"/>
    <mergeCell ref="B12:E13"/>
    <mergeCell ref="F12:G12"/>
    <mergeCell ref="J12:J13"/>
    <mergeCell ref="B14:E14"/>
    <mergeCell ref="B15:E15"/>
    <mergeCell ref="B16:E16"/>
    <mergeCell ref="B17:E17"/>
    <mergeCell ref="B119:E119"/>
    <mergeCell ref="B32:E32"/>
    <mergeCell ref="B18:E18"/>
    <mergeCell ref="B19:E19"/>
    <mergeCell ref="B28:E28"/>
    <mergeCell ref="B29:E29"/>
    <mergeCell ref="B31:E31"/>
    <mergeCell ref="B38:E38"/>
    <mergeCell ref="B39:E39"/>
    <mergeCell ref="B42:E42"/>
    <mergeCell ref="B43:E43"/>
    <mergeCell ref="B33:E33"/>
    <mergeCell ref="B34:E34"/>
    <mergeCell ref="B35:E35"/>
    <mergeCell ref="B36:E36"/>
    <mergeCell ref="B37:E37"/>
    <mergeCell ref="B286:E286"/>
    <mergeCell ref="B288:E288"/>
    <mergeCell ref="B289:E289"/>
    <mergeCell ref="B290:E290"/>
    <mergeCell ref="B291:E291"/>
    <mergeCell ref="B292:E292"/>
    <mergeCell ref="B287:E287"/>
    <mergeCell ref="B295:E295"/>
    <mergeCell ref="B296:E296"/>
    <mergeCell ref="B297:E297"/>
    <mergeCell ref="B298:E298"/>
    <mergeCell ref="B311:E311"/>
    <mergeCell ref="B312:E312"/>
    <mergeCell ref="B313:E313"/>
    <mergeCell ref="B314:E314"/>
    <mergeCell ref="B315:E315"/>
    <mergeCell ref="B316:E316"/>
    <mergeCell ref="B317:E317"/>
    <mergeCell ref="B318:E318"/>
    <mergeCell ref="B319:E319"/>
    <mergeCell ref="B320:E320"/>
    <mergeCell ref="B324:E324"/>
    <mergeCell ref="B323:E323"/>
    <mergeCell ref="B325:E325"/>
    <mergeCell ref="B326:E326"/>
    <mergeCell ref="B327:E327"/>
    <mergeCell ref="B329:E329"/>
    <mergeCell ref="B331:E331"/>
    <mergeCell ref="B333:E333"/>
    <mergeCell ref="B332:E332"/>
    <mergeCell ref="B342:E342"/>
    <mergeCell ref="B348:E348"/>
    <mergeCell ref="B358:E358"/>
    <mergeCell ref="B368:E368"/>
    <mergeCell ref="B370:E370"/>
    <mergeCell ref="B404:E404"/>
    <mergeCell ref="B397:E397"/>
    <mergeCell ref="B399:E399"/>
    <mergeCell ref="B401:E401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BG245"/>
  <sheetViews>
    <sheetView zoomScale="70" zoomScaleNormal="70" workbookViewId="0">
      <selection activeCell="A13" sqref="A13:AH39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680"/>
      <c r="B1" s="681"/>
      <c r="C1" s="681"/>
      <c r="D1" s="684" t="s">
        <v>0</v>
      </c>
      <c r="E1" s="685"/>
      <c r="F1" s="685"/>
      <c r="G1" s="685"/>
      <c r="H1" s="685"/>
      <c r="I1" s="685"/>
      <c r="J1" s="685"/>
      <c r="K1" s="685"/>
      <c r="L1" s="685"/>
      <c r="M1" s="685"/>
      <c r="N1" s="685"/>
      <c r="O1" s="685"/>
      <c r="P1" s="685"/>
      <c r="Q1" s="685"/>
      <c r="R1" s="685"/>
      <c r="S1" s="685"/>
      <c r="T1" s="685"/>
      <c r="U1" s="685"/>
      <c r="V1" s="685"/>
      <c r="W1" s="685"/>
      <c r="X1" s="685"/>
      <c r="Y1" s="685"/>
      <c r="Z1" s="685"/>
      <c r="AA1" s="685"/>
      <c r="AB1" s="686"/>
      <c r="AC1" s="687" t="s">
        <v>1</v>
      </c>
      <c r="AD1" s="688"/>
      <c r="AE1" s="688"/>
      <c r="AF1" s="687" t="s">
        <v>2</v>
      </c>
      <c r="AG1" s="688"/>
      <c r="AH1" s="690"/>
    </row>
    <row r="2" spans="1:52" ht="13.5" thickBot="1">
      <c r="A2" s="682"/>
      <c r="B2" s="683"/>
      <c r="C2" s="683"/>
      <c r="D2" s="692" t="s">
        <v>3</v>
      </c>
      <c r="E2" s="693"/>
      <c r="F2" s="693"/>
      <c r="G2" s="693"/>
      <c r="H2" s="693"/>
      <c r="I2" s="693"/>
      <c r="J2" s="693"/>
      <c r="K2" s="693"/>
      <c r="L2" s="693"/>
      <c r="M2" s="693"/>
      <c r="N2" s="693"/>
      <c r="O2" s="693"/>
      <c r="P2" s="693"/>
      <c r="Q2" s="693"/>
      <c r="R2" s="693"/>
      <c r="S2" s="693"/>
      <c r="T2" s="693"/>
      <c r="U2" s="693"/>
      <c r="V2" s="693"/>
      <c r="W2" s="693"/>
      <c r="X2" s="693"/>
      <c r="Y2" s="693"/>
      <c r="Z2" s="693"/>
      <c r="AA2" s="693"/>
      <c r="AB2" s="694"/>
      <c r="AC2" s="689"/>
      <c r="AD2" s="689"/>
      <c r="AE2" s="689"/>
      <c r="AF2" s="689"/>
      <c r="AG2" s="689"/>
      <c r="AH2" s="691"/>
    </row>
    <row r="3" spans="1:52" ht="13.5" thickBot="1">
      <c r="A3" s="682"/>
      <c r="B3" s="683"/>
      <c r="C3" s="683"/>
      <c r="D3" s="692" t="s">
        <v>4</v>
      </c>
      <c r="E3" s="693"/>
      <c r="F3" s="693"/>
      <c r="G3" s="693"/>
      <c r="H3" s="693"/>
      <c r="I3" s="693"/>
      <c r="J3" s="693"/>
      <c r="K3" s="693"/>
      <c r="L3" s="693"/>
      <c r="M3" s="693"/>
      <c r="N3" s="693"/>
      <c r="O3" s="693"/>
      <c r="P3" s="693"/>
      <c r="Q3" s="693"/>
      <c r="R3" s="693"/>
      <c r="S3" s="693"/>
      <c r="T3" s="693"/>
      <c r="U3" s="693"/>
      <c r="V3" s="693"/>
      <c r="W3" s="693"/>
      <c r="X3" s="693"/>
      <c r="Y3" s="693"/>
      <c r="Z3" s="693"/>
      <c r="AA3" s="693"/>
      <c r="AB3" s="694"/>
      <c r="AC3" s="695" t="s">
        <v>5</v>
      </c>
      <c r="AD3" s="689"/>
      <c r="AE3" s="689"/>
      <c r="AF3" s="689"/>
      <c r="AG3" s="689"/>
      <c r="AH3" s="691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682"/>
      <c r="B4" s="683"/>
      <c r="C4" s="683"/>
      <c r="D4" s="696" t="s">
        <v>19</v>
      </c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8"/>
      <c r="AC4" s="689"/>
      <c r="AD4" s="689"/>
      <c r="AE4" s="689"/>
      <c r="AF4" s="689"/>
      <c r="AG4" s="689"/>
      <c r="AH4" s="691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699" t="s">
        <v>21</v>
      </c>
      <c r="B5" s="700"/>
      <c r="C5" s="700"/>
      <c r="D5" s="700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0"/>
      <c r="P5" s="700"/>
      <c r="Q5" s="700"/>
      <c r="R5" s="700"/>
      <c r="S5" s="700"/>
      <c r="T5" s="700"/>
      <c r="U5" s="700"/>
      <c r="V5" s="700"/>
      <c r="W5" s="700"/>
      <c r="X5" s="700"/>
      <c r="Y5" s="701"/>
      <c r="Z5" s="705" t="s">
        <v>22</v>
      </c>
      <c r="AA5" s="706"/>
      <c r="AB5" s="706"/>
      <c r="AC5" s="705" t="s">
        <v>23</v>
      </c>
      <c r="AD5" s="706"/>
      <c r="AE5" s="707"/>
      <c r="AF5" s="706" t="s">
        <v>24</v>
      </c>
      <c r="AG5" s="706"/>
      <c r="AH5" s="707"/>
      <c r="AI5" s="7"/>
      <c r="AK5" s="8" t="s">
        <v>25</v>
      </c>
      <c r="AL5" s="132">
        <v>95.06</v>
      </c>
      <c r="AM5" s="132">
        <f>AV15</f>
        <v>81.411625000000001</v>
      </c>
      <c r="AN5" s="132">
        <f>AV16</f>
        <v>100</v>
      </c>
      <c r="AO5" s="132">
        <f>AV17</f>
        <v>99.821144473492339</v>
      </c>
      <c r="AP5" s="132">
        <f>AV18</f>
        <v>78.3</v>
      </c>
      <c r="AQ5" s="132"/>
      <c r="AR5" s="132"/>
      <c r="AS5" s="132"/>
      <c r="AT5" s="132"/>
      <c r="AU5" s="132"/>
      <c r="AV5" s="132"/>
      <c r="AW5" s="132"/>
      <c r="AX5" s="133">
        <f>AVERAGE(AL5:AS5)</f>
        <v>90.918553894698476</v>
      </c>
    </row>
    <row r="6" spans="1:52" ht="12" customHeight="1" thickBot="1">
      <c r="A6" s="702"/>
      <c r="B6" s="703"/>
      <c r="C6" s="703"/>
      <c r="D6" s="703"/>
      <c r="E6" s="703"/>
      <c r="F6" s="703"/>
      <c r="G6" s="703"/>
      <c r="H6" s="703"/>
      <c r="I6" s="703"/>
      <c r="J6" s="703"/>
      <c r="K6" s="703"/>
      <c r="L6" s="703"/>
      <c r="M6" s="703"/>
      <c r="N6" s="703"/>
      <c r="O6" s="703"/>
      <c r="P6" s="703"/>
      <c r="Q6" s="703"/>
      <c r="R6" s="703"/>
      <c r="S6" s="703"/>
      <c r="T6" s="703"/>
      <c r="U6" s="703"/>
      <c r="V6" s="703"/>
      <c r="W6" s="703"/>
      <c r="X6" s="703"/>
      <c r="Y6" s="704"/>
      <c r="Z6" s="708" t="s">
        <v>26</v>
      </c>
      <c r="AA6" s="681"/>
      <c r="AB6" s="709"/>
      <c r="AC6" s="708" t="s">
        <v>27</v>
      </c>
      <c r="AD6" s="681"/>
      <c r="AE6" s="709"/>
      <c r="AF6" s="708" t="s">
        <v>83</v>
      </c>
      <c r="AG6" s="681"/>
      <c r="AH6" s="709"/>
      <c r="AK6" s="11" t="s">
        <v>28</v>
      </c>
      <c r="AL6" s="12">
        <f t="shared" ref="AL6:AX6" si="0">AL5/AL4</f>
        <v>1.0562222222222222</v>
      </c>
      <c r="AM6" s="12">
        <f t="shared" si="0"/>
        <v>0.90457361111111112</v>
      </c>
      <c r="AN6" s="12">
        <f t="shared" si="0"/>
        <v>1.1111111111111112</v>
      </c>
      <c r="AO6" s="12">
        <f t="shared" si="0"/>
        <v>1.1091238274832482</v>
      </c>
      <c r="AP6" s="12">
        <f t="shared" si="0"/>
        <v>0.87</v>
      </c>
      <c r="AQ6" s="12">
        <f t="shared" si="0"/>
        <v>0</v>
      </c>
      <c r="AR6" s="12">
        <f t="shared" si="0"/>
        <v>0</v>
      </c>
      <c r="AS6" s="12">
        <f t="shared" si="0"/>
        <v>0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1.0102061543855387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682"/>
      <c r="AA7" s="683"/>
      <c r="AB7" s="710"/>
      <c r="AC7" s="682"/>
      <c r="AD7" s="683"/>
      <c r="AE7" s="710"/>
      <c r="AF7" s="682"/>
      <c r="AG7" s="683"/>
      <c r="AH7" s="710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29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682"/>
      <c r="AA8" s="683"/>
      <c r="AB8" s="710"/>
      <c r="AC8" s="682"/>
      <c r="AD8" s="683"/>
      <c r="AE8" s="710"/>
      <c r="AF8" s="682"/>
      <c r="AG8" s="683"/>
      <c r="AH8" s="710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682"/>
      <c r="AA9" s="683"/>
      <c r="AB9" s="710"/>
      <c r="AC9" s="682"/>
      <c r="AD9" s="683"/>
      <c r="AE9" s="710"/>
      <c r="AF9" s="682"/>
      <c r="AG9" s="683"/>
      <c r="AH9" s="710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711"/>
      <c r="AA10" s="712"/>
      <c r="AB10" s="713"/>
      <c r="AC10" s="711"/>
      <c r="AD10" s="712"/>
      <c r="AE10" s="713"/>
      <c r="AF10" s="711"/>
      <c r="AG10" s="712"/>
      <c r="AH10" s="713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84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68</v>
      </c>
      <c r="AG11" s="46"/>
      <c r="AH11" s="49"/>
      <c r="AI11" s="41"/>
      <c r="AJ11" s="41"/>
      <c r="AK11" s="50"/>
      <c r="AL11" s="130"/>
      <c r="AM11" s="670" t="s">
        <v>77</v>
      </c>
      <c r="AN11" s="671"/>
      <c r="AO11" s="671"/>
      <c r="AP11" s="671"/>
      <c r="AQ11" s="671"/>
      <c r="AR11" s="671"/>
      <c r="AS11" s="671"/>
      <c r="AT11" s="671"/>
      <c r="AU11" s="671"/>
      <c r="AV11" s="671"/>
      <c r="AW11" s="672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72</v>
      </c>
      <c r="AG12" s="54"/>
      <c r="AH12" s="57"/>
      <c r="AI12" s="33"/>
      <c r="AJ12" s="33"/>
      <c r="AK12" s="42"/>
      <c r="AL12" s="58"/>
      <c r="AM12" s="673" t="s">
        <v>37</v>
      </c>
      <c r="AN12" s="674"/>
      <c r="AO12" s="673" t="s">
        <v>38</v>
      </c>
      <c r="AP12" s="674"/>
      <c r="AQ12" s="673" t="s">
        <v>39</v>
      </c>
      <c r="AR12" s="674"/>
      <c r="AS12" s="677" t="s">
        <v>40</v>
      </c>
      <c r="AT12" s="678"/>
      <c r="AU12" s="679"/>
      <c r="AV12" s="673" t="s">
        <v>85</v>
      </c>
      <c r="AW12" s="674"/>
      <c r="AY12" s="38"/>
    </row>
    <row r="13" spans="1:52" s="43" customFormat="1" ht="14.1" customHeight="1" thickBot="1">
      <c r="A13" s="651" t="s">
        <v>41</v>
      </c>
      <c r="B13" s="652"/>
      <c r="C13" s="652"/>
      <c r="D13" s="652"/>
      <c r="E13" s="652"/>
      <c r="F13" s="652"/>
      <c r="G13" s="652"/>
      <c r="H13" s="652"/>
      <c r="I13" s="652"/>
      <c r="J13" s="652"/>
      <c r="K13" s="652"/>
      <c r="L13" s="652"/>
      <c r="M13" s="652"/>
      <c r="N13" s="652"/>
      <c r="O13" s="652"/>
      <c r="P13" s="652"/>
      <c r="Q13" s="652"/>
      <c r="R13" s="652"/>
      <c r="S13" s="652"/>
      <c r="T13" s="652"/>
      <c r="U13" s="652"/>
      <c r="V13" s="652"/>
      <c r="W13" s="652"/>
      <c r="X13" s="652"/>
      <c r="Y13" s="652"/>
      <c r="Z13" s="652"/>
      <c r="AA13" s="652"/>
      <c r="AB13" s="652"/>
      <c r="AC13" s="652"/>
      <c r="AD13" s="652"/>
      <c r="AE13" s="652"/>
      <c r="AF13" s="652"/>
      <c r="AG13" s="652"/>
      <c r="AH13" s="653"/>
      <c r="AI13" s="33"/>
      <c r="AJ13" s="33"/>
      <c r="AK13" s="42"/>
      <c r="AL13" s="59"/>
      <c r="AM13" s="675"/>
      <c r="AN13" s="676"/>
      <c r="AO13" s="675"/>
      <c r="AP13" s="676"/>
      <c r="AQ13" s="675"/>
      <c r="AR13" s="676"/>
      <c r="AS13" s="127" t="s">
        <v>76</v>
      </c>
      <c r="AT13" s="125" t="s">
        <v>73</v>
      </c>
      <c r="AU13" s="126" t="s">
        <v>74</v>
      </c>
      <c r="AV13" s="660" t="s">
        <v>75</v>
      </c>
      <c r="AW13" s="661"/>
      <c r="AY13" s="42"/>
    </row>
    <row r="14" spans="1:52" s="43" customFormat="1" ht="14.1" customHeight="1" thickBot="1">
      <c r="A14" s="654"/>
      <c r="B14" s="655"/>
      <c r="C14" s="655"/>
      <c r="D14" s="655"/>
      <c r="E14" s="655"/>
      <c r="F14" s="655"/>
      <c r="G14" s="655"/>
      <c r="H14" s="655"/>
      <c r="I14" s="655"/>
      <c r="J14" s="655"/>
      <c r="K14" s="655"/>
      <c r="L14" s="655"/>
      <c r="M14" s="655"/>
      <c r="N14" s="655"/>
      <c r="O14" s="655"/>
      <c r="P14" s="655"/>
      <c r="Q14" s="655"/>
      <c r="R14" s="655"/>
      <c r="S14" s="655"/>
      <c r="T14" s="655"/>
      <c r="U14" s="655"/>
      <c r="V14" s="655"/>
      <c r="W14" s="655"/>
      <c r="X14" s="655"/>
      <c r="Y14" s="655"/>
      <c r="Z14" s="655"/>
      <c r="AA14" s="655"/>
      <c r="AB14" s="655"/>
      <c r="AC14" s="655"/>
      <c r="AD14" s="655"/>
      <c r="AE14" s="655"/>
      <c r="AF14" s="655"/>
      <c r="AG14" s="655"/>
      <c r="AH14" s="656"/>
      <c r="AI14" s="33"/>
      <c r="AJ14" s="33"/>
      <c r="AK14" s="42"/>
      <c r="AL14" s="59"/>
      <c r="AM14" s="662" t="s">
        <v>42</v>
      </c>
      <c r="AN14" s="663"/>
      <c r="AO14" s="664">
        <v>5000000</v>
      </c>
      <c r="AP14" s="665"/>
      <c r="AQ14" s="664">
        <v>4752850</v>
      </c>
      <c r="AR14" s="665"/>
      <c r="AS14" s="128">
        <f t="shared" ref="AS14:AS25" si="1">AO14-AQ14</f>
        <v>247150</v>
      </c>
      <c r="AT14" s="123">
        <v>112462</v>
      </c>
      <c r="AU14" s="124">
        <v>134688</v>
      </c>
      <c r="AV14" s="666">
        <f t="shared" ref="AV14:AV25" si="2">AQ14/AO14*100</f>
        <v>95.057000000000002</v>
      </c>
      <c r="AW14" s="667"/>
      <c r="AY14" s="42"/>
    </row>
    <row r="15" spans="1:52" s="43" customFormat="1" ht="14.1" customHeight="1" thickBot="1">
      <c r="A15" s="654"/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655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6"/>
      <c r="AI15" s="33"/>
      <c r="AJ15" s="33"/>
      <c r="AK15" s="50" t="s">
        <v>41</v>
      </c>
      <c r="AL15" s="59"/>
      <c r="AM15" s="662" t="s">
        <v>43</v>
      </c>
      <c r="AN15" s="663"/>
      <c r="AO15" s="664">
        <v>4000000</v>
      </c>
      <c r="AP15" s="665"/>
      <c r="AQ15" s="664">
        <v>3256465</v>
      </c>
      <c r="AR15" s="665"/>
      <c r="AS15" s="128">
        <f t="shared" si="1"/>
        <v>743535</v>
      </c>
      <c r="AT15" s="123">
        <v>215315</v>
      </c>
      <c r="AU15" s="124">
        <f>AS15-AT15</f>
        <v>528220</v>
      </c>
      <c r="AV15" s="666">
        <f t="shared" si="2"/>
        <v>81.411625000000001</v>
      </c>
      <c r="AW15" s="667"/>
      <c r="AY15" s="42"/>
    </row>
    <row r="16" spans="1:52" s="43" customFormat="1" ht="14.1" customHeight="1" thickBot="1">
      <c r="A16" s="654"/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655"/>
      <c r="T16" s="655"/>
      <c r="U16" s="655"/>
      <c r="V16" s="655"/>
      <c r="W16" s="655"/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6"/>
      <c r="AI16" s="33"/>
      <c r="AJ16" s="33"/>
      <c r="AK16" s="50"/>
      <c r="AL16" s="59"/>
      <c r="AM16" s="662" t="s">
        <v>44</v>
      </c>
      <c r="AN16" s="663"/>
      <c r="AO16" s="664">
        <v>3000000</v>
      </c>
      <c r="AP16" s="665"/>
      <c r="AQ16" s="664">
        <v>3000000</v>
      </c>
      <c r="AR16" s="665"/>
      <c r="AS16" s="128">
        <f t="shared" si="1"/>
        <v>0</v>
      </c>
      <c r="AT16" s="123">
        <v>0</v>
      </c>
      <c r="AU16" s="124">
        <f t="shared" ref="AU16:AU25" si="3">AS16-AT16</f>
        <v>0</v>
      </c>
      <c r="AV16" s="666">
        <f t="shared" si="2"/>
        <v>100</v>
      </c>
      <c r="AW16" s="667"/>
      <c r="AY16" s="42"/>
    </row>
    <row r="17" spans="1:53" s="43" customFormat="1" ht="14.1" customHeight="1" thickBot="1">
      <c r="A17" s="654"/>
      <c r="B17" s="655"/>
      <c r="C17" s="655"/>
      <c r="D17" s="655"/>
      <c r="E17" s="655"/>
      <c r="F17" s="655"/>
      <c r="G17" s="655"/>
      <c r="H17" s="655"/>
      <c r="I17" s="655"/>
      <c r="J17" s="655"/>
      <c r="K17" s="655"/>
      <c r="L17" s="655"/>
      <c r="M17" s="655"/>
      <c r="N17" s="655"/>
      <c r="O17" s="655"/>
      <c r="P17" s="655"/>
      <c r="Q17" s="655"/>
      <c r="R17" s="655"/>
      <c r="S17" s="655"/>
      <c r="T17" s="655"/>
      <c r="U17" s="655"/>
      <c r="V17" s="655"/>
      <c r="W17" s="655"/>
      <c r="X17" s="655"/>
      <c r="Y17" s="655"/>
      <c r="Z17" s="655"/>
      <c r="AA17" s="655"/>
      <c r="AB17" s="655"/>
      <c r="AC17" s="655"/>
      <c r="AD17" s="655"/>
      <c r="AE17" s="655"/>
      <c r="AF17" s="655"/>
      <c r="AG17" s="655"/>
      <c r="AH17" s="656"/>
      <c r="AI17" s="33"/>
      <c r="AJ17" s="33"/>
      <c r="AK17" s="50"/>
      <c r="AL17" s="59"/>
      <c r="AM17" s="662" t="s">
        <v>45</v>
      </c>
      <c r="AN17" s="663"/>
      <c r="AO17" s="664">
        <v>2575822</v>
      </c>
      <c r="AP17" s="665"/>
      <c r="AQ17" s="664">
        <v>2571215</v>
      </c>
      <c r="AR17" s="665"/>
      <c r="AS17" s="128">
        <f t="shared" si="1"/>
        <v>4607</v>
      </c>
      <c r="AT17" s="123">
        <v>2600</v>
      </c>
      <c r="AU17" s="124">
        <f t="shared" si="3"/>
        <v>2007</v>
      </c>
      <c r="AV17" s="666">
        <f t="shared" si="2"/>
        <v>99.821144473492339</v>
      </c>
      <c r="AW17" s="667"/>
    </row>
    <row r="18" spans="1:53" s="43" customFormat="1" ht="14.1" customHeight="1" thickBot="1">
      <c r="A18" s="654"/>
      <c r="B18" s="655"/>
      <c r="C18" s="655"/>
      <c r="D18" s="655"/>
      <c r="E18" s="655"/>
      <c r="F18" s="655"/>
      <c r="G18" s="655"/>
      <c r="H18" s="655"/>
      <c r="I18" s="655"/>
      <c r="J18" s="655"/>
      <c r="K18" s="655"/>
      <c r="L18" s="655"/>
      <c r="M18" s="655"/>
      <c r="N18" s="655"/>
      <c r="O18" s="655"/>
      <c r="P18" s="655"/>
      <c r="Q18" s="655"/>
      <c r="R18" s="655"/>
      <c r="S18" s="655"/>
      <c r="T18" s="655"/>
      <c r="U18" s="655"/>
      <c r="V18" s="655"/>
      <c r="W18" s="655"/>
      <c r="X18" s="655"/>
      <c r="Y18" s="655"/>
      <c r="Z18" s="655"/>
      <c r="AA18" s="655"/>
      <c r="AB18" s="655"/>
      <c r="AC18" s="655"/>
      <c r="AD18" s="655"/>
      <c r="AE18" s="655"/>
      <c r="AF18" s="655"/>
      <c r="AG18" s="655"/>
      <c r="AH18" s="656"/>
      <c r="AI18" s="16"/>
      <c r="AJ18" s="16"/>
      <c r="AK18" s="42"/>
      <c r="AL18" s="59"/>
      <c r="AM18" s="662" t="s">
        <v>46</v>
      </c>
      <c r="AN18" s="663"/>
      <c r="AO18" s="664">
        <v>2500000</v>
      </c>
      <c r="AP18" s="665"/>
      <c r="AQ18" s="668">
        <v>1957500</v>
      </c>
      <c r="AR18" s="669"/>
      <c r="AS18" s="128">
        <f t="shared" si="1"/>
        <v>542500</v>
      </c>
      <c r="AT18" s="123">
        <v>250000</v>
      </c>
      <c r="AU18" s="124">
        <f t="shared" si="3"/>
        <v>292500</v>
      </c>
      <c r="AV18" s="666">
        <f t="shared" si="2"/>
        <v>78.3</v>
      </c>
      <c r="AW18" s="667"/>
      <c r="AX18" s="42"/>
    </row>
    <row r="19" spans="1:53" s="43" customFormat="1" ht="14.1" customHeight="1" thickBot="1">
      <c r="A19" s="654"/>
      <c r="B19" s="655"/>
      <c r="C19" s="655"/>
      <c r="D19" s="655"/>
      <c r="E19" s="655"/>
      <c r="F19" s="655"/>
      <c r="G19" s="655"/>
      <c r="H19" s="655"/>
      <c r="I19" s="655"/>
      <c r="J19" s="655"/>
      <c r="K19" s="655"/>
      <c r="L19" s="655"/>
      <c r="M19" s="655"/>
      <c r="N19" s="655"/>
      <c r="O19" s="655"/>
      <c r="P19" s="655"/>
      <c r="Q19" s="655"/>
      <c r="R19" s="655"/>
      <c r="S19" s="655"/>
      <c r="T19" s="655"/>
      <c r="U19" s="655"/>
      <c r="V19" s="655"/>
      <c r="W19" s="655"/>
      <c r="X19" s="655"/>
      <c r="Y19" s="655"/>
      <c r="Z19" s="655"/>
      <c r="AA19" s="655"/>
      <c r="AB19" s="655"/>
      <c r="AC19" s="655"/>
      <c r="AD19" s="655"/>
      <c r="AE19" s="655"/>
      <c r="AF19" s="655"/>
      <c r="AG19" s="655"/>
      <c r="AH19" s="656"/>
      <c r="AI19" s="16"/>
      <c r="AJ19" s="16"/>
      <c r="AK19" s="42"/>
      <c r="AL19" s="59"/>
      <c r="AM19" s="662" t="s">
        <v>47</v>
      </c>
      <c r="AN19" s="663"/>
      <c r="AO19" s="664"/>
      <c r="AP19" s="665"/>
      <c r="AQ19" s="664"/>
      <c r="AR19" s="665"/>
      <c r="AS19" s="128">
        <f t="shared" si="1"/>
        <v>0</v>
      </c>
      <c r="AT19" s="123"/>
      <c r="AU19" s="124">
        <f t="shared" si="3"/>
        <v>0</v>
      </c>
      <c r="AV19" s="666" t="e">
        <f t="shared" si="2"/>
        <v>#DIV/0!</v>
      </c>
      <c r="AW19" s="667"/>
      <c r="AX19" s="42"/>
    </row>
    <row r="20" spans="1:53" s="43" customFormat="1" ht="14.1" customHeight="1" thickBot="1">
      <c r="A20" s="654"/>
      <c r="B20" s="655"/>
      <c r="C20" s="655"/>
      <c r="D20" s="655"/>
      <c r="E20" s="655"/>
      <c r="F20" s="655"/>
      <c r="G20" s="655"/>
      <c r="H20" s="655"/>
      <c r="I20" s="655"/>
      <c r="J20" s="655"/>
      <c r="K20" s="655"/>
      <c r="L20" s="655"/>
      <c r="M20" s="655"/>
      <c r="N20" s="655"/>
      <c r="O20" s="655"/>
      <c r="P20" s="655"/>
      <c r="Q20" s="655"/>
      <c r="R20" s="655"/>
      <c r="S20" s="655"/>
      <c r="T20" s="655"/>
      <c r="U20" s="655"/>
      <c r="V20" s="655"/>
      <c r="W20" s="655"/>
      <c r="X20" s="655"/>
      <c r="Y20" s="655"/>
      <c r="Z20" s="655"/>
      <c r="AA20" s="655"/>
      <c r="AB20" s="655"/>
      <c r="AC20" s="655"/>
      <c r="AD20" s="655"/>
      <c r="AE20" s="655"/>
      <c r="AF20" s="655"/>
      <c r="AG20" s="655"/>
      <c r="AH20" s="656"/>
      <c r="AI20" s="16"/>
      <c r="AJ20" s="16"/>
      <c r="AK20" s="42"/>
      <c r="AL20" s="59"/>
      <c r="AM20" s="662" t="s">
        <v>48</v>
      </c>
      <c r="AN20" s="663"/>
      <c r="AO20" s="664"/>
      <c r="AP20" s="665"/>
      <c r="AQ20" s="664"/>
      <c r="AR20" s="665"/>
      <c r="AS20" s="128">
        <f t="shared" si="1"/>
        <v>0</v>
      </c>
      <c r="AT20" s="123"/>
      <c r="AU20" s="124">
        <f t="shared" si="3"/>
        <v>0</v>
      </c>
      <c r="AV20" s="666" t="e">
        <f t="shared" si="2"/>
        <v>#DIV/0!</v>
      </c>
      <c r="AW20" s="667"/>
      <c r="AX20" s="42"/>
      <c r="AY20" s="61"/>
      <c r="AZ20" s="61"/>
    </row>
    <row r="21" spans="1:53" s="43" customFormat="1" ht="14.1" customHeight="1" thickBot="1">
      <c r="A21" s="654"/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655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6"/>
      <c r="AI21" s="16"/>
      <c r="AJ21" s="16"/>
      <c r="AK21" s="42"/>
      <c r="AL21" s="59"/>
      <c r="AM21" s="662" t="s">
        <v>49</v>
      </c>
      <c r="AN21" s="663"/>
      <c r="AO21" s="664"/>
      <c r="AP21" s="665"/>
      <c r="AQ21" s="664"/>
      <c r="AR21" s="665"/>
      <c r="AS21" s="128">
        <f t="shared" si="1"/>
        <v>0</v>
      </c>
      <c r="AT21" s="123"/>
      <c r="AU21" s="124">
        <f t="shared" si="3"/>
        <v>0</v>
      </c>
      <c r="AV21" s="666" t="e">
        <f t="shared" si="2"/>
        <v>#DIV/0!</v>
      </c>
      <c r="AW21" s="667"/>
      <c r="AX21" s="42"/>
      <c r="AY21" s="62"/>
      <c r="AZ21" s="63"/>
    </row>
    <row r="22" spans="1:53" s="43" customFormat="1" ht="14.1" customHeight="1" thickBot="1">
      <c r="A22" s="654"/>
      <c r="B22" s="655"/>
      <c r="C22" s="655"/>
      <c r="D22" s="655"/>
      <c r="E22" s="655"/>
      <c r="F22" s="655"/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655"/>
      <c r="T22" s="655"/>
      <c r="U22" s="655"/>
      <c r="V22" s="655"/>
      <c r="W22" s="655"/>
      <c r="X22" s="655"/>
      <c r="Y22" s="655"/>
      <c r="Z22" s="655"/>
      <c r="AA22" s="655"/>
      <c r="AB22" s="655"/>
      <c r="AC22" s="655"/>
      <c r="AD22" s="655"/>
      <c r="AE22" s="655"/>
      <c r="AF22" s="655"/>
      <c r="AG22" s="655"/>
      <c r="AH22" s="656"/>
      <c r="AI22" s="16"/>
      <c r="AJ22" s="16"/>
      <c r="AK22" s="42"/>
      <c r="AL22" s="59"/>
      <c r="AM22" s="662" t="s">
        <v>50</v>
      </c>
      <c r="AN22" s="663"/>
      <c r="AO22" s="664"/>
      <c r="AP22" s="665"/>
      <c r="AQ22" s="664"/>
      <c r="AR22" s="665"/>
      <c r="AS22" s="128">
        <f t="shared" si="1"/>
        <v>0</v>
      </c>
      <c r="AT22" s="123"/>
      <c r="AU22" s="124">
        <f t="shared" si="3"/>
        <v>0</v>
      </c>
      <c r="AV22" s="666" t="e">
        <f t="shared" si="2"/>
        <v>#DIV/0!</v>
      </c>
      <c r="AW22" s="667"/>
      <c r="AX22" s="42"/>
      <c r="AY22" s="129"/>
      <c r="AZ22" s="129"/>
    </row>
    <row r="23" spans="1:53" s="43" customFormat="1" ht="14.1" customHeight="1" thickBot="1">
      <c r="A23" s="654"/>
      <c r="B23" s="655"/>
      <c r="C23" s="655"/>
      <c r="D23" s="655"/>
      <c r="E23" s="655"/>
      <c r="F23" s="655"/>
      <c r="G23" s="655"/>
      <c r="H23" s="655"/>
      <c r="I23" s="655"/>
      <c r="J23" s="655"/>
      <c r="K23" s="655"/>
      <c r="L23" s="655"/>
      <c r="M23" s="655"/>
      <c r="N23" s="655"/>
      <c r="O23" s="655"/>
      <c r="P23" s="655"/>
      <c r="Q23" s="655"/>
      <c r="R23" s="655"/>
      <c r="S23" s="655"/>
      <c r="T23" s="655"/>
      <c r="U23" s="655"/>
      <c r="V23" s="655"/>
      <c r="W23" s="655"/>
      <c r="X23" s="655"/>
      <c r="Y23" s="655"/>
      <c r="Z23" s="655"/>
      <c r="AA23" s="655"/>
      <c r="AB23" s="655"/>
      <c r="AC23" s="655"/>
      <c r="AD23" s="655"/>
      <c r="AE23" s="655"/>
      <c r="AF23" s="655"/>
      <c r="AG23" s="655"/>
      <c r="AH23" s="656"/>
      <c r="AI23" s="16"/>
      <c r="AJ23" s="16"/>
      <c r="AK23" s="42"/>
      <c r="AL23" s="59"/>
      <c r="AM23" s="662" t="s">
        <v>51</v>
      </c>
      <c r="AN23" s="663"/>
      <c r="AO23" s="664"/>
      <c r="AP23" s="665"/>
      <c r="AQ23" s="664"/>
      <c r="AR23" s="665"/>
      <c r="AS23" s="128">
        <f t="shared" si="1"/>
        <v>0</v>
      </c>
      <c r="AT23" s="123"/>
      <c r="AU23" s="124">
        <f t="shared" si="3"/>
        <v>0</v>
      </c>
      <c r="AV23" s="666" t="e">
        <f t="shared" si="2"/>
        <v>#DIV/0!</v>
      </c>
      <c r="AW23" s="667"/>
      <c r="AX23" s="42"/>
      <c r="AY23" s="129"/>
      <c r="AZ23" s="129"/>
    </row>
    <row r="24" spans="1:53" s="43" customFormat="1" ht="14.1" customHeight="1" thickBot="1">
      <c r="A24" s="654"/>
      <c r="B24" s="655"/>
      <c r="C24" s="655"/>
      <c r="D24" s="655"/>
      <c r="E24" s="655"/>
      <c r="F24" s="655"/>
      <c r="G24" s="655"/>
      <c r="H24" s="655"/>
      <c r="I24" s="655"/>
      <c r="J24" s="655"/>
      <c r="K24" s="655"/>
      <c r="L24" s="655"/>
      <c r="M24" s="655"/>
      <c r="N24" s="655"/>
      <c r="O24" s="655"/>
      <c r="P24" s="655"/>
      <c r="Q24" s="655"/>
      <c r="R24" s="655"/>
      <c r="S24" s="655"/>
      <c r="T24" s="655"/>
      <c r="U24" s="655"/>
      <c r="V24" s="655"/>
      <c r="W24" s="655"/>
      <c r="X24" s="655"/>
      <c r="Y24" s="655"/>
      <c r="Z24" s="655"/>
      <c r="AA24" s="655"/>
      <c r="AB24" s="655"/>
      <c r="AC24" s="655"/>
      <c r="AD24" s="655"/>
      <c r="AE24" s="655"/>
      <c r="AF24" s="655"/>
      <c r="AG24" s="655"/>
      <c r="AH24" s="656"/>
      <c r="AI24" s="16"/>
      <c r="AJ24" s="16"/>
      <c r="AK24" s="42"/>
      <c r="AL24" s="59"/>
      <c r="AM24" s="662" t="s">
        <v>52</v>
      </c>
      <c r="AN24" s="663"/>
      <c r="AO24" s="664"/>
      <c r="AP24" s="665"/>
      <c r="AQ24" s="664"/>
      <c r="AR24" s="665"/>
      <c r="AS24" s="128">
        <f t="shared" si="1"/>
        <v>0</v>
      </c>
      <c r="AT24" s="123"/>
      <c r="AU24" s="124">
        <f t="shared" si="3"/>
        <v>0</v>
      </c>
      <c r="AV24" s="666" t="e">
        <f t="shared" si="2"/>
        <v>#DIV/0!</v>
      </c>
      <c r="AW24" s="667"/>
      <c r="AX24" s="42"/>
      <c r="AY24" s="129"/>
      <c r="AZ24" s="129"/>
    </row>
    <row r="25" spans="1:53" s="43" customFormat="1" ht="14.1" customHeight="1" thickBot="1">
      <c r="A25" s="654"/>
      <c r="B25" s="655"/>
      <c r="C25" s="655"/>
      <c r="D25" s="655"/>
      <c r="E25" s="655"/>
      <c r="F25" s="655"/>
      <c r="G25" s="655"/>
      <c r="H25" s="655"/>
      <c r="I25" s="655"/>
      <c r="J25" s="655"/>
      <c r="K25" s="655"/>
      <c r="L25" s="655"/>
      <c r="M25" s="655"/>
      <c r="N25" s="655"/>
      <c r="O25" s="655"/>
      <c r="P25" s="655"/>
      <c r="Q25" s="655"/>
      <c r="R25" s="655"/>
      <c r="S25" s="655"/>
      <c r="T25" s="655"/>
      <c r="U25" s="655"/>
      <c r="V25" s="655"/>
      <c r="W25" s="655"/>
      <c r="X25" s="655"/>
      <c r="Y25" s="655"/>
      <c r="Z25" s="655"/>
      <c r="AA25" s="655"/>
      <c r="AB25" s="655"/>
      <c r="AC25" s="655"/>
      <c r="AD25" s="655"/>
      <c r="AE25" s="655"/>
      <c r="AF25" s="655"/>
      <c r="AG25" s="655"/>
      <c r="AH25" s="656"/>
      <c r="AI25" s="16"/>
      <c r="AJ25" s="16"/>
      <c r="AK25" s="42"/>
      <c r="AL25" s="38"/>
      <c r="AM25" s="662" t="s">
        <v>53</v>
      </c>
      <c r="AN25" s="663"/>
      <c r="AO25" s="664"/>
      <c r="AP25" s="665"/>
      <c r="AQ25" s="664"/>
      <c r="AR25" s="665"/>
      <c r="AS25" s="128">
        <f t="shared" si="1"/>
        <v>0</v>
      </c>
      <c r="AT25" s="123"/>
      <c r="AU25" s="124">
        <f t="shared" si="3"/>
        <v>0</v>
      </c>
      <c r="AV25" s="666" t="e">
        <f t="shared" si="2"/>
        <v>#DIV/0!</v>
      </c>
      <c r="AW25" s="667"/>
      <c r="AX25" s="42"/>
      <c r="AY25" s="129"/>
      <c r="AZ25" s="129"/>
    </row>
    <row r="26" spans="1:53" s="43" customFormat="1">
      <c r="A26" s="654"/>
      <c r="B26" s="655"/>
      <c r="C26" s="655"/>
      <c r="D26" s="655"/>
      <c r="E26" s="655"/>
      <c r="F26" s="655"/>
      <c r="G26" s="655"/>
      <c r="H26" s="655"/>
      <c r="I26" s="655"/>
      <c r="J26" s="655"/>
      <c r="K26" s="655"/>
      <c r="L26" s="655"/>
      <c r="M26" s="655"/>
      <c r="N26" s="655"/>
      <c r="O26" s="655"/>
      <c r="P26" s="655"/>
      <c r="Q26" s="655"/>
      <c r="R26" s="655"/>
      <c r="S26" s="655"/>
      <c r="T26" s="655"/>
      <c r="U26" s="655"/>
      <c r="V26" s="655"/>
      <c r="W26" s="655"/>
      <c r="X26" s="655"/>
      <c r="Y26" s="655"/>
      <c r="Z26" s="655"/>
      <c r="AA26" s="655"/>
      <c r="AB26" s="655"/>
      <c r="AC26" s="655"/>
      <c r="AD26" s="655"/>
      <c r="AE26" s="655"/>
      <c r="AF26" s="655"/>
      <c r="AG26" s="655"/>
      <c r="AH26" s="656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129"/>
      <c r="BA26" s="129"/>
    </row>
    <row r="27" spans="1:53" s="43" customFormat="1">
      <c r="A27" s="654"/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655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6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129"/>
      <c r="BA27" s="129"/>
    </row>
    <row r="28" spans="1:53" s="43" customFormat="1">
      <c r="A28" s="654"/>
      <c r="B28" s="655"/>
      <c r="C28" s="655"/>
      <c r="D28" s="655"/>
      <c r="E28" s="655"/>
      <c r="F28" s="655"/>
      <c r="G28" s="655"/>
      <c r="H28" s="655"/>
      <c r="I28" s="655"/>
      <c r="J28" s="655"/>
      <c r="K28" s="655"/>
      <c r="L28" s="655"/>
      <c r="M28" s="655"/>
      <c r="N28" s="655"/>
      <c r="O28" s="655"/>
      <c r="P28" s="655"/>
      <c r="Q28" s="655"/>
      <c r="R28" s="655"/>
      <c r="S28" s="655"/>
      <c r="T28" s="655"/>
      <c r="U28" s="655"/>
      <c r="V28" s="655"/>
      <c r="W28" s="655"/>
      <c r="X28" s="655"/>
      <c r="Y28" s="655"/>
      <c r="Z28" s="655"/>
      <c r="AA28" s="655"/>
      <c r="AB28" s="655"/>
      <c r="AC28" s="655"/>
      <c r="AD28" s="655"/>
      <c r="AE28" s="655"/>
      <c r="AF28" s="655"/>
      <c r="AG28" s="655"/>
      <c r="AH28" s="656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129"/>
      <c r="BA28" s="129"/>
    </row>
    <row r="29" spans="1:53" s="43" customFormat="1">
      <c r="A29" s="654"/>
      <c r="B29" s="655"/>
      <c r="C29" s="655"/>
      <c r="D29" s="655"/>
      <c r="E29" s="655"/>
      <c r="F29" s="655"/>
      <c r="G29" s="655"/>
      <c r="H29" s="655"/>
      <c r="I29" s="655"/>
      <c r="J29" s="655"/>
      <c r="K29" s="655"/>
      <c r="L29" s="655"/>
      <c r="M29" s="655"/>
      <c r="N29" s="655"/>
      <c r="O29" s="655"/>
      <c r="P29" s="655"/>
      <c r="Q29" s="655"/>
      <c r="R29" s="655"/>
      <c r="S29" s="655"/>
      <c r="T29" s="655"/>
      <c r="U29" s="655"/>
      <c r="V29" s="655"/>
      <c r="W29" s="655"/>
      <c r="X29" s="655"/>
      <c r="Y29" s="655"/>
      <c r="Z29" s="655"/>
      <c r="AA29" s="655"/>
      <c r="AB29" s="655"/>
      <c r="AC29" s="655"/>
      <c r="AD29" s="655"/>
      <c r="AE29" s="655"/>
      <c r="AF29" s="655"/>
      <c r="AG29" s="655"/>
      <c r="AH29" s="656"/>
      <c r="AI29" s="16"/>
      <c r="AJ29" s="16"/>
      <c r="AK29" s="42"/>
      <c r="AL29" s="38"/>
      <c r="AM29" s="42"/>
      <c r="AN29" s="42"/>
      <c r="AO29" s="68"/>
      <c r="AP29" s="630"/>
      <c r="AQ29" s="130"/>
      <c r="AR29" s="38"/>
      <c r="AS29" s="38"/>
      <c r="AT29" s="59"/>
      <c r="AU29" s="65"/>
      <c r="AV29" s="38"/>
      <c r="AW29" s="65"/>
      <c r="AX29" s="65"/>
      <c r="AY29" s="42"/>
      <c r="AZ29" s="129"/>
      <c r="BA29" s="129"/>
    </row>
    <row r="30" spans="1:53" s="43" customFormat="1">
      <c r="A30" s="654"/>
      <c r="B30" s="655"/>
      <c r="C30" s="655"/>
      <c r="D30" s="655"/>
      <c r="E30" s="655"/>
      <c r="F30" s="655"/>
      <c r="G30" s="655"/>
      <c r="H30" s="655"/>
      <c r="I30" s="655"/>
      <c r="J30" s="655"/>
      <c r="K30" s="655"/>
      <c r="L30" s="655"/>
      <c r="M30" s="655"/>
      <c r="N30" s="655"/>
      <c r="O30" s="655"/>
      <c r="P30" s="655"/>
      <c r="Q30" s="655"/>
      <c r="R30" s="655"/>
      <c r="S30" s="655"/>
      <c r="T30" s="655"/>
      <c r="U30" s="655"/>
      <c r="V30" s="655"/>
      <c r="W30" s="655"/>
      <c r="X30" s="655"/>
      <c r="Y30" s="655"/>
      <c r="Z30" s="655"/>
      <c r="AA30" s="655"/>
      <c r="AB30" s="655"/>
      <c r="AC30" s="655"/>
      <c r="AD30" s="655"/>
      <c r="AE30" s="655"/>
      <c r="AF30" s="655"/>
      <c r="AG30" s="655"/>
      <c r="AH30" s="656"/>
      <c r="AI30" s="16"/>
      <c r="AJ30" s="16"/>
      <c r="AK30" s="42"/>
      <c r="AL30" s="38"/>
      <c r="AM30" s="42"/>
      <c r="AN30" s="42"/>
      <c r="AO30" s="68"/>
      <c r="AP30" s="630"/>
      <c r="AQ30" s="130"/>
      <c r="AR30" s="38"/>
      <c r="AS30" s="38"/>
      <c r="AT30" s="59"/>
      <c r="AU30" s="65"/>
      <c r="AV30" s="38"/>
      <c r="AW30" s="65"/>
      <c r="AX30" s="65"/>
      <c r="AY30" s="42"/>
      <c r="AZ30" s="129"/>
      <c r="BA30" s="129"/>
    </row>
    <row r="31" spans="1:53" s="43" customFormat="1">
      <c r="A31" s="654"/>
      <c r="B31" s="655"/>
      <c r="C31" s="655"/>
      <c r="D31" s="655"/>
      <c r="E31" s="655"/>
      <c r="F31" s="655"/>
      <c r="G31" s="655"/>
      <c r="H31" s="655"/>
      <c r="I31" s="655"/>
      <c r="J31" s="655"/>
      <c r="K31" s="655"/>
      <c r="L31" s="655"/>
      <c r="M31" s="655"/>
      <c r="N31" s="655"/>
      <c r="O31" s="655"/>
      <c r="P31" s="655"/>
      <c r="Q31" s="655"/>
      <c r="R31" s="655"/>
      <c r="S31" s="655"/>
      <c r="T31" s="655"/>
      <c r="U31" s="655"/>
      <c r="V31" s="655"/>
      <c r="W31" s="655"/>
      <c r="X31" s="655"/>
      <c r="Y31" s="655"/>
      <c r="Z31" s="655"/>
      <c r="AA31" s="655"/>
      <c r="AB31" s="655"/>
      <c r="AC31" s="655"/>
      <c r="AD31" s="655"/>
      <c r="AE31" s="655"/>
      <c r="AF31" s="655"/>
      <c r="AG31" s="655"/>
      <c r="AH31" s="656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129"/>
      <c r="BA31" s="129"/>
    </row>
    <row r="32" spans="1:53" s="43" customFormat="1" ht="12.75" customHeight="1">
      <c r="A32" s="654"/>
      <c r="B32" s="655"/>
      <c r="C32" s="655"/>
      <c r="D32" s="655"/>
      <c r="E32" s="655"/>
      <c r="F32" s="655"/>
      <c r="G32" s="655"/>
      <c r="H32" s="655"/>
      <c r="I32" s="655"/>
      <c r="J32" s="655"/>
      <c r="K32" s="655"/>
      <c r="L32" s="655"/>
      <c r="M32" s="655"/>
      <c r="N32" s="655"/>
      <c r="O32" s="655"/>
      <c r="P32" s="655"/>
      <c r="Q32" s="655"/>
      <c r="R32" s="655"/>
      <c r="S32" s="655"/>
      <c r="T32" s="655"/>
      <c r="U32" s="655"/>
      <c r="V32" s="655"/>
      <c r="W32" s="655"/>
      <c r="X32" s="655"/>
      <c r="Y32" s="655"/>
      <c r="Z32" s="655"/>
      <c r="AA32" s="655"/>
      <c r="AB32" s="655"/>
      <c r="AC32" s="655"/>
      <c r="AD32" s="655"/>
      <c r="AE32" s="655"/>
      <c r="AF32" s="655"/>
      <c r="AG32" s="655"/>
      <c r="AH32" s="656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129"/>
      <c r="BA32" s="129"/>
    </row>
    <row r="33" spans="1:59" s="43" customFormat="1">
      <c r="A33" s="654"/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655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6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129"/>
      <c r="BA33" s="129"/>
    </row>
    <row r="34" spans="1:59" s="43" customFormat="1" ht="12.75" customHeight="1">
      <c r="A34" s="654"/>
      <c r="B34" s="655"/>
      <c r="C34" s="655"/>
      <c r="D34" s="655"/>
      <c r="E34" s="655"/>
      <c r="F34" s="655"/>
      <c r="G34" s="655"/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655"/>
      <c r="T34" s="655"/>
      <c r="U34" s="655"/>
      <c r="V34" s="655"/>
      <c r="W34" s="655"/>
      <c r="X34" s="655"/>
      <c r="Y34" s="655"/>
      <c r="Z34" s="655"/>
      <c r="AA34" s="655"/>
      <c r="AB34" s="655"/>
      <c r="AC34" s="655"/>
      <c r="AD34" s="655"/>
      <c r="AE34" s="655"/>
      <c r="AF34" s="655"/>
      <c r="AG34" s="655"/>
      <c r="AH34" s="656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129"/>
      <c r="BA34" s="129"/>
    </row>
    <row r="35" spans="1:59" s="43" customFormat="1">
      <c r="A35" s="654"/>
      <c r="B35" s="655"/>
      <c r="C35" s="655"/>
      <c r="D35" s="655"/>
      <c r="E35" s="655"/>
      <c r="F35" s="655"/>
      <c r="G35" s="655"/>
      <c r="H35" s="655"/>
      <c r="I35" s="655"/>
      <c r="J35" s="655"/>
      <c r="K35" s="655"/>
      <c r="L35" s="655"/>
      <c r="M35" s="655"/>
      <c r="N35" s="655"/>
      <c r="O35" s="655"/>
      <c r="P35" s="655"/>
      <c r="Q35" s="655"/>
      <c r="R35" s="655"/>
      <c r="S35" s="655"/>
      <c r="T35" s="655"/>
      <c r="U35" s="655"/>
      <c r="V35" s="655"/>
      <c r="W35" s="655"/>
      <c r="X35" s="655"/>
      <c r="Y35" s="655"/>
      <c r="Z35" s="655"/>
      <c r="AA35" s="655"/>
      <c r="AB35" s="655"/>
      <c r="AC35" s="655"/>
      <c r="AD35" s="655"/>
      <c r="AE35" s="655"/>
      <c r="AF35" s="655"/>
      <c r="AG35" s="655"/>
      <c r="AH35" s="656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631"/>
      <c r="AV35" s="631"/>
      <c r="AW35" s="631"/>
      <c r="AX35" s="130"/>
      <c r="AY35" s="130"/>
      <c r="AZ35" s="73"/>
      <c r="BA35" s="74"/>
      <c r="BB35" s="75"/>
      <c r="BC35" s="74"/>
      <c r="BD35" s="75"/>
      <c r="BE35" s="75"/>
      <c r="BF35" s="129"/>
      <c r="BG35" s="129"/>
    </row>
    <row r="36" spans="1:59" s="43" customFormat="1">
      <c r="A36" s="654"/>
      <c r="B36" s="655"/>
      <c r="C36" s="655"/>
      <c r="D36" s="655"/>
      <c r="E36" s="655"/>
      <c r="F36" s="655"/>
      <c r="G36" s="655"/>
      <c r="H36" s="655"/>
      <c r="I36" s="655"/>
      <c r="J36" s="655"/>
      <c r="K36" s="655"/>
      <c r="L36" s="655"/>
      <c r="M36" s="655"/>
      <c r="N36" s="655"/>
      <c r="O36" s="655"/>
      <c r="P36" s="655"/>
      <c r="Q36" s="655"/>
      <c r="R36" s="655"/>
      <c r="S36" s="655"/>
      <c r="T36" s="655"/>
      <c r="U36" s="655"/>
      <c r="V36" s="655"/>
      <c r="W36" s="655"/>
      <c r="X36" s="655"/>
      <c r="Y36" s="655"/>
      <c r="Z36" s="655"/>
      <c r="AA36" s="655"/>
      <c r="AB36" s="655"/>
      <c r="AC36" s="655"/>
      <c r="AD36" s="655"/>
      <c r="AE36" s="655"/>
      <c r="AF36" s="655"/>
      <c r="AG36" s="655"/>
      <c r="AH36" s="656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130"/>
      <c r="AZ36" s="73"/>
      <c r="BA36" s="74"/>
      <c r="BB36" s="75"/>
      <c r="BC36" s="74"/>
      <c r="BD36" s="75"/>
      <c r="BE36" s="75"/>
      <c r="BF36" s="129"/>
      <c r="BG36" s="129"/>
    </row>
    <row r="37" spans="1:59" s="43" customFormat="1" ht="14.25" customHeight="1">
      <c r="A37" s="654"/>
      <c r="B37" s="655"/>
      <c r="C37" s="655"/>
      <c r="D37" s="655"/>
      <c r="E37" s="655"/>
      <c r="F37" s="655"/>
      <c r="G37" s="655"/>
      <c r="H37" s="655"/>
      <c r="I37" s="655"/>
      <c r="J37" s="655"/>
      <c r="K37" s="655"/>
      <c r="L37" s="655"/>
      <c r="M37" s="655"/>
      <c r="N37" s="655"/>
      <c r="O37" s="655"/>
      <c r="P37" s="655"/>
      <c r="Q37" s="655"/>
      <c r="R37" s="655"/>
      <c r="S37" s="655"/>
      <c r="T37" s="655"/>
      <c r="U37" s="655"/>
      <c r="V37" s="655"/>
      <c r="W37" s="655"/>
      <c r="X37" s="655"/>
      <c r="Y37" s="655"/>
      <c r="Z37" s="655"/>
      <c r="AA37" s="655"/>
      <c r="AB37" s="655"/>
      <c r="AC37" s="655"/>
      <c r="AD37" s="655"/>
      <c r="AE37" s="655"/>
      <c r="AF37" s="655"/>
      <c r="AG37" s="655"/>
      <c r="AH37" s="656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130"/>
      <c r="AZ37" s="76"/>
      <c r="BA37" s="74"/>
      <c r="BB37" s="77"/>
      <c r="BC37" s="74"/>
      <c r="BD37" s="75"/>
      <c r="BE37" s="75"/>
      <c r="BF37" s="129"/>
      <c r="BG37" s="129"/>
    </row>
    <row r="38" spans="1:59" s="43" customFormat="1">
      <c r="A38" s="654"/>
      <c r="B38" s="655"/>
      <c r="C38" s="655"/>
      <c r="D38" s="655"/>
      <c r="E38" s="655"/>
      <c r="F38" s="655"/>
      <c r="G38" s="655"/>
      <c r="H38" s="655"/>
      <c r="I38" s="655"/>
      <c r="J38" s="655"/>
      <c r="K38" s="655"/>
      <c r="L38" s="655"/>
      <c r="M38" s="655"/>
      <c r="N38" s="655"/>
      <c r="O38" s="655"/>
      <c r="P38" s="655"/>
      <c r="Q38" s="655"/>
      <c r="R38" s="655"/>
      <c r="S38" s="655"/>
      <c r="T38" s="655"/>
      <c r="U38" s="655"/>
      <c r="V38" s="655"/>
      <c r="W38" s="655"/>
      <c r="X38" s="655"/>
      <c r="Y38" s="655"/>
      <c r="Z38" s="655"/>
      <c r="AA38" s="655"/>
      <c r="AB38" s="655"/>
      <c r="AC38" s="655"/>
      <c r="AD38" s="655"/>
      <c r="AE38" s="655"/>
      <c r="AF38" s="655"/>
      <c r="AG38" s="655"/>
      <c r="AH38" s="656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130"/>
      <c r="AZ38" s="76"/>
      <c r="BA38" s="74"/>
      <c r="BB38" s="75"/>
      <c r="BC38" s="74"/>
      <c r="BD38" s="75"/>
      <c r="BE38" s="75"/>
      <c r="BF38" s="129"/>
      <c r="BG38" s="129"/>
    </row>
    <row r="39" spans="1:59" s="43" customFormat="1" ht="13.5" thickBot="1">
      <c r="A39" s="657"/>
      <c r="B39" s="658"/>
      <c r="C39" s="658"/>
      <c r="D39" s="658"/>
      <c r="E39" s="658"/>
      <c r="F39" s="658"/>
      <c r="G39" s="658"/>
      <c r="H39" s="658"/>
      <c r="I39" s="658"/>
      <c r="J39" s="658"/>
      <c r="K39" s="658"/>
      <c r="L39" s="658"/>
      <c r="M39" s="658"/>
      <c r="N39" s="658"/>
      <c r="O39" s="658"/>
      <c r="P39" s="658"/>
      <c r="Q39" s="658"/>
      <c r="R39" s="658"/>
      <c r="S39" s="658"/>
      <c r="T39" s="658"/>
      <c r="U39" s="658"/>
      <c r="V39" s="658"/>
      <c r="W39" s="658"/>
      <c r="X39" s="658"/>
      <c r="Y39" s="658"/>
      <c r="Z39" s="658"/>
      <c r="AA39" s="658"/>
      <c r="AB39" s="658"/>
      <c r="AC39" s="658"/>
      <c r="AD39" s="658"/>
      <c r="AE39" s="658"/>
      <c r="AF39" s="658"/>
      <c r="AG39" s="658"/>
      <c r="AH39" s="659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130"/>
      <c r="AZ39" s="76"/>
      <c r="BA39" s="74"/>
      <c r="BB39" s="77"/>
      <c r="BC39" s="74"/>
      <c r="BD39" s="77"/>
      <c r="BE39" s="77"/>
      <c r="BF39" s="129"/>
      <c r="BG39" s="129"/>
    </row>
    <row r="40" spans="1:59" s="43" customFormat="1" ht="27.75" customHeight="1" thickBot="1">
      <c r="A40" s="79" t="s">
        <v>54</v>
      </c>
      <c r="B40" s="648" t="s">
        <v>55</v>
      </c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50"/>
      <c r="N40" s="648" t="s">
        <v>56</v>
      </c>
      <c r="O40" s="649"/>
      <c r="P40" s="649"/>
      <c r="Q40" s="649"/>
      <c r="R40" s="649"/>
      <c r="S40" s="649"/>
      <c r="T40" s="649"/>
      <c r="U40" s="649"/>
      <c r="V40" s="649"/>
      <c r="W40" s="649"/>
      <c r="X40" s="649"/>
      <c r="Y40" s="650"/>
      <c r="Z40" s="648" t="s">
        <v>57</v>
      </c>
      <c r="AA40" s="649"/>
      <c r="AB40" s="650"/>
      <c r="AC40" s="649" t="s">
        <v>58</v>
      </c>
      <c r="AD40" s="649"/>
      <c r="AE40" s="649"/>
      <c r="AF40" s="648" t="s">
        <v>59</v>
      </c>
      <c r="AG40" s="649"/>
      <c r="AH40" s="650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/>
      <c r="B41" s="642"/>
      <c r="C41" s="643"/>
      <c r="D41" s="643"/>
      <c r="E41" s="643"/>
      <c r="F41" s="643"/>
      <c r="G41" s="643"/>
      <c r="H41" s="643"/>
      <c r="I41" s="643"/>
      <c r="J41" s="643"/>
      <c r="K41" s="643"/>
      <c r="L41" s="643"/>
      <c r="M41" s="644"/>
      <c r="N41" s="642"/>
      <c r="O41" s="643"/>
      <c r="P41" s="643"/>
      <c r="Q41" s="643"/>
      <c r="R41" s="643"/>
      <c r="S41" s="643"/>
      <c r="T41" s="643"/>
      <c r="U41" s="643"/>
      <c r="V41" s="643"/>
      <c r="W41" s="643"/>
      <c r="X41" s="643"/>
      <c r="Y41" s="644"/>
      <c r="Z41" s="642"/>
      <c r="AA41" s="643"/>
      <c r="AB41" s="644"/>
      <c r="AC41" s="645"/>
      <c r="AD41" s="646"/>
      <c r="AE41" s="647"/>
      <c r="AF41" s="642"/>
      <c r="AG41" s="643"/>
      <c r="AH41" s="644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/>
      <c r="B42" s="633"/>
      <c r="C42" s="634"/>
      <c r="D42" s="634"/>
      <c r="E42" s="634"/>
      <c r="F42" s="634"/>
      <c r="G42" s="634"/>
      <c r="H42" s="634"/>
      <c r="I42" s="634"/>
      <c r="J42" s="634"/>
      <c r="K42" s="634"/>
      <c r="L42" s="634"/>
      <c r="M42" s="635"/>
      <c r="N42" s="633"/>
      <c r="O42" s="634"/>
      <c r="P42" s="634"/>
      <c r="Q42" s="634"/>
      <c r="R42" s="634"/>
      <c r="S42" s="634"/>
      <c r="T42" s="634"/>
      <c r="U42" s="634"/>
      <c r="V42" s="634"/>
      <c r="W42" s="634"/>
      <c r="X42" s="634"/>
      <c r="Y42" s="635"/>
      <c r="Z42" s="633"/>
      <c r="AA42" s="634"/>
      <c r="AB42" s="635"/>
      <c r="AC42" s="633"/>
      <c r="AD42" s="634"/>
      <c r="AE42" s="635"/>
      <c r="AF42" s="633"/>
      <c r="AG42" s="634"/>
      <c r="AH42" s="635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86"/>
      <c r="B43" s="633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5"/>
      <c r="N43" s="633"/>
      <c r="O43" s="634"/>
      <c r="P43" s="634"/>
      <c r="Q43" s="634"/>
      <c r="R43" s="634"/>
      <c r="S43" s="634"/>
      <c r="T43" s="634"/>
      <c r="U43" s="634"/>
      <c r="V43" s="634"/>
      <c r="W43" s="634"/>
      <c r="X43" s="634"/>
      <c r="Y43" s="635"/>
      <c r="Z43" s="636"/>
      <c r="AA43" s="637"/>
      <c r="AB43" s="638"/>
      <c r="AC43" s="636"/>
      <c r="AD43" s="637"/>
      <c r="AE43" s="638"/>
      <c r="AF43" s="636"/>
      <c r="AG43" s="637"/>
      <c r="AH43" s="638"/>
      <c r="AI43" s="80"/>
      <c r="AJ43" s="16"/>
      <c r="AK43" s="60"/>
      <c r="AL43" s="42"/>
      <c r="AM43" s="59"/>
      <c r="AN43" s="38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BA43" s="61"/>
      <c r="BB43" s="87"/>
      <c r="BC43" s="129"/>
      <c r="BD43" s="129"/>
      <c r="BE43" s="129"/>
      <c r="BF43" s="129"/>
    </row>
    <row r="44" spans="1:59" s="43" customFormat="1" ht="18" customHeight="1">
      <c r="A44" s="86"/>
      <c r="B44" s="633"/>
      <c r="C44" s="634"/>
      <c r="D44" s="634"/>
      <c r="E44" s="634"/>
      <c r="F44" s="634"/>
      <c r="G44" s="634"/>
      <c r="H44" s="634"/>
      <c r="I44" s="634"/>
      <c r="J44" s="634"/>
      <c r="K44" s="634"/>
      <c r="L44" s="634"/>
      <c r="M44" s="635"/>
      <c r="N44" s="633"/>
      <c r="O44" s="634"/>
      <c r="P44" s="634"/>
      <c r="Q44" s="634"/>
      <c r="R44" s="634"/>
      <c r="S44" s="634"/>
      <c r="T44" s="634"/>
      <c r="U44" s="634"/>
      <c r="V44" s="634"/>
      <c r="W44" s="634"/>
      <c r="X44" s="634"/>
      <c r="Y44" s="635"/>
      <c r="Z44" s="636"/>
      <c r="AA44" s="637"/>
      <c r="AB44" s="638"/>
      <c r="AC44" s="636"/>
      <c r="AD44" s="637"/>
      <c r="AE44" s="638"/>
      <c r="AF44" s="636"/>
      <c r="AG44" s="637"/>
      <c r="AH44" s="638"/>
      <c r="AI44" s="80"/>
      <c r="AJ44" s="16"/>
      <c r="AK44" s="60"/>
      <c r="AL44" s="88"/>
      <c r="AM44" s="59"/>
      <c r="AN44" s="38"/>
      <c r="AO44" s="42"/>
      <c r="AP44" s="42"/>
      <c r="AQ44" s="42"/>
      <c r="AR44" s="42"/>
      <c r="AS44" s="42"/>
      <c r="AT44" s="630"/>
      <c r="AU44" s="630"/>
      <c r="AV44" s="630"/>
      <c r="AW44" s="630"/>
      <c r="AX44" s="630"/>
      <c r="AY44" s="42"/>
      <c r="BA44" s="84"/>
      <c r="BB44" s="632"/>
      <c r="BC44" s="632"/>
      <c r="BD44" s="632"/>
      <c r="BE44" s="129"/>
      <c r="BF44" s="129"/>
      <c r="BG44" s="84"/>
    </row>
    <row r="45" spans="1:59" s="43" customFormat="1" ht="18" customHeight="1">
      <c r="A45" s="86"/>
      <c r="B45" s="633"/>
      <c r="C45" s="634"/>
      <c r="D45" s="634"/>
      <c r="E45" s="634"/>
      <c r="F45" s="634"/>
      <c r="G45" s="634"/>
      <c r="H45" s="634"/>
      <c r="I45" s="634"/>
      <c r="J45" s="634"/>
      <c r="K45" s="634"/>
      <c r="L45" s="634"/>
      <c r="M45" s="635"/>
      <c r="N45" s="633"/>
      <c r="O45" s="634"/>
      <c r="P45" s="634"/>
      <c r="Q45" s="634"/>
      <c r="R45" s="634"/>
      <c r="S45" s="634"/>
      <c r="T45" s="634"/>
      <c r="U45" s="634"/>
      <c r="V45" s="634"/>
      <c r="W45" s="634"/>
      <c r="X45" s="634"/>
      <c r="Y45" s="635"/>
      <c r="Z45" s="636"/>
      <c r="AA45" s="637"/>
      <c r="AB45" s="638"/>
      <c r="AC45" s="636"/>
      <c r="AD45" s="637"/>
      <c r="AE45" s="638"/>
      <c r="AF45" s="636"/>
      <c r="AG45" s="637"/>
      <c r="AH45" s="638"/>
      <c r="AI45" s="80"/>
      <c r="AJ45" s="16"/>
      <c r="AK45" s="60"/>
      <c r="AL45" s="59"/>
      <c r="AM45" s="59"/>
      <c r="AN45" s="38"/>
      <c r="AO45" s="88"/>
      <c r="AP45" s="88"/>
      <c r="AQ45" s="38"/>
      <c r="AR45" s="38"/>
      <c r="AS45" s="42"/>
      <c r="AT45" s="59"/>
      <c r="AU45" s="59"/>
      <c r="AV45" s="38"/>
      <c r="AW45" s="59"/>
      <c r="AX45" s="38"/>
      <c r="AY45" s="42"/>
      <c r="BB45" s="87"/>
      <c r="BC45" s="61"/>
      <c r="BD45" s="61"/>
      <c r="BE45" s="89"/>
      <c r="BF45" s="90"/>
    </row>
    <row r="46" spans="1:59" s="43" customFormat="1" ht="18" customHeight="1" thickBot="1">
      <c r="A46" s="91"/>
      <c r="B46" s="639"/>
      <c r="C46" s="640"/>
      <c r="D46" s="640"/>
      <c r="E46" s="640"/>
      <c r="F46" s="640"/>
      <c r="G46" s="640"/>
      <c r="H46" s="640"/>
      <c r="I46" s="640"/>
      <c r="J46" s="640"/>
      <c r="K46" s="640"/>
      <c r="L46" s="640"/>
      <c r="M46" s="641"/>
      <c r="N46" s="639"/>
      <c r="O46" s="640"/>
      <c r="P46" s="640"/>
      <c r="Q46" s="640"/>
      <c r="R46" s="640"/>
      <c r="S46" s="640"/>
      <c r="T46" s="640"/>
      <c r="U46" s="640"/>
      <c r="V46" s="640"/>
      <c r="W46" s="640"/>
      <c r="X46" s="640"/>
      <c r="Y46" s="641"/>
      <c r="Z46" s="639"/>
      <c r="AA46" s="640"/>
      <c r="AB46" s="641"/>
      <c r="AC46" s="639"/>
      <c r="AD46" s="640"/>
      <c r="AE46" s="641"/>
      <c r="AF46" s="639"/>
      <c r="AG46" s="640"/>
      <c r="AH46" s="641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4.7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59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2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6.2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 ht="28.5" customHeight="1">
      <c r="A52" s="9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42"/>
    </row>
    <row r="53" spans="1:59" s="43" customFormat="1">
      <c r="A53" s="33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16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38"/>
      <c r="BA53" s="629"/>
      <c r="BB53" s="629"/>
      <c r="BC53" s="629"/>
      <c r="BD53" s="629"/>
      <c r="BE53" s="629"/>
      <c r="BF53" s="61"/>
      <c r="BG53" s="61"/>
    </row>
    <row r="54" spans="1:59" s="43" customFormat="1">
      <c r="A54" s="94"/>
      <c r="B54" s="95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96"/>
      <c r="AA54" s="96"/>
      <c r="AB54" s="96"/>
      <c r="AC54" s="96"/>
      <c r="AD54" s="96"/>
      <c r="AE54" s="96"/>
      <c r="AF54" s="97"/>
      <c r="AG54" s="97"/>
      <c r="AH54" s="97"/>
      <c r="AI54" s="97"/>
      <c r="AJ54" s="98"/>
      <c r="AK54" s="60"/>
      <c r="AL54" s="59"/>
      <c r="AM54" s="65"/>
      <c r="AN54" s="38"/>
      <c r="AO54" s="59"/>
      <c r="AP54" s="38"/>
      <c r="AQ54" s="88"/>
      <c r="AR54" s="88"/>
      <c r="AS54" s="42"/>
      <c r="AT54" s="59"/>
      <c r="AU54" s="59"/>
      <c r="AV54" s="38"/>
      <c r="AW54" s="59"/>
      <c r="AX54" s="38"/>
      <c r="AY54" s="630"/>
      <c r="BA54" s="74"/>
      <c r="BB54" s="74"/>
      <c r="BC54" s="61"/>
      <c r="BD54" s="74"/>
      <c r="BE54" s="61"/>
      <c r="BF54" s="629"/>
      <c r="BG54" s="629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70"/>
      <c r="AN55" s="70"/>
      <c r="AO55" s="59"/>
      <c r="AP55" s="38"/>
      <c r="AQ55" s="88"/>
      <c r="AR55" s="88"/>
      <c r="AS55" s="42"/>
      <c r="AT55" s="59"/>
      <c r="AU55" s="59"/>
      <c r="AV55" s="38"/>
      <c r="AW55" s="65"/>
      <c r="AX55" s="38"/>
      <c r="AY55" s="630"/>
      <c r="BA55" s="74"/>
      <c r="BB55" s="74"/>
      <c r="BC55" s="61"/>
      <c r="BD55" s="74"/>
      <c r="BE55" s="61"/>
      <c r="BF55" s="629"/>
      <c r="BG55" s="629"/>
    </row>
    <row r="56" spans="1:59" s="43" customFormat="1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100"/>
      <c r="AA56" s="100"/>
      <c r="AB56" s="100"/>
      <c r="AC56" s="100"/>
      <c r="AD56" s="100"/>
      <c r="AE56" s="100"/>
      <c r="AF56" s="99"/>
      <c r="AG56" s="99"/>
      <c r="AH56" s="99"/>
      <c r="AI56" s="99"/>
      <c r="AJ56" s="101"/>
      <c r="AK56" s="60"/>
      <c r="AL56" s="59"/>
      <c r="AM56" s="42"/>
      <c r="AN56" s="42"/>
      <c r="AO56" s="65"/>
      <c r="AP56" s="38"/>
      <c r="AQ56" s="88"/>
      <c r="AR56" s="88"/>
      <c r="AS56" s="42"/>
      <c r="AT56" s="59"/>
      <c r="AU56" s="65"/>
      <c r="AV56" s="38"/>
      <c r="AW56" s="65"/>
      <c r="AX56" s="65"/>
      <c r="AY56" s="630"/>
      <c r="BA56" s="74"/>
      <c r="BB56" s="74"/>
      <c r="BC56" s="61"/>
      <c r="BD56" s="74"/>
      <c r="BE56" s="61"/>
      <c r="BF56" s="629"/>
      <c r="BG56" s="629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7"/>
      <c r="AN57" s="130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630"/>
      <c r="BA57" s="74"/>
      <c r="BB57" s="74"/>
      <c r="BC57" s="61"/>
      <c r="BD57" s="74"/>
      <c r="BE57" s="61"/>
      <c r="BF57" s="629"/>
      <c r="BG57" s="629"/>
    </row>
    <row r="58" spans="1:59" s="43" customFormat="1" ht="27.75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630"/>
      <c r="BA58" s="74"/>
      <c r="BB58" s="74"/>
      <c r="BC58" s="61"/>
      <c r="BD58" s="74"/>
      <c r="BE58" s="61"/>
      <c r="BF58" s="629"/>
      <c r="BG58" s="629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98"/>
      <c r="AK59" s="60"/>
      <c r="AL59" s="59"/>
      <c r="AM59" s="68"/>
      <c r="AN59" s="6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630"/>
      <c r="BA59" s="74"/>
      <c r="BB59" s="74"/>
      <c r="BC59" s="61"/>
      <c r="BD59" s="74"/>
      <c r="BE59" s="61"/>
      <c r="BF59" s="629"/>
      <c r="BG59" s="629"/>
    </row>
    <row r="60" spans="1:59" s="43" customFormat="1" ht="27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67"/>
      <c r="AN60" s="38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630"/>
      <c r="BA60" s="74"/>
      <c r="BB60" s="74"/>
      <c r="BC60" s="61"/>
      <c r="BD60" s="74"/>
      <c r="BE60" s="61"/>
      <c r="BF60" s="629"/>
      <c r="BG60" s="629"/>
    </row>
    <row r="61" spans="1:59" s="43" customFormat="1" ht="27.7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60"/>
      <c r="AL61" s="59"/>
      <c r="AM61" s="20"/>
      <c r="AN61" s="20"/>
      <c r="AO61" s="65"/>
      <c r="AP61" s="65"/>
      <c r="AQ61" s="88"/>
      <c r="AR61" s="88"/>
      <c r="AS61" s="42"/>
      <c r="AT61" s="59"/>
      <c r="AU61" s="65"/>
      <c r="AV61" s="38"/>
      <c r="AW61" s="65"/>
      <c r="AX61" s="65"/>
      <c r="AY61" s="630"/>
      <c r="BA61" s="74"/>
      <c r="BB61" s="74"/>
      <c r="BC61" s="61"/>
      <c r="BD61" s="74"/>
      <c r="BE61" s="61"/>
      <c r="BF61" s="629"/>
      <c r="BG61" s="629"/>
    </row>
    <row r="62" spans="1:59" s="43" customFormat="1" ht="29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33"/>
      <c r="AK62" s="104"/>
      <c r="AL62" s="59"/>
      <c r="AM62" s="20"/>
      <c r="AN62" s="20"/>
      <c r="AO62" s="65"/>
      <c r="AP62" s="65"/>
      <c r="AQ62" s="88"/>
      <c r="AR62" s="88"/>
      <c r="AS62" s="20"/>
      <c r="AT62" s="59"/>
      <c r="AU62" s="65"/>
      <c r="AV62" s="38"/>
      <c r="AW62" s="65"/>
      <c r="AX62" s="65"/>
      <c r="AY62" s="630"/>
      <c r="BA62" s="74"/>
      <c r="BB62" s="74"/>
      <c r="BC62" s="61"/>
      <c r="BD62" s="74"/>
      <c r="BE62" s="61"/>
      <c r="BF62" s="629"/>
      <c r="BG62" s="629"/>
    </row>
    <row r="63" spans="1:59" s="43" customFormat="1" ht="53.25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3"/>
      <c r="AA63" s="103"/>
      <c r="AB63" s="103"/>
      <c r="AC63" s="103"/>
      <c r="AD63" s="103"/>
      <c r="AE63" s="103"/>
      <c r="AF63" s="99"/>
      <c r="AG63" s="99"/>
      <c r="AH63" s="99"/>
      <c r="AI63" s="99"/>
      <c r="AJ63" s="16"/>
      <c r="AK63" s="104"/>
      <c r="AL63" s="38"/>
      <c r="AM63" s="20"/>
      <c r="AN63" s="20"/>
      <c r="AO63" s="65"/>
      <c r="AP63" s="65"/>
      <c r="AQ63" s="88"/>
      <c r="AR63" s="88"/>
      <c r="AS63" s="20"/>
      <c r="AT63" s="38"/>
      <c r="AU63" s="70"/>
      <c r="AV63" s="70"/>
      <c r="AW63" s="38"/>
      <c r="AX63" s="38"/>
      <c r="AY63" s="630"/>
      <c r="BA63" s="74"/>
      <c r="BB63" s="74"/>
      <c r="BC63" s="61"/>
      <c r="BD63" s="74"/>
      <c r="BE63" s="61"/>
      <c r="BF63" s="629"/>
      <c r="BG63" s="629"/>
    </row>
    <row r="64" spans="1:59" s="43" customFormat="1" ht="27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20"/>
      <c r="AN64" s="20"/>
      <c r="AO64" s="38"/>
      <c r="AP64" s="38"/>
      <c r="AQ64" s="107"/>
      <c r="AR64" s="42"/>
      <c r="AS64" s="20"/>
      <c r="AT64" s="38"/>
      <c r="AU64" s="42"/>
      <c r="AV64" s="42"/>
      <c r="AW64" s="42"/>
      <c r="AX64" s="71"/>
      <c r="AY64" s="630"/>
      <c r="BA64" s="74"/>
      <c r="BB64" s="74"/>
      <c r="BC64" s="61"/>
      <c r="BD64" s="77"/>
      <c r="BE64" s="61"/>
      <c r="BF64" s="629"/>
      <c r="BG64" s="629"/>
    </row>
    <row r="65" spans="1:59" s="43" customFormat="1" ht="28.5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5"/>
      <c r="AA65" s="105"/>
      <c r="AB65" s="105"/>
      <c r="AC65" s="105"/>
      <c r="AD65" s="105"/>
      <c r="AE65" s="105"/>
      <c r="AF65" s="106"/>
      <c r="AG65" s="106"/>
      <c r="AH65" s="106"/>
      <c r="AI65" s="106"/>
      <c r="AJ65" s="16"/>
      <c r="AK65" s="104"/>
      <c r="AL65" s="38"/>
      <c r="AM65" s="88"/>
      <c r="AN65" s="88"/>
      <c r="AO65" s="42"/>
      <c r="AP65" s="71"/>
      <c r="AQ65" s="65"/>
      <c r="AR65" s="42"/>
      <c r="AS65" s="20"/>
      <c r="AT65" s="38"/>
      <c r="AU65" s="67"/>
      <c r="AV65" s="130"/>
      <c r="AW65" s="130"/>
      <c r="AX65" s="130"/>
      <c r="AY65" s="630"/>
      <c r="BA65" s="74"/>
      <c r="BB65" s="77"/>
      <c r="BC65" s="61"/>
      <c r="BD65" s="77"/>
      <c r="BE65" s="77"/>
      <c r="BF65" s="629"/>
      <c r="BG65" s="629"/>
    </row>
    <row r="66" spans="1:59" s="43" customFormat="1" ht="30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60"/>
      <c r="AA66" s="42"/>
      <c r="AB66" s="42"/>
      <c r="AC66" s="42"/>
      <c r="AD66" s="42"/>
      <c r="AE66" s="42"/>
      <c r="AF66" s="106"/>
      <c r="AG66" s="106"/>
      <c r="AH66" s="106"/>
      <c r="AI66" s="106"/>
      <c r="AJ66" s="16"/>
      <c r="AK66" s="104"/>
      <c r="AL66" s="42"/>
      <c r="AM66" s="58"/>
      <c r="AN66" s="58"/>
      <c r="AO66" s="130"/>
      <c r="AP66" s="130"/>
      <c r="AQ66" s="130"/>
      <c r="AR66" s="42"/>
      <c r="AS66" s="20"/>
      <c r="AT66" s="42"/>
      <c r="AU66" s="631"/>
      <c r="AV66" s="631"/>
      <c r="AW66" s="631"/>
      <c r="AX66" s="630"/>
      <c r="AY66" s="88"/>
      <c r="BA66" s="74"/>
      <c r="BB66" s="77"/>
      <c r="BC66" s="61"/>
      <c r="BD66" s="77"/>
      <c r="BE66" s="77"/>
      <c r="BF66" s="629"/>
      <c r="BG66" s="629"/>
    </row>
    <row r="67" spans="1:59" s="43" customFormat="1" ht="27.7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631"/>
      <c r="AV67" s="631"/>
      <c r="AW67" s="631"/>
      <c r="AX67" s="630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26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42"/>
      <c r="AM68" s="59"/>
      <c r="AN68" s="38"/>
      <c r="AO68" s="68"/>
      <c r="AP68" s="88"/>
      <c r="AQ68" s="130"/>
      <c r="AR68" s="42"/>
      <c r="AS68" s="20"/>
      <c r="AT68" s="42"/>
      <c r="AU68" s="67"/>
      <c r="AV68" s="38"/>
      <c r="AW68" s="38"/>
      <c r="AX68" s="69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41.2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5"/>
      <c r="AA69" s="105"/>
      <c r="AB69" s="105"/>
      <c r="AC69" s="105"/>
      <c r="AD69" s="105"/>
      <c r="AE69" s="105"/>
      <c r="AF69" s="106"/>
      <c r="AG69" s="106"/>
      <c r="AH69" s="106"/>
      <c r="AI69" s="106"/>
      <c r="AJ69" s="16"/>
      <c r="AK69" s="104"/>
      <c r="AL69" s="20"/>
      <c r="AM69" s="59"/>
      <c r="AN69" s="38"/>
      <c r="AO69" s="38"/>
      <c r="AP69" s="69"/>
      <c r="AQ69" s="69"/>
      <c r="AR69" s="42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 s="43" customFormat="1" ht="12.75" customHeight="1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16"/>
      <c r="AK70" s="104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88"/>
      <c r="BA71" s="74"/>
      <c r="BB71" s="77"/>
      <c r="BC71" s="61"/>
      <c r="BD71" s="77"/>
      <c r="BE71" s="77"/>
      <c r="BF71" s="108"/>
      <c r="BG71" s="108"/>
    </row>
    <row r="72" spans="1:59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20"/>
      <c r="AL72" s="20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81"/>
      <c r="BC72" s="81"/>
      <c r="BD72" s="61"/>
      <c r="BE72" s="61"/>
      <c r="BF72" s="82"/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110"/>
      <c r="AK73" s="20"/>
      <c r="AL73" s="88"/>
      <c r="AM73" s="59"/>
      <c r="AN73" s="38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42"/>
      <c r="BA73" s="61"/>
      <c r="BB73" s="43"/>
      <c r="BC73" s="43"/>
      <c r="BD73" s="43"/>
      <c r="BE73" s="85"/>
      <c r="BF73" s="77"/>
      <c r="BG73" s="43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11"/>
      <c r="AK74" s="20"/>
      <c r="AL74" s="58"/>
      <c r="AM74" s="59"/>
      <c r="AN74" s="38"/>
      <c r="AO74" s="88"/>
      <c r="AP74" s="88"/>
      <c r="AQ74" s="38"/>
      <c r="AR74" s="38"/>
      <c r="AS74" s="20"/>
      <c r="AT74" s="20"/>
      <c r="AU74" s="20"/>
      <c r="AV74" s="20"/>
      <c r="AW74" s="20"/>
      <c r="AX74" s="20"/>
      <c r="AY74" s="42"/>
      <c r="BA74" s="61"/>
      <c r="BB74" s="87"/>
      <c r="BC74" s="129"/>
      <c r="BD74" s="129"/>
      <c r="BE74" s="129"/>
      <c r="BF74" s="129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20"/>
      <c r="AL75" s="59"/>
      <c r="AM75" s="59"/>
      <c r="AN75" s="38"/>
      <c r="AO75" s="58"/>
      <c r="AP75" s="58"/>
      <c r="AQ75" s="112"/>
      <c r="AR75" s="58"/>
      <c r="AS75" s="20"/>
      <c r="AT75" s="20"/>
      <c r="AU75" s="20"/>
      <c r="AV75" s="20"/>
      <c r="AW75" s="20"/>
      <c r="AX75" s="20"/>
      <c r="AY75" s="42"/>
      <c r="BA75" s="43"/>
      <c r="BB75" s="632"/>
      <c r="BC75" s="632"/>
      <c r="BD75" s="632"/>
      <c r="BE75" s="629"/>
      <c r="BF75" s="129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84"/>
      <c r="BB76" s="632"/>
      <c r="BC76" s="632"/>
      <c r="BD76" s="632"/>
      <c r="BE76" s="629"/>
      <c r="BF76" s="129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42"/>
      <c r="BA77" s="43"/>
      <c r="BB77" s="87"/>
      <c r="BC77" s="61"/>
      <c r="BD77" s="61"/>
      <c r="BE77" s="89"/>
      <c r="BF77" s="90"/>
      <c r="BG77" s="42"/>
    </row>
    <row r="78" spans="1:59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  <c r="AH79" s="114"/>
      <c r="AI79" s="114"/>
      <c r="AJ79" s="115"/>
      <c r="AK79" s="20"/>
      <c r="AL79" s="59"/>
      <c r="AM79" s="59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  <c r="BG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105"/>
      <c r="P81" s="105"/>
      <c r="Q81" s="105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116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65"/>
      <c r="AN84" s="38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70"/>
      <c r="AN85" s="70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20"/>
      <c r="AL86" s="59"/>
      <c r="AM86" s="42"/>
      <c r="AN86" s="42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 ht="13.5">
      <c r="A87" s="117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67"/>
      <c r="AN87" s="130"/>
      <c r="AO87" s="59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38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131"/>
      <c r="AN89" s="131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67"/>
      <c r="AN90" s="38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59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65"/>
      <c r="AP93" s="65"/>
      <c r="AQ93" s="88"/>
      <c r="AR93" s="88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38"/>
      <c r="AP94" s="38"/>
      <c r="AQ94" s="107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38"/>
      <c r="AM95" s="20"/>
      <c r="AN95" s="20"/>
      <c r="AO95" s="42"/>
      <c r="AP95" s="71"/>
      <c r="AQ95" s="65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0"/>
      <c r="AP96" s="130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630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42"/>
      <c r="AM98" s="20"/>
      <c r="AN98" s="20"/>
      <c r="AO98" s="131"/>
      <c r="AP98" s="630"/>
      <c r="AQ98" s="130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38"/>
      <c r="AP99" s="69"/>
      <c r="AQ99" s="69"/>
      <c r="AR99" s="42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I111" s="119"/>
      <c r="J111" s="119"/>
      <c r="K111" s="119"/>
      <c r="L111" s="119"/>
      <c r="M111" s="119"/>
      <c r="N111" s="119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K236" s="20"/>
      <c r="AL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</row>
    <row r="237" spans="37:51">
      <c r="AO237" s="20"/>
      <c r="AP237" s="20"/>
      <c r="AQ237" s="20"/>
      <c r="AR237" s="20"/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  <row r="245" spans="51:51">
      <c r="AY245" s="20"/>
    </row>
  </sheetData>
  <mergeCells count="118">
    <mergeCell ref="A1:C4"/>
    <mergeCell ref="D1:AB1"/>
    <mergeCell ref="AC1:AE2"/>
    <mergeCell ref="AF1:AH2"/>
    <mergeCell ref="D2:AB2"/>
    <mergeCell ref="D3:AB3"/>
    <mergeCell ref="AC3:AH4"/>
    <mergeCell ref="D4:AB4"/>
    <mergeCell ref="A5:Y6"/>
    <mergeCell ref="Z5:AB5"/>
    <mergeCell ref="AC5:AE5"/>
    <mergeCell ref="AF5:AH5"/>
    <mergeCell ref="Z6:AB10"/>
    <mergeCell ref="AC6:AE10"/>
    <mergeCell ref="AF6:AH10"/>
    <mergeCell ref="AM11:AW11"/>
    <mergeCell ref="AM12:AN13"/>
    <mergeCell ref="AO12:AP13"/>
    <mergeCell ref="AQ12:AR13"/>
    <mergeCell ref="AS12:AU12"/>
    <mergeCell ref="AV12:AW12"/>
    <mergeCell ref="AO14:AP14"/>
    <mergeCell ref="AQ14:AR14"/>
    <mergeCell ref="AV14:AW14"/>
    <mergeCell ref="AM15:AN15"/>
    <mergeCell ref="AO15:AP15"/>
    <mergeCell ref="AQ15:AR15"/>
    <mergeCell ref="AV15:AW15"/>
    <mergeCell ref="AM16:AN16"/>
    <mergeCell ref="AO16:AP16"/>
    <mergeCell ref="AQ16:AR16"/>
    <mergeCell ref="AV16:AW16"/>
    <mergeCell ref="AM17:AN17"/>
    <mergeCell ref="AO17:AP17"/>
    <mergeCell ref="AQ17:AR17"/>
    <mergeCell ref="AV17:AW17"/>
    <mergeCell ref="AQ22:AR22"/>
    <mergeCell ref="AV22:AW22"/>
    <mergeCell ref="AM23:AN23"/>
    <mergeCell ref="AO23:AP23"/>
    <mergeCell ref="AQ23:AR23"/>
    <mergeCell ref="AV23:AW23"/>
    <mergeCell ref="AM18:AN18"/>
    <mergeCell ref="AO18:AP18"/>
    <mergeCell ref="AQ18:AR18"/>
    <mergeCell ref="AV18:AW18"/>
    <mergeCell ref="AM19:AN19"/>
    <mergeCell ref="AO19:AP19"/>
    <mergeCell ref="AQ19:AR19"/>
    <mergeCell ref="AV19:AW19"/>
    <mergeCell ref="AM20:AN20"/>
    <mergeCell ref="AO20:AP20"/>
    <mergeCell ref="AQ20:AR20"/>
    <mergeCell ref="AV20:AW20"/>
    <mergeCell ref="AU35:AW35"/>
    <mergeCell ref="B40:M40"/>
    <mergeCell ref="N40:Y40"/>
    <mergeCell ref="Z40:AB40"/>
    <mergeCell ref="AC40:AE40"/>
    <mergeCell ref="AF40:AH40"/>
    <mergeCell ref="A13:AH39"/>
    <mergeCell ref="AV13:AW13"/>
    <mergeCell ref="AM14:AN14"/>
    <mergeCell ref="AM24:AN24"/>
    <mergeCell ref="AO24:AP24"/>
    <mergeCell ref="AQ24:AR24"/>
    <mergeCell ref="AV24:AW24"/>
    <mergeCell ref="AM25:AN25"/>
    <mergeCell ref="AO25:AP25"/>
    <mergeCell ref="AQ25:AR25"/>
    <mergeCell ref="AV25:AW25"/>
    <mergeCell ref="AP29:AP30"/>
    <mergeCell ref="AM21:AN21"/>
    <mergeCell ref="AO21:AP21"/>
    <mergeCell ref="AQ21:AR21"/>
    <mergeCell ref="AV21:AW21"/>
    <mergeCell ref="AM22:AN22"/>
    <mergeCell ref="AO22:AP22"/>
    <mergeCell ref="B41:M41"/>
    <mergeCell ref="N41:Y41"/>
    <mergeCell ref="Z41:AB41"/>
    <mergeCell ref="AC41:AE41"/>
    <mergeCell ref="AF41:AH41"/>
    <mergeCell ref="B42:M42"/>
    <mergeCell ref="N42:Y42"/>
    <mergeCell ref="Z42:AB42"/>
    <mergeCell ref="AC42:AE42"/>
    <mergeCell ref="AF42:AH42"/>
    <mergeCell ref="B43:M43"/>
    <mergeCell ref="N43:Y43"/>
    <mergeCell ref="Z43:AB43"/>
    <mergeCell ref="AC43:AE43"/>
    <mergeCell ref="AF43:AH43"/>
    <mergeCell ref="B44:M44"/>
    <mergeCell ref="N44:Y44"/>
    <mergeCell ref="Z44:AB44"/>
    <mergeCell ref="AC44:AE44"/>
    <mergeCell ref="AF44:AH44"/>
    <mergeCell ref="B45:M45"/>
    <mergeCell ref="N45:Y45"/>
    <mergeCell ref="Z45:AB45"/>
    <mergeCell ref="AC45:AE45"/>
    <mergeCell ref="AF45:AH45"/>
    <mergeCell ref="B46:M46"/>
    <mergeCell ref="N46:Y46"/>
    <mergeCell ref="Z46:AB46"/>
    <mergeCell ref="AC46:AE46"/>
    <mergeCell ref="AF46:AH46"/>
    <mergeCell ref="BA53:BE53"/>
    <mergeCell ref="AP97:AP98"/>
    <mergeCell ref="AY54:AY65"/>
    <mergeCell ref="BF54:BG66"/>
    <mergeCell ref="AU66:AW67"/>
    <mergeCell ref="AX66:AX67"/>
    <mergeCell ref="BB75:BD76"/>
    <mergeCell ref="BE75:BE76"/>
    <mergeCell ref="AT44:AX44"/>
    <mergeCell ref="BB44:BD44"/>
  </mergeCells>
  <pageMargins left="0.25" right="0" top="0.25" bottom="0" header="0.3" footer="0.3"/>
  <pageSetup paperSize="256" scale="90" orientation="landscape" horizontalDpi="4294967293" verticalDpi="300" r:id="rId1"/>
  <headerFooter alignWithMargins="0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44"/>
  <sheetViews>
    <sheetView topLeftCell="X1" zoomScale="85" zoomScaleNormal="85" workbookViewId="0">
      <selection activeCell="AR32" sqref="AR32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680"/>
      <c r="B1" s="681"/>
      <c r="C1" s="681"/>
      <c r="D1" s="684" t="s">
        <v>0</v>
      </c>
      <c r="E1" s="685"/>
      <c r="F1" s="685"/>
      <c r="G1" s="685"/>
      <c r="H1" s="685"/>
      <c r="I1" s="685"/>
      <c r="J1" s="685"/>
      <c r="K1" s="685"/>
      <c r="L1" s="685"/>
      <c r="M1" s="685"/>
      <c r="N1" s="685"/>
      <c r="O1" s="685"/>
      <c r="P1" s="685"/>
      <c r="Q1" s="685"/>
      <c r="R1" s="685"/>
      <c r="S1" s="685"/>
      <c r="T1" s="685"/>
      <c r="U1" s="685"/>
      <c r="V1" s="685"/>
      <c r="W1" s="685"/>
      <c r="X1" s="685"/>
      <c r="Y1" s="685"/>
      <c r="Z1" s="685"/>
      <c r="AA1" s="685"/>
      <c r="AB1" s="686"/>
      <c r="AC1" s="714" t="s">
        <v>733</v>
      </c>
      <c r="AD1" s="688"/>
      <c r="AE1" s="688"/>
      <c r="AF1" s="687" t="s">
        <v>2</v>
      </c>
      <c r="AG1" s="688"/>
      <c r="AH1" s="690"/>
    </row>
    <row r="2" spans="1:52" ht="13.5" thickBot="1">
      <c r="A2" s="682"/>
      <c r="B2" s="683"/>
      <c r="C2" s="683"/>
      <c r="D2" s="692" t="s">
        <v>3</v>
      </c>
      <c r="E2" s="693"/>
      <c r="F2" s="693"/>
      <c r="G2" s="693"/>
      <c r="H2" s="693"/>
      <c r="I2" s="693"/>
      <c r="J2" s="693"/>
      <c r="K2" s="693"/>
      <c r="L2" s="693"/>
      <c r="M2" s="693"/>
      <c r="N2" s="693"/>
      <c r="O2" s="693"/>
      <c r="P2" s="693"/>
      <c r="Q2" s="693"/>
      <c r="R2" s="693"/>
      <c r="S2" s="693"/>
      <c r="T2" s="693"/>
      <c r="U2" s="693"/>
      <c r="V2" s="693"/>
      <c r="W2" s="693"/>
      <c r="X2" s="693"/>
      <c r="Y2" s="693"/>
      <c r="Z2" s="693"/>
      <c r="AA2" s="693"/>
      <c r="AB2" s="694"/>
      <c r="AC2" s="689"/>
      <c r="AD2" s="689"/>
      <c r="AE2" s="689"/>
      <c r="AF2" s="689"/>
      <c r="AG2" s="689"/>
      <c r="AH2" s="691"/>
    </row>
    <row r="3" spans="1:52" ht="13.5" thickBot="1">
      <c r="A3" s="682"/>
      <c r="B3" s="683"/>
      <c r="C3" s="683"/>
      <c r="D3" s="692" t="s">
        <v>4</v>
      </c>
      <c r="E3" s="693"/>
      <c r="F3" s="693"/>
      <c r="G3" s="693"/>
      <c r="H3" s="693"/>
      <c r="I3" s="693"/>
      <c r="J3" s="693"/>
      <c r="K3" s="693"/>
      <c r="L3" s="693"/>
      <c r="M3" s="693"/>
      <c r="N3" s="693"/>
      <c r="O3" s="693"/>
      <c r="P3" s="693"/>
      <c r="Q3" s="693"/>
      <c r="R3" s="693"/>
      <c r="S3" s="693"/>
      <c r="T3" s="693"/>
      <c r="U3" s="693"/>
      <c r="V3" s="693"/>
      <c r="W3" s="693"/>
      <c r="X3" s="693"/>
      <c r="Y3" s="693"/>
      <c r="Z3" s="693"/>
      <c r="AA3" s="693"/>
      <c r="AB3" s="694"/>
      <c r="AC3" s="716" t="s">
        <v>734</v>
      </c>
      <c r="AD3" s="695"/>
      <c r="AE3" s="695"/>
      <c r="AF3" s="695"/>
      <c r="AG3" s="695"/>
      <c r="AH3" s="695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682"/>
      <c r="B4" s="683"/>
      <c r="C4" s="683"/>
      <c r="D4" s="696" t="s">
        <v>19</v>
      </c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8"/>
      <c r="AC4" s="716" t="s">
        <v>735</v>
      </c>
      <c r="AD4" s="689"/>
      <c r="AE4" s="689"/>
      <c r="AF4" s="689"/>
      <c r="AG4" s="689"/>
      <c r="AH4" s="689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699" t="s">
        <v>21</v>
      </c>
      <c r="B5" s="700"/>
      <c r="C5" s="700"/>
      <c r="D5" s="700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0"/>
      <c r="P5" s="700"/>
      <c r="Q5" s="700"/>
      <c r="R5" s="700"/>
      <c r="S5" s="700"/>
      <c r="T5" s="700"/>
      <c r="U5" s="700"/>
      <c r="V5" s="700"/>
      <c r="W5" s="700"/>
      <c r="X5" s="700"/>
      <c r="Y5" s="701"/>
      <c r="Z5" s="705" t="s">
        <v>22</v>
      </c>
      <c r="AA5" s="706"/>
      <c r="AB5" s="706"/>
      <c r="AC5" s="705" t="s">
        <v>23</v>
      </c>
      <c r="AD5" s="706"/>
      <c r="AE5" s="707"/>
      <c r="AF5" s="706" t="s">
        <v>24</v>
      </c>
      <c r="AG5" s="706"/>
      <c r="AH5" s="707"/>
      <c r="AI5" s="7"/>
      <c r="AK5" s="8" t="s">
        <v>25</v>
      </c>
      <c r="AL5" s="132">
        <v>84.49</v>
      </c>
      <c r="AM5" s="132"/>
      <c r="AN5" s="132"/>
      <c r="AO5" s="132"/>
      <c r="AP5" s="132"/>
      <c r="AQ5" s="132"/>
      <c r="AR5" s="132"/>
      <c r="AS5" s="132"/>
      <c r="AT5" s="132"/>
      <c r="AU5" s="132"/>
      <c r="AV5" s="132"/>
      <c r="AW5" s="132"/>
      <c r="AX5" s="133">
        <f>AVERAGE(AL5:AS5)</f>
        <v>84.49</v>
      </c>
    </row>
    <row r="6" spans="1:52" ht="12" customHeight="1" thickBot="1">
      <c r="A6" s="702"/>
      <c r="B6" s="703"/>
      <c r="C6" s="703"/>
      <c r="D6" s="703"/>
      <c r="E6" s="703"/>
      <c r="F6" s="703"/>
      <c r="G6" s="703"/>
      <c r="H6" s="703"/>
      <c r="I6" s="703"/>
      <c r="J6" s="703"/>
      <c r="K6" s="703"/>
      <c r="L6" s="703"/>
      <c r="M6" s="703"/>
      <c r="N6" s="703"/>
      <c r="O6" s="703"/>
      <c r="P6" s="703"/>
      <c r="Q6" s="703"/>
      <c r="R6" s="703"/>
      <c r="S6" s="703"/>
      <c r="T6" s="703"/>
      <c r="U6" s="703"/>
      <c r="V6" s="703"/>
      <c r="W6" s="703"/>
      <c r="X6" s="703"/>
      <c r="Y6" s="704"/>
      <c r="Z6" s="708" t="s">
        <v>26</v>
      </c>
      <c r="AA6" s="681"/>
      <c r="AB6" s="709"/>
      <c r="AC6" s="708" t="s">
        <v>27</v>
      </c>
      <c r="AD6" s="681"/>
      <c r="AE6" s="709"/>
      <c r="AF6" s="715" t="s">
        <v>588</v>
      </c>
      <c r="AG6" s="681"/>
      <c r="AH6" s="709"/>
      <c r="AK6" s="11" t="s">
        <v>28</v>
      </c>
      <c r="AL6" s="12">
        <f t="shared" ref="AL6:AX6" si="0">AL5/AL4</f>
        <v>0.93877777777777771</v>
      </c>
      <c r="AM6" s="12">
        <f t="shared" si="0"/>
        <v>0</v>
      </c>
      <c r="AN6" s="12">
        <f t="shared" si="0"/>
        <v>0</v>
      </c>
      <c r="AO6" s="12">
        <f t="shared" si="0"/>
        <v>0</v>
      </c>
      <c r="AP6" s="12">
        <f t="shared" si="0"/>
        <v>0</v>
      </c>
      <c r="AQ6" s="12">
        <f t="shared" si="0"/>
        <v>0</v>
      </c>
      <c r="AR6" s="12">
        <f t="shared" si="0"/>
        <v>0</v>
      </c>
      <c r="AS6" s="12">
        <f t="shared" si="0"/>
        <v>0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0.93877777777777771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682"/>
      <c r="AA7" s="683"/>
      <c r="AB7" s="710"/>
      <c r="AC7" s="682"/>
      <c r="AD7" s="683"/>
      <c r="AE7" s="710"/>
      <c r="AF7" s="682"/>
      <c r="AG7" s="683"/>
      <c r="AH7" s="710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731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682"/>
      <c r="AA8" s="683"/>
      <c r="AB8" s="710"/>
      <c r="AC8" s="682"/>
      <c r="AD8" s="683"/>
      <c r="AE8" s="710"/>
      <c r="AF8" s="682"/>
      <c r="AG8" s="683"/>
      <c r="AH8" s="710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682"/>
      <c r="AA9" s="683"/>
      <c r="AB9" s="710"/>
      <c r="AC9" s="682"/>
      <c r="AD9" s="683"/>
      <c r="AE9" s="710"/>
      <c r="AF9" s="682"/>
      <c r="AG9" s="683"/>
      <c r="AH9" s="710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711"/>
      <c r="AA10" s="712"/>
      <c r="AB10" s="713"/>
      <c r="AC10" s="711"/>
      <c r="AD10" s="712"/>
      <c r="AE10" s="713"/>
      <c r="AF10" s="711"/>
      <c r="AG10" s="712"/>
      <c r="AH10" s="713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410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68</v>
      </c>
      <c r="AG11" s="46"/>
      <c r="AH11" s="49"/>
      <c r="AI11" s="41"/>
      <c r="AJ11" s="41"/>
      <c r="AK11" s="50"/>
      <c r="AL11" s="51"/>
      <c r="AM11" s="670" t="s">
        <v>951</v>
      </c>
      <c r="AN11" s="671"/>
      <c r="AO11" s="671"/>
      <c r="AP11" s="671"/>
      <c r="AQ11" s="671"/>
      <c r="AR11" s="671"/>
      <c r="AS11" s="671"/>
      <c r="AT11" s="671"/>
      <c r="AU11" s="671"/>
      <c r="AV11" s="671"/>
      <c r="AW11" s="672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950</v>
      </c>
      <c r="AG12" s="54"/>
      <c r="AH12" s="57"/>
      <c r="AI12" s="33"/>
      <c r="AJ12" s="33"/>
      <c r="AK12" s="42"/>
      <c r="AL12" s="58"/>
      <c r="AM12" s="673" t="s">
        <v>37</v>
      </c>
      <c r="AN12" s="674"/>
      <c r="AO12" s="673" t="s">
        <v>38</v>
      </c>
      <c r="AP12" s="674"/>
      <c r="AQ12" s="673" t="s">
        <v>39</v>
      </c>
      <c r="AR12" s="674"/>
      <c r="AS12" s="677" t="s">
        <v>40</v>
      </c>
      <c r="AT12" s="678"/>
      <c r="AU12" s="679"/>
      <c r="AV12" s="673" t="s">
        <v>85</v>
      </c>
      <c r="AW12" s="674"/>
      <c r="AY12" s="38"/>
    </row>
    <row r="13" spans="1:52" s="43" customFormat="1" ht="14.1" customHeight="1" thickBot="1">
      <c r="A13" s="651" t="s">
        <v>41</v>
      </c>
      <c r="B13" s="652"/>
      <c r="C13" s="652"/>
      <c r="D13" s="652"/>
      <c r="E13" s="652"/>
      <c r="F13" s="652"/>
      <c r="G13" s="652"/>
      <c r="H13" s="652"/>
      <c r="I13" s="652"/>
      <c r="J13" s="652"/>
      <c r="K13" s="652"/>
      <c r="L13" s="652"/>
      <c r="M13" s="652"/>
      <c r="N13" s="652"/>
      <c r="O13" s="652"/>
      <c r="P13" s="652"/>
      <c r="Q13" s="652"/>
      <c r="R13" s="652"/>
      <c r="S13" s="652"/>
      <c r="T13" s="652"/>
      <c r="U13" s="652"/>
      <c r="V13" s="652"/>
      <c r="W13" s="652"/>
      <c r="X13" s="652"/>
      <c r="Y13" s="652"/>
      <c r="Z13" s="652"/>
      <c r="AA13" s="652"/>
      <c r="AB13" s="652"/>
      <c r="AC13" s="652"/>
      <c r="AD13" s="652"/>
      <c r="AE13" s="652"/>
      <c r="AF13" s="652"/>
      <c r="AG13" s="652"/>
      <c r="AH13" s="653"/>
      <c r="AI13" s="33"/>
      <c r="AJ13" s="33"/>
      <c r="AK13" s="42"/>
      <c r="AL13" s="59"/>
      <c r="AM13" s="675"/>
      <c r="AN13" s="676"/>
      <c r="AO13" s="675"/>
      <c r="AP13" s="676"/>
      <c r="AQ13" s="675"/>
      <c r="AR13" s="676"/>
      <c r="AS13" s="127" t="s">
        <v>76</v>
      </c>
      <c r="AT13" s="125" t="s">
        <v>73</v>
      </c>
      <c r="AU13" s="126" t="s">
        <v>74</v>
      </c>
      <c r="AV13" s="660" t="s">
        <v>75</v>
      </c>
      <c r="AW13" s="661"/>
      <c r="AY13" s="42"/>
    </row>
    <row r="14" spans="1:52" s="43" customFormat="1" ht="14.1" customHeight="1" thickBot="1">
      <c r="A14" s="654"/>
      <c r="B14" s="655"/>
      <c r="C14" s="655"/>
      <c r="D14" s="655"/>
      <c r="E14" s="655"/>
      <c r="F14" s="655"/>
      <c r="G14" s="655"/>
      <c r="H14" s="655"/>
      <c r="I14" s="655"/>
      <c r="J14" s="655"/>
      <c r="K14" s="655"/>
      <c r="L14" s="655"/>
      <c r="M14" s="655"/>
      <c r="N14" s="655"/>
      <c r="O14" s="655"/>
      <c r="P14" s="655"/>
      <c r="Q14" s="655"/>
      <c r="R14" s="655"/>
      <c r="S14" s="655"/>
      <c r="T14" s="655"/>
      <c r="U14" s="655"/>
      <c r="V14" s="655"/>
      <c r="W14" s="655"/>
      <c r="X14" s="655"/>
      <c r="Y14" s="655"/>
      <c r="Z14" s="655"/>
      <c r="AA14" s="655"/>
      <c r="AB14" s="655"/>
      <c r="AC14" s="655"/>
      <c r="AD14" s="655"/>
      <c r="AE14" s="655"/>
      <c r="AF14" s="655"/>
      <c r="AG14" s="655"/>
      <c r="AH14" s="656"/>
      <c r="AI14" s="33"/>
      <c r="AJ14" s="33"/>
      <c r="AK14" s="42"/>
      <c r="AL14" s="59"/>
      <c r="AM14" s="662" t="s">
        <v>42</v>
      </c>
      <c r="AN14" s="663"/>
      <c r="AO14" s="664">
        <v>4495700</v>
      </c>
      <c r="AP14" s="665"/>
      <c r="AQ14" s="664">
        <v>3798353</v>
      </c>
      <c r="AR14" s="665"/>
      <c r="AS14" s="128">
        <f>AO14-AQ14</f>
        <v>697347</v>
      </c>
      <c r="AT14" s="123">
        <v>249563</v>
      </c>
      <c r="AU14" s="124">
        <v>3576413</v>
      </c>
      <c r="AV14" s="666">
        <f>AQ14/AO14*100</f>
        <v>84.488577974508971</v>
      </c>
      <c r="AW14" s="667"/>
      <c r="AY14" s="42"/>
    </row>
    <row r="15" spans="1:52" s="43" customFormat="1" ht="14.1" customHeight="1" thickBot="1">
      <c r="A15" s="654"/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655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6"/>
      <c r="AI15" s="33"/>
      <c r="AJ15" s="33"/>
      <c r="AK15" s="50" t="s">
        <v>41</v>
      </c>
      <c r="AL15" s="59"/>
      <c r="AM15" s="662" t="s">
        <v>43</v>
      </c>
      <c r="AN15" s="663"/>
      <c r="AO15" s="664"/>
      <c r="AP15" s="665"/>
      <c r="AQ15" s="664"/>
      <c r="AR15" s="665"/>
      <c r="AS15" s="128">
        <f t="shared" ref="AS15:AS25" si="1">AO15-AQ15</f>
        <v>0</v>
      </c>
      <c r="AT15" s="123"/>
      <c r="AU15" s="124"/>
      <c r="AV15" s="666" t="e">
        <f t="shared" ref="AV15:AV25" si="2">AQ15/AO15*100</f>
        <v>#DIV/0!</v>
      </c>
      <c r="AW15" s="667"/>
      <c r="AY15" s="42"/>
    </row>
    <row r="16" spans="1:52" s="43" customFormat="1" ht="14.1" customHeight="1" thickBot="1">
      <c r="A16" s="654"/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655"/>
      <c r="T16" s="655"/>
      <c r="U16" s="655"/>
      <c r="V16" s="655"/>
      <c r="W16" s="655"/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6"/>
      <c r="AI16" s="33"/>
      <c r="AJ16" s="33"/>
      <c r="AK16" s="50"/>
      <c r="AL16" s="59"/>
      <c r="AM16" s="662" t="s">
        <v>44</v>
      </c>
      <c r="AN16" s="663"/>
      <c r="AO16" s="664"/>
      <c r="AP16" s="665"/>
      <c r="AQ16" s="664"/>
      <c r="AR16" s="665"/>
      <c r="AS16" s="128">
        <f t="shared" si="1"/>
        <v>0</v>
      </c>
      <c r="AT16" s="123"/>
      <c r="AU16" s="124"/>
      <c r="AV16" s="666" t="e">
        <f t="shared" si="2"/>
        <v>#DIV/0!</v>
      </c>
      <c r="AW16" s="667"/>
      <c r="AY16" s="42"/>
    </row>
    <row r="17" spans="1:53" s="43" customFormat="1" ht="14.1" customHeight="1" thickBot="1">
      <c r="A17" s="654"/>
      <c r="B17" s="655"/>
      <c r="C17" s="655"/>
      <c r="D17" s="655"/>
      <c r="E17" s="655"/>
      <c r="F17" s="655"/>
      <c r="G17" s="655"/>
      <c r="H17" s="655"/>
      <c r="I17" s="655"/>
      <c r="J17" s="655"/>
      <c r="K17" s="655"/>
      <c r="L17" s="655"/>
      <c r="M17" s="655"/>
      <c r="N17" s="655"/>
      <c r="O17" s="655"/>
      <c r="P17" s="655"/>
      <c r="Q17" s="655"/>
      <c r="R17" s="655"/>
      <c r="S17" s="655"/>
      <c r="T17" s="655"/>
      <c r="U17" s="655"/>
      <c r="V17" s="655"/>
      <c r="W17" s="655"/>
      <c r="X17" s="655"/>
      <c r="Y17" s="655"/>
      <c r="Z17" s="655"/>
      <c r="AA17" s="655"/>
      <c r="AB17" s="655"/>
      <c r="AC17" s="655"/>
      <c r="AD17" s="655"/>
      <c r="AE17" s="655"/>
      <c r="AF17" s="655"/>
      <c r="AG17" s="655"/>
      <c r="AH17" s="656"/>
      <c r="AI17" s="33"/>
      <c r="AJ17" s="33"/>
      <c r="AK17" s="50"/>
      <c r="AL17" s="59"/>
      <c r="AM17" s="662" t="s">
        <v>45</v>
      </c>
      <c r="AN17" s="663"/>
      <c r="AO17" s="664"/>
      <c r="AP17" s="665"/>
      <c r="AQ17" s="664"/>
      <c r="AR17" s="665"/>
      <c r="AS17" s="128">
        <f t="shared" si="1"/>
        <v>0</v>
      </c>
      <c r="AT17" s="123"/>
      <c r="AU17" s="124"/>
      <c r="AV17" s="666" t="e">
        <f t="shared" si="2"/>
        <v>#DIV/0!</v>
      </c>
      <c r="AW17" s="667"/>
    </row>
    <row r="18" spans="1:53" s="43" customFormat="1" ht="14.1" customHeight="1" thickBot="1">
      <c r="A18" s="654"/>
      <c r="B18" s="655"/>
      <c r="C18" s="655"/>
      <c r="D18" s="655"/>
      <c r="E18" s="655"/>
      <c r="F18" s="655"/>
      <c r="G18" s="655"/>
      <c r="H18" s="655"/>
      <c r="I18" s="655"/>
      <c r="J18" s="655"/>
      <c r="K18" s="655"/>
      <c r="L18" s="655"/>
      <c r="M18" s="655"/>
      <c r="N18" s="655"/>
      <c r="O18" s="655"/>
      <c r="P18" s="655"/>
      <c r="Q18" s="655"/>
      <c r="R18" s="655"/>
      <c r="S18" s="655"/>
      <c r="T18" s="655"/>
      <c r="U18" s="655"/>
      <c r="V18" s="655"/>
      <c r="W18" s="655"/>
      <c r="X18" s="655"/>
      <c r="Y18" s="655"/>
      <c r="Z18" s="655"/>
      <c r="AA18" s="655"/>
      <c r="AB18" s="655"/>
      <c r="AC18" s="655"/>
      <c r="AD18" s="655"/>
      <c r="AE18" s="655"/>
      <c r="AF18" s="655"/>
      <c r="AG18" s="655"/>
      <c r="AH18" s="656"/>
      <c r="AI18" s="16"/>
      <c r="AJ18" s="16"/>
      <c r="AK18" s="42"/>
      <c r="AL18" s="59"/>
      <c r="AM18" s="662" t="s">
        <v>46</v>
      </c>
      <c r="AN18" s="663"/>
      <c r="AO18" s="664"/>
      <c r="AP18" s="665"/>
      <c r="AQ18" s="664"/>
      <c r="AR18" s="665"/>
      <c r="AS18" s="128">
        <f t="shared" si="1"/>
        <v>0</v>
      </c>
      <c r="AT18" s="123"/>
      <c r="AU18" s="124"/>
      <c r="AV18" s="666" t="e">
        <f t="shared" si="2"/>
        <v>#DIV/0!</v>
      </c>
      <c r="AW18" s="667"/>
      <c r="AX18" s="42"/>
    </row>
    <row r="19" spans="1:53" s="43" customFormat="1" ht="14.1" customHeight="1" thickBot="1">
      <c r="A19" s="654"/>
      <c r="B19" s="655"/>
      <c r="C19" s="655"/>
      <c r="D19" s="655"/>
      <c r="E19" s="655"/>
      <c r="F19" s="655"/>
      <c r="G19" s="655"/>
      <c r="H19" s="655"/>
      <c r="I19" s="655"/>
      <c r="J19" s="655"/>
      <c r="K19" s="655"/>
      <c r="L19" s="655"/>
      <c r="M19" s="655"/>
      <c r="N19" s="655"/>
      <c r="O19" s="655"/>
      <c r="P19" s="655"/>
      <c r="Q19" s="655"/>
      <c r="R19" s="655"/>
      <c r="S19" s="655"/>
      <c r="T19" s="655"/>
      <c r="U19" s="655"/>
      <c r="V19" s="655"/>
      <c r="W19" s="655"/>
      <c r="X19" s="655"/>
      <c r="Y19" s="655"/>
      <c r="Z19" s="655"/>
      <c r="AA19" s="655"/>
      <c r="AB19" s="655"/>
      <c r="AC19" s="655"/>
      <c r="AD19" s="655"/>
      <c r="AE19" s="655"/>
      <c r="AF19" s="655"/>
      <c r="AG19" s="655"/>
      <c r="AH19" s="656"/>
      <c r="AI19" s="16"/>
      <c r="AJ19" s="16"/>
      <c r="AK19" s="42"/>
      <c r="AL19" s="59"/>
      <c r="AM19" s="662" t="s">
        <v>47</v>
      </c>
      <c r="AN19" s="663"/>
      <c r="AO19" s="664"/>
      <c r="AP19" s="665"/>
      <c r="AQ19" s="664"/>
      <c r="AR19" s="665"/>
      <c r="AS19" s="128">
        <f t="shared" si="1"/>
        <v>0</v>
      </c>
      <c r="AT19" s="123"/>
      <c r="AU19" s="124"/>
      <c r="AV19" s="666" t="e">
        <f t="shared" si="2"/>
        <v>#DIV/0!</v>
      </c>
      <c r="AW19" s="667"/>
      <c r="AX19" s="42"/>
    </row>
    <row r="20" spans="1:53" s="43" customFormat="1" ht="14.1" customHeight="1" thickBot="1">
      <c r="A20" s="654"/>
      <c r="B20" s="655"/>
      <c r="C20" s="655"/>
      <c r="D20" s="655"/>
      <c r="E20" s="655"/>
      <c r="F20" s="655"/>
      <c r="G20" s="655"/>
      <c r="H20" s="655"/>
      <c r="I20" s="655"/>
      <c r="J20" s="655"/>
      <c r="K20" s="655"/>
      <c r="L20" s="655"/>
      <c r="M20" s="655"/>
      <c r="N20" s="655"/>
      <c r="O20" s="655"/>
      <c r="P20" s="655"/>
      <c r="Q20" s="655"/>
      <c r="R20" s="655"/>
      <c r="S20" s="655"/>
      <c r="T20" s="655"/>
      <c r="U20" s="655"/>
      <c r="V20" s="655"/>
      <c r="W20" s="655"/>
      <c r="X20" s="655"/>
      <c r="Y20" s="655"/>
      <c r="Z20" s="655"/>
      <c r="AA20" s="655"/>
      <c r="AB20" s="655"/>
      <c r="AC20" s="655"/>
      <c r="AD20" s="655"/>
      <c r="AE20" s="655"/>
      <c r="AF20" s="655"/>
      <c r="AG20" s="655"/>
      <c r="AH20" s="656"/>
      <c r="AI20" s="16"/>
      <c r="AJ20" s="16"/>
      <c r="AK20" s="42"/>
      <c r="AL20" s="59"/>
      <c r="AM20" s="662" t="s">
        <v>48</v>
      </c>
      <c r="AN20" s="663"/>
      <c r="AO20" s="664"/>
      <c r="AP20" s="665"/>
      <c r="AQ20" s="664"/>
      <c r="AR20" s="665"/>
      <c r="AS20" s="128">
        <f t="shared" si="1"/>
        <v>0</v>
      </c>
      <c r="AT20" s="123"/>
      <c r="AU20" s="124"/>
      <c r="AV20" s="666" t="e">
        <f t="shared" si="2"/>
        <v>#DIV/0!</v>
      </c>
      <c r="AW20" s="667"/>
      <c r="AX20" s="42"/>
      <c r="AY20" s="61"/>
      <c r="AZ20" s="61"/>
    </row>
    <row r="21" spans="1:53" s="43" customFormat="1" ht="14.1" customHeight="1" thickBot="1">
      <c r="A21" s="654"/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655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6"/>
      <c r="AI21" s="16"/>
      <c r="AJ21" s="16"/>
      <c r="AK21" s="42"/>
      <c r="AL21" s="59"/>
      <c r="AM21" s="662" t="s">
        <v>49</v>
      </c>
      <c r="AN21" s="663"/>
      <c r="AO21" s="664"/>
      <c r="AP21" s="665"/>
      <c r="AQ21" s="664"/>
      <c r="AR21" s="665"/>
      <c r="AS21" s="128">
        <f t="shared" si="1"/>
        <v>0</v>
      </c>
      <c r="AT21" s="123"/>
      <c r="AU21" s="124"/>
      <c r="AV21" s="666" t="e">
        <f t="shared" si="2"/>
        <v>#DIV/0!</v>
      </c>
      <c r="AW21" s="667"/>
      <c r="AX21" s="42"/>
      <c r="AY21" s="62"/>
      <c r="AZ21" s="63"/>
    </row>
    <row r="22" spans="1:53" s="43" customFormat="1" ht="14.1" customHeight="1" thickBot="1">
      <c r="A22" s="654"/>
      <c r="B22" s="655"/>
      <c r="C22" s="655"/>
      <c r="D22" s="655"/>
      <c r="E22" s="655"/>
      <c r="F22" s="655"/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655"/>
      <c r="T22" s="655"/>
      <c r="U22" s="655"/>
      <c r="V22" s="655"/>
      <c r="W22" s="655"/>
      <c r="X22" s="655"/>
      <c r="Y22" s="655"/>
      <c r="Z22" s="655"/>
      <c r="AA22" s="655"/>
      <c r="AB22" s="655"/>
      <c r="AC22" s="655"/>
      <c r="AD22" s="655"/>
      <c r="AE22" s="655"/>
      <c r="AF22" s="655"/>
      <c r="AG22" s="655"/>
      <c r="AH22" s="656"/>
      <c r="AI22" s="16"/>
      <c r="AJ22" s="16"/>
      <c r="AK22" s="42"/>
      <c r="AL22" s="59"/>
      <c r="AM22" s="662" t="s">
        <v>50</v>
      </c>
      <c r="AN22" s="663"/>
      <c r="AO22" s="664"/>
      <c r="AP22" s="665"/>
      <c r="AQ22" s="664"/>
      <c r="AR22" s="665"/>
      <c r="AS22" s="128">
        <f t="shared" si="1"/>
        <v>0</v>
      </c>
      <c r="AT22" s="123"/>
      <c r="AU22" s="124"/>
      <c r="AV22" s="666" t="e">
        <f t="shared" si="2"/>
        <v>#DIV/0!</v>
      </c>
      <c r="AW22" s="667"/>
      <c r="AX22" s="42"/>
      <c r="AY22" s="64"/>
      <c r="AZ22" s="64"/>
    </row>
    <row r="23" spans="1:53" s="43" customFormat="1" ht="14.1" customHeight="1" thickBot="1">
      <c r="A23" s="654"/>
      <c r="B23" s="655"/>
      <c r="C23" s="655"/>
      <c r="D23" s="655"/>
      <c r="E23" s="655"/>
      <c r="F23" s="655"/>
      <c r="G23" s="655"/>
      <c r="H23" s="655"/>
      <c r="I23" s="655"/>
      <c r="J23" s="655"/>
      <c r="K23" s="655"/>
      <c r="L23" s="655"/>
      <c r="M23" s="655"/>
      <c r="N23" s="655"/>
      <c r="O23" s="655"/>
      <c r="P23" s="655"/>
      <c r="Q23" s="655"/>
      <c r="R23" s="655"/>
      <c r="S23" s="655"/>
      <c r="T23" s="655"/>
      <c r="U23" s="655"/>
      <c r="V23" s="655"/>
      <c r="W23" s="655"/>
      <c r="X23" s="655"/>
      <c r="Y23" s="655"/>
      <c r="Z23" s="655"/>
      <c r="AA23" s="655"/>
      <c r="AB23" s="655"/>
      <c r="AC23" s="655"/>
      <c r="AD23" s="655"/>
      <c r="AE23" s="655"/>
      <c r="AF23" s="655"/>
      <c r="AG23" s="655"/>
      <c r="AH23" s="656"/>
      <c r="AI23" s="16"/>
      <c r="AJ23" s="16"/>
      <c r="AK23" s="42"/>
      <c r="AL23" s="59"/>
      <c r="AM23" s="662" t="s">
        <v>51</v>
      </c>
      <c r="AN23" s="663"/>
      <c r="AO23" s="664"/>
      <c r="AP23" s="665"/>
      <c r="AQ23" s="664"/>
      <c r="AR23" s="665"/>
      <c r="AS23" s="128">
        <f t="shared" si="1"/>
        <v>0</v>
      </c>
      <c r="AT23" s="123"/>
      <c r="AU23" s="124"/>
      <c r="AV23" s="666" t="e">
        <f t="shared" si="2"/>
        <v>#DIV/0!</v>
      </c>
      <c r="AW23" s="667"/>
      <c r="AX23" s="42"/>
      <c r="AY23" s="64"/>
      <c r="AZ23" s="64"/>
    </row>
    <row r="24" spans="1:53" s="43" customFormat="1" ht="14.1" customHeight="1" thickBot="1">
      <c r="A24" s="654"/>
      <c r="B24" s="655"/>
      <c r="C24" s="655"/>
      <c r="D24" s="655"/>
      <c r="E24" s="655"/>
      <c r="F24" s="655"/>
      <c r="G24" s="655"/>
      <c r="H24" s="655"/>
      <c r="I24" s="655"/>
      <c r="J24" s="655"/>
      <c r="K24" s="655"/>
      <c r="L24" s="655"/>
      <c r="M24" s="655"/>
      <c r="N24" s="655"/>
      <c r="O24" s="655"/>
      <c r="P24" s="655"/>
      <c r="Q24" s="655"/>
      <c r="R24" s="655"/>
      <c r="S24" s="655"/>
      <c r="T24" s="655"/>
      <c r="U24" s="655"/>
      <c r="V24" s="655"/>
      <c r="W24" s="655"/>
      <c r="X24" s="655"/>
      <c r="Y24" s="655"/>
      <c r="Z24" s="655"/>
      <c r="AA24" s="655"/>
      <c r="AB24" s="655"/>
      <c r="AC24" s="655"/>
      <c r="AD24" s="655"/>
      <c r="AE24" s="655"/>
      <c r="AF24" s="655"/>
      <c r="AG24" s="655"/>
      <c r="AH24" s="656"/>
      <c r="AI24" s="16"/>
      <c r="AJ24" s="16"/>
      <c r="AK24" s="42"/>
      <c r="AL24" s="59"/>
      <c r="AM24" s="662" t="s">
        <v>52</v>
      </c>
      <c r="AN24" s="663"/>
      <c r="AO24" s="664"/>
      <c r="AP24" s="665"/>
      <c r="AQ24" s="664"/>
      <c r="AR24" s="665"/>
      <c r="AS24" s="128">
        <f t="shared" si="1"/>
        <v>0</v>
      </c>
      <c r="AT24" s="123"/>
      <c r="AU24" s="124"/>
      <c r="AV24" s="666" t="e">
        <f t="shared" si="2"/>
        <v>#DIV/0!</v>
      </c>
      <c r="AW24" s="667"/>
      <c r="AX24" s="42"/>
      <c r="AY24" s="64"/>
      <c r="AZ24" s="64"/>
    </row>
    <row r="25" spans="1:53" s="43" customFormat="1" ht="14.1" customHeight="1" thickBot="1">
      <c r="A25" s="654"/>
      <c r="B25" s="655"/>
      <c r="C25" s="655"/>
      <c r="D25" s="655"/>
      <c r="E25" s="655"/>
      <c r="F25" s="655"/>
      <c r="G25" s="655"/>
      <c r="H25" s="655"/>
      <c r="I25" s="655"/>
      <c r="J25" s="655"/>
      <c r="K25" s="655"/>
      <c r="L25" s="655"/>
      <c r="M25" s="655"/>
      <c r="N25" s="655"/>
      <c r="O25" s="655"/>
      <c r="P25" s="655"/>
      <c r="Q25" s="655"/>
      <c r="R25" s="655"/>
      <c r="S25" s="655"/>
      <c r="T25" s="655"/>
      <c r="U25" s="655"/>
      <c r="V25" s="655"/>
      <c r="W25" s="655"/>
      <c r="X25" s="655"/>
      <c r="Y25" s="655"/>
      <c r="Z25" s="655"/>
      <c r="AA25" s="655"/>
      <c r="AB25" s="655"/>
      <c r="AC25" s="655"/>
      <c r="AD25" s="655"/>
      <c r="AE25" s="655"/>
      <c r="AF25" s="655"/>
      <c r="AG25" s="655"/>
      <c r="AH25" s="656"/>
      <c r="AI25" s="16"/>
      <c r="AJ25" s="16"/>
      <c r="AK25" s="42"/>
      <c r="AL25" s="38"/>
      <c r="AM25" s="662" t="s">
        <v>53</v>
      </c>
      <c r="AN25" s="663"/>
      <c r="AO25" s="664"/>
      <c r="AP25" s="665"/>
      <c r="AQ25" s="664"/>
      <c r="AR25" s="665"/>
      <c r="AS25" s="128">
        <f t="shared" si="1"/>
        <v>0</v>
      </c>
      <c r="AT25" s="123"/>
      <c r="AU25" s="124"/>
      <c r="AV25" s="666" t="e">
        <f t="shared" si="2"/>
        <v>#DIV/0!</v>
      </c>
      <c r="AW25" s="667"/>
      <c r="AX25" s="42"/>
      <c r="AY25" s="64"/>
      <c r="AZ25" s="64"/>
    </row>
    <row r="26" spans="1:53" s="43" customFormat="1">
      <c r="A26" s="654"/>
      <c r="B26" s="655"/>
      <c r="C26" s="655"/>
      <c r="D26" s="655"/>
      <c r="E26" s="655"/>
      <c r="F26" s="655"/>
      <c r="G26" s="655"/>
      <c r="H26" s="655"/>
      <c r="I26" s="655"/>
      <c r="J26" s="655"/>
      <c r="K26" s="655"/>
      <c r="L26" s="655"/>
      <c r="M26" s="655"/>
      <c r="N26" s="655"/>
      <c r="O26" s="655"/>
      <c r="P26" s="655"/>
      <c r="Q26" s="655"/>
      <c r="R26" s="655"/>
      <c r="S26" s="655"/>
      <c r="T26" s="655"/>
      <c r="U26" s="655"/>
      <c r="V26" s="655"/>
      <c r="W26" s="655"/>
      <c r="X26" s="655"/>
      <c r="Y26" s="655"/>
      <c r="Z26" s="655"/>
      <c r="AA26" s="655"/>
      <c r="AB26" s="655"/>
      <c r="AC26" s="655"/>
      <c r="AD26" s="655"/>
      <c r="AE26" s="655"/>
      <c r="AF26" s="655"/>
      <c r="AG26" s="655"/>
      <c r="AH26" s="656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654"/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655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6"/>
      <c r="AI27" s="16"/>
      <c r="AJ27" s="16"/>
      <c r="AK27" s="42"/>
      <c r="AL27" s="51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654"/>
      <c r="B28" s="655"/>
      <c r="C28" s="655"/>
      <c r="D28" s="655"/>
      <c r="E28" s="655"/>
      <c r="F28" s="655"/>
      <c r="G28" s="655"/>
      <c r="H28" s="655"/>
      <c r="I28" s="655"/>
      <c r="J28" s="655"/>
      <c r="K28" s="655"/>
      <c r="L28" s="655"/>
      <c r="M28" s="655"/>
      <c r="N28" s="655"/>
      <c r="O28" s="655"/>
      <c r="P28" s="655"/>
      <c r="Q28" s="655"/>
      <c r="R28" s="655"/>
      <c r="S28" s="655"/>
      <c r="T28" s="655"/>
      <c r="U28" s="655"/>
      <c r="V28" s="655"/>
      <c r="W28" s="655"/>
      <c r="X28" s="655"/>
      <c r="Y28" s="655"/>
      <c r="Z28" s="655"/>
      <c r="AA28" s="655"/>
      <c r="AB28" s="655"/>
      <c r="AC28" s="655"/>
      <c r="AD28" s="655"/>
      <c r="AE28" s="655"/>
      <c r="AF28" s="655"/>
      <c r="AG28" s="655"/>
      <c r="AH28" s="656"/>
      <c r="AI28" s="16"/>
      <c r="AJ28" s="16"/>
      <c r="AK28" s="42"/>
      <c r="AL28" s="38"/>
      <c r="AM28" s="42"/>
      <c r="AN28" s="42"/>
      <c r="AO28" s="51"/>
      <c r="AP28" s="51"/>
      <c r="AQ28" s="51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654"/>
      <c r="B29" s="655"/>
      <c r="C29" s="655"/>
      <c r="D29" s="655"/>
      <c r="E29" s="655"/>
      <c r="F29" s="655"/>
      <c r="G29" s="655"/>
      <c r="H29" s="655"/>
      <c r="I29" s="655"/>
      <c r="J29" s="655"/>
      <c r="K29" s="655"/>
      <c r="L29" s="655"/>
      <c r="M29" s="655"/>
      <c r="N29" s="655"/>
      <c r="O29" s="655"/>
      <c r="P29" s="655"/>
      <c r="Q29" s="655"/>
      <c r="R29" s="655"/>
      <c r="S29" s="655"/>
      <c r="T29" s="655"/>
      <c r="U29" s="655"/>
      <c r="V29" s="655"/>
      <c r="W29" s="655"/>
      <c r="X29" s="655"/>
      <c r="Y29" s="655"/>
      <c r="Z29" s="655"/>
      <c r="AA29" s="655"/>
      <c r="AB29" s="655"/>
      <c r="AC29" s="655"/>
      <c r="AD29" s="655"/>
      <c r="AE29" s="655"/>
      <c r="AF29" s="655"/>
      <c r="AG29" s="655"/>
      <c r="AH29" s="656"/>
      <c r="AI29" s="16"/>
      <c r="AJ29" s="16"/>
      <c r="AK29" s="42"/>
      <c r="AL29" s="38"/>
      <c r="AM29" s="42"/>
      <c r="AN29" s="42"/>
      <c r="AO29" s="68"/>
      <c r="AP29" s="630"/>
      <c r="AQ29" s="51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654"/>
      <c r="B30" s="655"/>
      <c r="C30" s="655"/>
      <c r="D30" s="655"/>
      <c r="E30" s="655"/>
      <c r="F30" s="655"/>
      <c r="G30" s="655"/>
      <c r="H30" s="655"/>
      <c r="I30" s="655"/>
      <c r="J30" s="655"/>
      <c r="K30" s="655"/>
      <c r="L30" s="655"/>
      <c r="M30" s="655"/>
      <c r="N30" s="655"/>
      <c r="O30" s="655"/>
      <c r="P30" s="655"/>
      <c r="Q30" s="655"/>
      <c r="R30" s="655"/>
      <c r="S30" s="655"/>
      <c r="T30" s="655"/>
      <c r="U30" s="655"/>
      <c r="V30" s="655"/>
      <c r="W30" s="655"/>
      <c r="X30" s="655"/>
      <c r="Y30" s="655"/>
      <c r="Z30" s="655"/>
      <c r="AA30" s="655"/>
      <c r="AB30" s="655"/>
      <c r="AC30" s="655"/>
      <c r="AD30" s="655"/>
      <c r="AE30" s="655"/>
      <c r="AF30" s="655"/>
      <c r="AG30" s="655"/>
      <c r="AH30" s="656"/>
      <c r="AI30" s="16"/>
      <c r="AJ30" s="16"/>
      <c r="AK30" s="42"/>
      <c r="AL30" s="38"/>
      <c r="AM30" s="42"/>
      <c r="AN30" s="42"/>
      <c r="AO30" s="68"/>
      <c r="AP30" s="630"/>
      <c r="AQ30" s="51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654"/>
      <c r="B31" s="655"/>
      <c r="C31" s="655"/>
      <c r="D31" s="655"/>
      <c r="E31" s="655"/>
      <c r="F31" s="655"/>
      <c r="G31" s="655"/>
      <c r="H31" s="655"/>
      <c r="I31" s="655"/>
      <c r="J31" s="655"/>
      <c r="K31" s="655"/>
      <c r="L31" s="655"/>
      <c r="M31" s="655"/>
      <c r="N31" s="655"/>
      <c r="O31" s="655"/>
      <c r="P31" s="655"/>
      <c r="Q31" s="655"/>
      <c r="R31" s="655"/>
      <c r="S31" s="655"/>
      <c r="T31" s="655"/>
      <c r="U31" s="655"/>
      <c r="V31" s="655"/>
      <c r="W31" s="655"/>
      <c r="X31" s="655"/>
      <c r="Y31" s="655"/>
      <c r="Z31" s="655"/>
      <c r="AA31" s="655"/>
      <c r="AB31" s="655"/>
      <c r="AC31" s="655"/>
      <c r="AD31" s="655"/>
      <c r="AE31" s="655"/>
      <c r="AF31" s="655"/>
      <c r="AG31" s="655"/>
      <c r="AH31" s="656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654"/>
      <c r="B32" s="655"/>
      <c r="C32" s="655"/>
      <c r="D32" s="655"/>
      <c r="E32" s="655"/>
      <c r="F32" s="655"/>
      <c r="G32" s="655"/>
      <c r="H32" s="655"/>
      <c r="I32" s="655"/>
      <c r="J32" s="655"/>
      <c r="K32" s="655"/>
      <c r="L32" s="655"/>
      <c r="M32" s="655"/>
      <c r="N32" s="655"/>
      <c r="O32" s="655"/>
      <c r="P32" s="655"/>
      <c r="Q32" s="655"/>
      <c r="R32" s="655"/>
      <c r="S32" s="655"/>
      <c r="T32" s="655"/>
      <c r="U32" s="655"/>
      <c r="V32" s="655"/>
      <c r="W32" s="655"/>
      <c r="X32" s="655"/>
      <c r="Y32" s="655"/>
      <c r="Z32" s="655"/>
      <c r="AA32" s="655"/>
      <c r="AB32" s="655"/>
      <c r="AC32" s="655"/>
      <c r="AD32" s="655"/>
      <c r="AE32" s="655"/>
      <c r="AF32" s="655"/>
      <c r="AG32" s="655"/>
      <c r="AH32" s="656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>
      <c r="A33" s="654"/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655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6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59" s="43" customFormat="1" ht="12.75" customHeight="1">
      <c r="A34" s="654"/>
      <c r="B34" s="655"/>
      <c r="C34" s="655"/>
      <c r="D34" s="655"/>
      <c r="E34" s="655"/>
      <c r="F34" s="655"/>
      <c r="G34" s="655"/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655"/>
      <c r="T34" s="655"/>
      <c r="U34" s="655"/>
      <c r="V34" s="655"/>
      <c r="W34" s="655"/>
      <c r="X34" s="655"/>
      <c r="Y34" s="655"/>
      <c r="Z34" s="655"/>
      <c r="AA34" s="655"/>
      <c r="AB34" s="655"/>
      <c r="AC34" s="655"/>
      <c r="AD34" s="655"/>
      <c r="AE34" s="655"/>
      <c r="AF34" s="655"/>
      <c r="AG34" s="655"/>
      <c r="AH34" s="656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51"/>
      <c r="AW34" s="51"/>
      <c r="AX34" s="51"/>
      <c r="AY34" s="59"/>
      <c r="AZ34" s="64"/>
      <c r="BA34" s="64"/>
    </row>
    <row r="35" spans="1:59" s="43" customFormat="1">
      <c r="A35" s="654"/>
      <c r="B35" s="655"/>
      <c r="C35" s="655"/>
      <c r="D35" s="655"/>
      <c r="E35" s="655"/>
      <c r="F35" s="655"/>
      <c r="G35" s="655"/>
      <c r="H35" s="655"/>
      <c r="I35" s="655"/>
      <c r="J35" s="655"/>
      <c r="K35" s="655"/>
      <c r="L35" s="655"/>
      <c r="M35" s="655"/>
      <c r="N35" s="655"/>
      <c r="O35" s="655"/>
      <c r="P35" s="655"/>
      <c r="Q35" s="655"/>
      <c r="R35" s="655"/>
      <c r="S35" s="655"/>
      <c r="T35" s="655"/>
      <c r="U35" s="655"/>
      <c r="V35" s="655"/>
      <c r="W35" s="655"/>
      <c r="X35" s="655"/>
      <c r="Y35" s="655"/>
      <c r="Z35" s="655"/>
      <c r="AA35" s="655"/>
      <c r="AB35" s="655"/>
      <c r="AC35" s="655"/>
      <c r="AD35" s="655"/>
      <c r="AE35" s="655"/>
      <c r="AF35" s="655"/>
      <c r="AG35" s="655"/>
      <c r="AH35" s="656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631"/>
      <c r="AV35" s="631"/>
      <c r="AW35" s="631"/>
      <c r="AX35" s="51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654"/>
      <c r="B36" s="655"/>
      <c r="C36" s="655"/>
      <c r="D36" s="655"/>
      <c r="E36" s="655"/>
      <c r="F36" s="655"/>
      <c r="G36" s="655"/>
      <c r="H36" s="655"/>
      <c r="I36" s="655"/>
      <c r="J36" s="655"/>
      <c r="K36" s="655"/>
      <c r="L36" s="655"/>
      <c r="M36" s="655"/>
      <c r="N36" s="655"/>
      <c r="O36" s="655"/>
      <c r="P36" s="655"/>
      <c r="Q36" s="655"/>
      <c r="R36" s="655"/>
      <c r="S36" s="655"/>
      <c r="T36" s="655"/>
      <c r="U36" s="655"/>
      <c r="V36" s="655"/>
      <c r="W36" s="655"/>
      <c r="X36" s="655"/>
      <c r="Y36" s="655"/>
      <c r="Z36" s="655"/>
      <c r="AA36" s="655"/>
      <c r="AB36" s="655"/>
      <c r="AC36" s="655"/>
      <c r="AD36" s="655"/>
      <c r="AE36" s="655"/>
      <c r="AF36" s="655"/>
      <c r="AG36" s="655"/>
      <c r="AH36" s="656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654"/>
      <c r="B37" s="655"/>
      <c r="C37" s="655"/>
      <c r="D37" s="655"/>
      <c r="E37" s="655"/>
      <c r="F37" s="655"/>
      <c r="G37" s="655"/>
      <c r="H37" s="655"/>
      <c r="I37" s="655"/>
      <c r="J37" s="655"/>
      <c r="K37" s="655"/>
      <c r="L37" s="655"/>
      <c r="M37" s="655"/>
      <c r="N37" s="655"/>
      <c r="O37" s="655"/>
      <c r="P37" s="655"/>
      <c r="Q37" s="655"/>
      <c r="R37" s="655"/>
      <c r="S37" s="655"/>
      <c r="T37" s="655"/>
      <c r="U37" s="655"/>
      <c r="V37" s="655"/>
      <c r="W37" s="655"/>
      <c r="X37" s="655"/>
      <c r="Y37" s="655"/>
      <c r="Z37" s="655"/>
      <c r="AA37" s="655"/>
      <c r="AB37" s="655"/>
      <c r="AC37" s="655"/>
      <c r="AD37" s="655"/>
      <c r="AE37" s="655"/>
      <c r="AF37" s="655"/>
      <c r="AG37" s="655"/>
      <c r="AH37" s="656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654"/>
      <c r="B38" s="655"/>
      <c r="C38" s="655"/>
      <c r="D38" s="655"/>
      <c r="E38" s="655"/>
      <c r="F38" s="655"/>
      <c r="G38" s="655"/>
      <c r="H38" s="655"/>
      <c r="I38" s="655"/>
      <c r="J38" s="655"/>
      <c r="K38" s="655"/>
      <c r="L38" s="655"/>
      <c r="M38" s="655"/>
      <c r="N38" s="655"/>
      <c r="O38" s="655"/>
      <c r="P38" s="655"/>
      <c r="Q38" s="655"/>
      <c r="R38" s="655"/>
      <c r="S38" s="655"/>
      <c r="T38" s="655"/>
      <c r="U38" s="655"/>
      <c r="V38" s="655"/>
      <c r="W38" s="655"/>
      <c r="X38" s="655"/>
      <c r="Y38" s="655"/>
      <c r="Z38" s="655"/>
      <c r="AA38" s="655"/>
      <c r="AB38" s="655"/>
      <c r="AC38" s="655"/>
      <c r="AD38" s="655"/>
      <c r="AE38" s="655"/>
      <c r="AF38" s="655"/>
      <c r="AG38" s="655"/>
      <c r="AH38" s="656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657"/>
      <c r="B39" s="658"/>
      <c r="C39" s="658"/>
      <c r="D39" s="658"/>
      <c r="E39" s="658"/>
      <c r="F39" s="658"/>
      <c r="G39" s="658"/>
      <c r="H39" s="658"/>
      <c r="I39" s="658"/>
      <c r="J39" s="658"/>
      <c r="K39" s="658"/>
      <c r="L39" s="658"/>
      <c r="M39" s="658"/>
      <c r="N39" s="658"/>
      <c r="O39" s="658"/>
      <c r="P39" s="658"/>
      <c r="Q39" s="658"/>
      <c r="R39" s="658"/>
      <c r="S39" s="658"/>
      <c r="T39" s="658"/>
      <c r="U39" s="658"/>
      <c r="V39" s="658"/>
      <c r="W39" s="658"/>
      <c r="X39" s="658"/>
      <c r="Y39" s="658"/>
      <c r="Z39" s="658"/>
      <c r="AA39" s="658"/>
      <c r="AB39" s="658"/>
      <c r="AC39" s="658"/>
      <c r="AD39" s="658"/>
      <c r="AE39" s="658"/>
      <c r="AF39" s="658"/>
      <c r="AG39" s="658"/>
      <c r="AH39" s="659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648" t="s">
        <v>55</v>
      </c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50"/>
      <c r="N40" s="648" t="s">
        <v>56</v>
      </c>
      <c r="O40" s="649"/>
      <c r="P40" s="649"/>
      <c r="Q40" s="649"/>
      <c r="R40" s="649"/>
      <c r="S40" s="649"/>
      <c r="T40" s="649"/>
      <c r="U40" s="649"/>
      <c r="V40" s="649"/>
      <c r="W40" s="649"/>
      <c r="X40" s="649"/>
      <c r="Y40" s="650"/>
      <c r="Z40" s="648" t="s">
        <v>57</v>
      </c>
      <c r="AA40" s="649"/>
      <c r="AB40" s="650"/>
      <c r="AC40" s="649" t="s">
        <v>58</v>
      </c>
      <c r="AD40" s="649"/>
      <c r="AE40" s="649"/>
      <c r="AF40" s="648" t="s">
        <v>59</v>
      </c>
      <c r="AG40" s="649"/>
      <c r="AH40" s="650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/>
      <c r="B41" s="721" t="s">
        <v>827</v>
      </c>
      <c r="C41" s="722"/>
      <c r="D41" s="722"/>
      <c r="E41" s="722"/>
      <c r="F41" s="722"/>
      <c r="G41" s="722"/>
      <c r="H41" s="722"/>
      <c r="I41" s="722"/>
      <c r="J41" s="722"/>
      <c r="K41" s="722"/>
      <c r="L41" s="722"/>
      <c r="M41" s="722"/>
      <c r="N41" s="723" t="s">
        <v>831</v>
      </c>
      <c r="O41" s="724"/>
      <c r="P41" s="724"/>
      <c r="Q41" s="724"/>
      <c r="R41" s="724"/>
      <c r="S41" s="724"/>
      <c r="T41" s="724"/>
      <c r="U41" s="724"/>
      <c r="V41" s="724"/>
      <c r="W41" s="724"/>
      <c r="X41" s="724"/>
      <c r="Y41" s="725"/>
      <c r="Z41" s="726" t="s">
        <v>755</v>
      </c>
      <c r="AA41" s="643"/>
      <c r="AB41" s="644"/>
      <c r="AC41" s="727">
        <v>43864</v>
      </c>
      <c r="AD41" s="634"/>
      <c r="AE41" s="635"/>
      <c r="AF41" s="728" t="s">
        <v>815</v>
      </c>
      <c r="AG41" s="729"/>
      <c r="AH41" s="730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/>
      <c r="B42" s="717" t="s">
        <v>828</v>
      </c>
      <c r="C42" s="718"/>
      <c r="D42" s="718"/>
      <c r="E42" s="718"/>
      <c r="F42" s="718"/>
      <c r="G42" s="718"/>
      <c r="H42" s="718"/>
      <c r="I42" s="718"/>
      <c r="J42" s="718"/>
      <c r="K42" s="718"/>
      <c r="L42" s="718"/>
      <c r="M42" s="718"/>
      <c r="N42" s="717" t="s">
        <v>747</v>
      </c>
      <c r="O42" s="718"/>
      <c r="P42" s="718"/>
      <c r="Q42" s="718"/>
      <c r="R42" s="718"/>
      <c r="S42" s="718"/>
      <c r="T42" s="718"/>
      <c r="U42" s="718"/>
      <c r="V42" s="718"/>
      <c r="W42" s="718"/>
      <c r="X42" s="718"/>
      <c r="Y42" s="720"/>
      <c r="Z42" s="737" t="s">
        <v>832</v>
      </c>
      <c r="AA42" s="634"/>
      <c r="AB42" s="635"/>
      <c r="AC42" s="727">
        <v>43864</v>
      </c>
      <c r="AD42" s="634"/>
      <c r="AE42" s="635"/>
      <c r="AF42" s="731"/>
      <c r="AG42" s="732"/>
      <c r="AH42" s="733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86"/>
      <c r="B43" s="717" t="s">
        <v>829</v>
      </c>
      <c r="C43" s="718"/>
      <c r="D43" s="718"/>
      <c r="E43" s="718"/>
      <c r="F43" s="718"/>
      <c r="G43" s="718"/>
      <c r="H43" s="718"/>
      <c r="I43" s="718"/>
      <c r="J43" s="718"/>
      <c r="K43" s="718"/>
      <c r="L43" s="718"/>
      <c r="M43" s="718"/>
      <c r="N43" s="719" t="s">
        <v>748</v>
      </c>
      <c r="O43" s="718"/>
      <c r="P43" s="718"/>
      <c r="Q43" s="718"/>
      <c r="R43" s="718"/>
      <c r="S43" s="718"/>
      <c r="T43" s="718"/>
      <c r="U43" s="718"/>
      <c r="V43" s="718"/>
      <c r="W43" s="718"/>
      <c r="X43" s="718"/>
      <c r="Y43" s="720"/>
      <c r="Z43" s="637"/>
      <c r="AA43" s="637"/>
      <c r="AB43" s="638"/>
      <c r="AC43" s="636"/>
      <c r="AD43" s="637"/>
      <c r="AE43" s="638"/>
      <c r="AF43" s="731"/>
      <c r="AG43" s="732"/>
      <c r="AH43" s="733"/>
      <c r="AI43" s="80"/>
      <c r="AJ43" s="16"/>
      <c r="AK43" s="60"/>
      <c r="AL43" s="88"/>
      <c r="AM43" s="59"/>
      <c r="AN43" s="38"/>
      <c r="AO43" s="42"/>
      <c r="AP43" s="42"/>
      <c r="AQ43" s="42"/>
      <c r="AR43" s="42"/>
      <c r="AS43" s="42"/>
      <c r="AT43" s="630"/>
      <c r="AU43" s="630"/>
      <c r="AV43" s="630"/>
      <c r="AW43" s="630"/>
      <c r="AX43" s="630"/>
      <c r="AY43" s="42"/>
      <c r="BA43" s="84"/>
      <c r="BB43" s="632"/>
      <c r="BC43" s="632"/>
      <c r="BD43" s="632"/>
      <c r="BE43" s="64"/>
      <c r="BF43" s="64"/>
      <c r="BG43" s="84"/>
    </row>
    <row r="44" spans="1:59" s="43" customFormat="1" ht="18" customHeight="1">
      <c r="A44" s="86"/>
      <c r="B44" s="717" t="s">
        <v>830</v>
      </c>
      <c r="C44" s="718"/>
      <c r="D44" s="718"/>
      <c r="E44" s="718"/>
      <c r="F44" s="718"/>
      <c r="G44" s="718"/>
      <c r="H44" s="718"/>
      <c r="I44" s="718"/>
      <c r="J44" s="718"/>
      <c r="K44" s="718"/>
      <c r="L44" s="718"/>
      <c r="M44" s="718"/>
      <c r="N44" s="719" t="s">
        <v>757</v>
      </c>
      <c r="O44" s="718"/>
      <c r="P44" s="718"/>
      <c r="Q44" s="718"/>
      <c r="R44" s="718"/>
      <c r="S44" s="718"/>
      <c r="T44" s="718"/>
      <c r="U44" s="718"/>
      <c r="V44" s="718"/>
      <c r="W44" s="718"/>
      <c r="X44" s="718"/>
      <c r="Y44" s="720"/>
      <c r="Z44" s="637"/>
      <c r="AA44" s="637"/>
      <c r="AB44" s="638"/>
      <c r="AC44" s="636"/>
      <c r="AD44" s="637"/>
      <c r="AE44" s="638"/>
      <c r="AF44" s="731"/>
      <c r="AG44" s="732"/>
      <c r="AH44" s="733"/>
      <c r="AI44" s="80"/>
      <c r="AJ44" s="16"/>
      <c r="AK44" s="60"/>
      <c r="AL44" s="59"/>
      <c r="AM44" s="59"/>
      <c r="AN44" s="38"/>
      <c r="AO44" s="88"/>
      <c r="AP44" s="88"/>
      <c r="AQ44" s="38"/>
      <c r="AR44" s="38"/>
      <c r="AS44" s="42"/>
      <c r="AT44" s="59"/>
      <c r="AU44" s="59"/>
      <c r="AV44" s="38"/>
      <c r="AW44" s="59"/>
      <c r="AX44" s="38"/>
      <c r="AY44" s="42"/>
      <c r="BB44" s="87"/>
      <c r="BC44" s="61"/>
      <c r="BD44" s="61"/>
      <c r="BE44" s="89"/>
      <c r="BF44" s="90"/>
    </row>
    <row r="45" spans="1:59" s="43" customFormat="1" ht="18" customHeight="1" thickBot="1">
      <c r="A45" s="91"/>
      <c r="B45" s="639"/>
      <c r="C45" s="640"/>
      <c r="D45" s="640"/>
      <c r="E45" s="640"/>
      <c r="F45" s="640"/>
      <c r="G45" s="640"/>
      <c r="H45" s="640"/>
      <c r="I45" s="640"/>
      <c r="J45" s="640"/>
      <c r="K45" s="640"/>
      <c r="L45" s="640"/>
      <c r="M45" s="640"/>
      <c r="N45" s="639"/>
      <c r="O45" s="640"/>
      <c r="P45" s="640"/>
      <c r="Q45" s="640"/>
      <c r="R45" s="640"/>
      <c r="S45" s="640"/>
      <c r="T45" s="640"/>
      <c r="U45" s="640"/>
      <c r="V45" s="640"/>
      <c r="W45" s="640"/>
      <c r="X45" s="640"/>
      <c r="Y45" s="641"/>
      <c r="Z45" s="640"/>
      <c r="AA45" s="640"/>
      <c r="AB45" s="641"/>
      <c r="AC45" s="639"/>
      <c r="AD45" s="640"/>
      <c r="AE45" s="641"/>
      <c r="AF45" s="734"/>
      <c r="AG45" s="735"/>
      <c r="AH45" s="736"/>
      <c r="AI45" s="80"/>
      <c r="AJ45" s="16"/>
      <c r="AK45" s="60"/>
      <c r="AL45" s="59"/>
      <c r="AM45" s="59"/>
      <c r="AN45" s="38"/>
      <c r="AO45" s="59"/>
      <c r="AP45" s="38"/>
      <c r="AQ45" s="88"/>
      <c r="AR45" s="88"/>
      <c r="AS45" s="42"/>
      <c r="AT45" s="59"/>
      <c r="AU45" s="59"/>
      <c r="AV45" s="38"/>
      <c r="AW45" s="59"/>
      <c r="AX45" s="38"/>
      <c r="AY45" s="42"/>
    </row>
    <row r="46" spans="1:59" s="43" customFormat="1" ht="24.75" customHeight="1">
      <c r="A46" s="92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6.2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65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3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8.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>
      <c r="A52" s="3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38"/>
      <c r="BA52" s="629"/>
      <c r="BB52" s="629"/>
      <c r="BC52" s="629"/>
      <c r="BD52" s="629"/>
      <c r="BE52" s="629"/>
      <c r="BF52" s="61"/>
      <c r="BG52" s="61"/>
    </row>
    <row r="53" spans="1:59" s="43" customFormat="1">
      <c r="A53" s="94"/>
      <c r="B53" s="95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96"/>
      <c r="AA53" s="96"/>
      <c r="AB53" s="96"/>
      <c r="AC53" s="96"/>
      <c r="AD53" s="96"/>
      <c r="AE53" s="96"/>
      <c r="AF53" s="97"/>
      <c r="AG53" s="97"/>
      <c r="AH53" s="97"/>
      <c r="AI53" s="97"/>
      <c r="AJ53" s="98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630"/>
      <c r="BA53" s="74">
        <v>3</v>
      </c>
      <c r="BB53" s="74"/>
      <c r="BC53" s="61" t="s">
        <v>60</v>
      </c>
      <c r="BD53" s="74">
        <v>4</v>
      </c>
      <c r="BE53" s="61">
        <v>32.25</v>
      </c>
      <c r="BF53" s="629"/>
      <c r="BG53" s="629"/>
    </row>
    <row r="54" spans="1:59" s="43" customFormat="1">
      <c r="A54" s="99"/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100"/>
      <c r="AA54" s="100"/>
      <c r="AB54" s="100"/>
      <c r="AC54" s="100"/>
      <c r="AD54" s="100"/>
      <c r="AE54" s="100"/>
      <c r="AF54" s="99"/>
      <c r="AG54" s="99"/>
      <c r="AH54" s="99"/>
      <c r="AI54" s="99"/>
      <c r="AJ54" s="101"/>
      <c r="AK54" s="60"/>
      <c r="AL54" s="59"/>
      <c r="AM54" s="70"/>
      <c r="AN54" s="70"/>
      <c r="AO54" s="59"/>
      <c r="AP54" s="38"/>
      <c r="AQ54" s="88"/>
      <c r="AR54" s="88"/>
      <c r="AS54" s="42"/>
      <c r="AT54" s="59"/>
      <c r="AU54" s="59"/>
      <c r="AV54" s="38"/>
      <c r="AW54" s="65"/>
      <c r="AX54" s="38"/>
      <c r="AY54" s="630"/>
      <c r="BA54" s="74">
        <v>4</v>
      </c>
      <c r="BB54" s="74"/>
      <c r="BC54" s="61" t="s">
        <v>60</v>
      </c>
      <c r="BD54" s="74">
        <v>5</v>
      </c>
      <c r="BE54" s="61">
        <v>33.75</v>
      </c>
      <c r="BF54" s="629"/>
      <c r="BG54" s="629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42"/>
      <c r="AN55" s="42"/>
      <c r="AO55" s="65"/>
      <c r="AP55" s="38"/>
      <c r="AQ55" s="88"/>
      <c r="AR55" s="88"/>
      <c r="AS55" s="42"/>
      <c r="AT55" s="59"/>
      <c r="AU55" s="65"/>
      <c r="AV55" s="38"/>
      <c r="AW55" s="65"/>
      <c r="AX55" s="65"/>
      <c r="AY55" s="630"/>
      <c r="BA55" s="74">
        <v>5</v>
      </c>
      <c r="BB55" s="74"/>
      <c r="BC55" s="61" t="s">
        <v>60</v>
      </c>
      <c r="BD55" s="74">
        <v>6</v>
      </c>
      <c r="BE55" s="61">
        <v>32.25</v>
      </c>
      <c r="BF55" s="629"/>
      <c r="BG55" s="629"/>
    </row>
    <row r="56" spans="1:59" s="43" customFormat="1" ht="27.75" customHeight="1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3"/>
      <c r="AA56" s="103"/>
      <c r="AB56" s="103"/>
      <c r="AC56" s="103"/>
      <c r="AD56" s="103"/>
      <c r="AE56" s="103"/>
      <c r="AF56" s="99"/>
      <c r="AG56" s="99"/>
      <c r="AH56" s="99"/>
      <c r="AI56" s="99"/>
      <c r="AJ56" s="98"/>
      <c r="AK56" s="60"/>
      <c r="AL56" s="59"/>
      <c r="AM56" s="67"/>
      <c r="AN56" s="51"/>
      <c r="AO56" s="65"/>
      <c r="AP56" s="65"/>
      <c r="AQ56" s="88"/>
      <c r="AR56" s="88"/>
      <c r="AS56" s="42"/>
      <c r="AT56" s="59"/>
      <c r="AU56" s="65"/>
      <c r="AV56" s="38"/>
      <c r="AW56" s="65"/>
      <c r="AX56" s="65"/>
      <c r="AY56" s="630"/>
      <c r="BA56" s="74">
        <v>6</v>
      </c>
      <c r="BB56" s="74"/>
      <c r="BC56" s="61" t="s">
        <v>60</v>
      </c>
      <c r="BD56" s="74">
        <v>13</v>
      </c>
      <c r="BE56" s="61">
        <v>36.92</v>
      </c>
      <c r="BF56" s="629"/>
      <c r="BG56" s="629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8"/>
      <c r="AN57" s="68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630"/>
      <c r="BA57" s="74">
        <v>7</v>
      </c>
      <c r="BB57" s="74"/>
      <c r="BC57" s="61" t="s">
        <v>60</v>
      </c>
      <c r="BD57" s="74">
        <v>15</v>
      </c>
      <c r="BE57" s="61">
        <v>31</v>
      </c>
      <c r="BF57" s="629"/>
      <c r="BG57" s="629"/>
    </row>
    <row r="58" spans="1:59" s="43" customFormat="1" ht="27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630"/>
      <c r="BA58" s="74">
        <v>8</v>
      </c>
      <c r="BB58" s="74"/>
      <c r="BC58" s="61" t="s">
        <v>60</v>
      </c>
      <c r="BD58" s="74">
        <v>16</v>
      </c>
      <c r="BE58" s="61">
        <v>40.5</v>
      </c>
      <c r="BF58" s="629"/>
      <c r="BG58" s="629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33"/>
      <c r="AK59" s="60"/>
      <c r="AL59" s="59"/>
      <c r="AM59" s="67"/>
      <c r="AN59" s="3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630"/>
      <c r="BA59" s="74">
        <v>9</v>
      </c>
      <c r="BB59" s="74"/>
      <c r="BC59" s="61" t="s">
        <v>60</v>
      </c>
      <c r="BD59" s="74">
        <v>20</v>
      </c>
      <c r="BE59" s="61">
        <v>37</v>
      </c>
      <c r="BF59" s="629"/>
      <c r="BG59" s="629"/>
    </row>
    <row r="60" spans="1:59" s="43" customFormat="1" ht="27.75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20"/>
      <c r="AN60" s="20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630"/>
      <c r="BA60" s="74">
        <v>10</v>
      </c>
      <c r="BB60" s="74"/>
      <c r="BC60" s="61" t="s">
        <v>60</v>
      </c>
      <c r="BD60" s="74">
        <v>22</v>
      </c>
      <c r="BE60" s="61">
        <v>43</v>
      </c>
      <c r="BF60" s="629"/>
      <c r="BG60" s="629"/>
    </row>
    <row r="61" spans="1:59" s="43" customFormat="1" ht="29.2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104"/>
      <c r="AL61" s="59"/>
      <c r="AM61" s="20"/>
      <c r="AN61" s="20"/>
      <c r="AO61" s="65"/>
      <c r="AP61" s="65"/>
      <c r="AQ61" s="88"/>
      <c r="AR61" s="88"/>
      <c r="AS61" s="20"/>
      <c r="AT61" s="59"/>
      <c r="AU61" s="65"/>
      <c r="AV61" s="38"/>
      <c r="AW61" s="65"/>
      <c r="AX61" s="65"/>
      <c r="AY61" s="630"/>
      <c r="BA61" s="74">
        <v>11</v>
      </c>
      <c r="BB61" s="74"/>
      <c r="BC61" s="61" t="s">
        <v>60</v>
      </c>
      <c r="BD61" s="74">
        <v>24</v>
      </c>
      <c r="BE61" s="61">
        <v>32.75</v>
      </c>
      <c r="BF61" s="629"/>
      <c r="BG61" s="629"/>
    </row>
    <row r="62" spans="1:59" s="43" customFormat="1" ht="53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16"/>
      <c r="AK62" s="104"/>
      <c r="AL62" s="38"/>
      <c r="AM62" s="20"/>
      <c r="AN62" s="20"/>
      <c r="AO62" s="65"/>
      <c r="AP62" s="65"/>
      <c r="AQ62" s="88"/>
      <c r="AR62" s="88"/>
      <c r="AS62" s="20"/>
      <c r="AT62" s="38"/>
      <c r="AU62" s="70"/>
      <c r="AV62" s="70"/>
      <c r="AW62" s="38"/>
      <c r="AX62" s="38"/>
      <c r="AY62" s="630"/>
      <c r="BA62" s="74">
        <v>12</v>
      </c>
      <c r="BB62" s="74"/>
      <c r="BC62" s="61" t="s">
        <v>60</v>
      </c>
      <c r="BD62" s="74">
        <v>25</v>
      </c>
      <c r="BE62" s="61">
        <v>32.58</v>
      </c>
      <c r="BF62" s="629"/>
      <c r="BG62" s="629"/>
    </row>
    <row r="63" spans="1:59" s="43" customFormat="1" ht="27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5"/>
      <c r="AA63" s="105"/>
      <c r="AB63" s="105"/>
      <c r="AC63" s="105"/>
      <c r="AD63" s="105"/>
      <c r="AE63" s="105"/>
      <c r="AF63" s="106"/>
      <c r="AG63" s="106"/>
      <c r="AH63" s="106"/>
      <c r="AI63" s="106"/>
      <c r="AJ63" s="16"/>
      <c r="AK63" s="104"/>
      <c r="AL63" s="38"/>
      <c r="AM63" s="20"/>
      <c r="AN63" s="20"/>
      <c r="AO63" s="38"/>
      <c r="AP63" s="38"/>
      <c r="AQ63" s="107"/>
      <c r="AR63" s="42"/>
      <c r="AS63" s="20"/>
      <c r="AT63" s="38"/>
      <c r="AU63" s="42"/>
      <c r="AV63" s="42"/>
      <c r="AW63" s="42"/>
      <c r="AX63" s="71"/>
      <c r="AY63" s="630"/>
      <c r="BA63" s="74">
        <v>13</v>
      </c>
      <c r="BB63" s="74"/>
      <c r="BC63" s="61" t="s">
        <v>60</v>
      </c>
      <c r="BD63" s="77">
        <v>26</v>
      </c>
      <c r="BE63" s="61">
        <v>33.67</v>
      </c>
      <c r="BF63" s="629"/>
      <c r="BG63" s="629"/>
    </row>
    <row r="64" spans="1:59" s="43" customFormat="1" ht="28.5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88"/>
      <c r="AN64" s="88"/>
      <c r="AO64" s="42"/>
      <c r="AP64" s="71"/>
      <c r="AQ64" s="65"/>
      <c r="AR64" s="42"/>
      <c r="AS64" s="20"/>
      <c r="AT64" s="38"/>
      <c r="AU64" s="67"/>
      <c r="AV64" s="51"/>
      <c r="AW64" s="51"/>
      <c r="AX64" s="51"/>
      <c r="AY64" s="630"/>
      <c r="BA64" s="74">
        <v>14</v>
      </c>
      <c r="BB64" s="77"/>
      <c r="BC64" s="61" t="s">
        <v>60</v>
      </c>
      <c r="BD64" s="77">
        <v>28</v>
      </c>
      <c r="BE64" s="77">
        <v>29.75</v>
      </c>
      <c r="BF64" s="629"/>
      <c r="BG64" s="629"/>
    </row>
    <row r="65" spans="1:59" s="43" customFormat="1" ht="30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60"/>
      <c r="AA65" s="42"/>
      <c r="AB65" s="42"/>
      <c r="AC65" s="42"/>
      <c r="AD65" s="42"/>
      <c r="AE65" s="42"/>
      <c r="AF65" s="106"/>
      <c r="AG65" s="106"/>
      <c r="AH65" s="106"/>
      <c r="AI65" s="106"/>
      <c r="AJ65" s="16"/>
      <c r="AK65" s="104"/>
      <c r="AL65" s="42"/>
      <c r="AM65" s="58"/>
      <c r="AN65" s="58"/>
      <c r="AO65" s="51"/>
      <c r="AP65" s="51"/>
      <c r="AQ65" s="51"/>
      <c r="AR65" s="42"/>
      <c r="AS65" s="20"/>
      <c r="AT65" s="42"/>
      <c r="AU65" s="631"/>
      <c r="AV65" s="631"/>
      <c r="AW65" s="631"/>
      <c r="AX65" s="630"/>
      <c r="AY65" s="88"/>
      <c r="BA65" s="74">
        <v>14</v>
      </c>
      <c r="BB65" s="77"/>
      <c r="BC65" s="61" t="s">
        <v>61</v>
      </c>
      <c r="BD65" s="77">
        <v>29</v>
      </c>
      <c r="BE65" s="77">
        <v>32.25</v>
      </c>
      <c r="BF65" s="629"/>
      <c r="BG65" s="629"/>
    </row>
    <row r="66" spans="1:59" s="43" customFormat="1" ht="27.75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5"/>
      <c r="AA66" s="105"/>
      <c r="AB66" s="105"/>
      <c r="AC66" s="105"/>
      <c r="AD66" s="105"/>
      <c r="AE66" s="105"/>
      <c r="AF66" s="106"/>
      <c r="AG66" s="106"/>
      <c r="AH66" s="106"/>
      <c r="AI66" s="106"/>
      <c r="AJ66" s="16"/>
      <c r="AK66" s="104"/>
      <c r="AL66" s="42"/>
      <c r="AM66" s="59"/>
      <c r="AN66" s="38"/>
      <c r="AO66" s="68"/>
      <c r="AP66" s="88"/>
      <c r="AQ66" s="51"/>
      <c r="AR66" s="42"/>
      <c r="AS66" s="20"/>
      <c r="AT66" s="42"/>
      <c r="AU66" s="631"/>
      <c r="AV66" s="631"/>
      <c r="AW66" s="631"/>
      <c r="AX66" s="630"/>
      <c r="AY66" s="88"/>
      <c r="BA66" s="74"/>
      <c r="BB66" s="77"/>
      <c r="BC66" s="61"/>
      <c r="BD66" s="77"/>
      <c r="BE66" s="77"/>
      <c r="BF66" s="108"/>
      <c r="BG66" s="108"/>
    </row>
    <row r="67" spans="1:59" s="43" customFormat="1" ht="26.2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51"/>
      <c r="AR67" s="42"/>
      <c r="AS67" s="20"/>
      <c r="AT67" s="42"/>
      <c r="AU67" s="67"/>
      <c r="AV67" s="38"/>
      <c r="AW67" s="38"/>
      <c r="AX67" s="69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41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20"/>
      <c r="AM68" s="59"/>
      <c r="AN68" s="38"/>
      <c r="AO68" s="38"/>
      <c r="AP68" s="69"/>
      <c r="AQ68" s="69"/>
      <c r="AR68" s="42"/>
      <c r="AS68" s="20"/>
      <c r="AT68" s="20"/>
      <c r="AU68" s="20"/>
      <c r="AV68" s="20"/>
      <c r="AW68" s="20"/>
      <c r="AX68" s="20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12.7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16"/>
      <c r="AK69" s="104"/>
      <c r="AL69" s="20"/>
      <c r="AM69" s="59"/>
      <c r="AN69" s="38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9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20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42"/>
      <c r="BA71" s="61"/>
      <c r="BB71" s="81" t="s">
        <v>62</v>
      </c>
      <c r="BC71" s="81"/>
      <c r="BD71" s="61"/>
      <c r="BE71" s="61">
        <f>SUM(BE53:BE70)</f>
        <v>447.67</v>
      </c>
      <c r="BF71" s="82" t="e">
        <f>SUM(#REF!)</f>
        <v>#REF!</v>
      </c>
      <c r="BG71" s="43"/>
    </row>
    <row r="72" spans="1:59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110"/>
      <c r="AK72" s="20"/>
      <c r="AL72" s="88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43" t="s">
        <v>63</v>
      </c>
      <c r="BC72" s="43"/>
      <c r="BD72" s="43"/>
      <c r="BE72" s="85">
        <f>AVERAGE(BE53:BE70)</f>
        <v>34.43615384615385</v>
      </c>
      <c r="BF72" s="77" t="e">
        <f>BF71/18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111"/>
      <c r="P73" s="111"/>
      <c r="Q73" s="111"/>
      <c r="R73" s="111"/>
      <c r="S73" s="111"/>
      <c r="T73" s="111"/>
      <c r="U73" s="111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11"/>
      <c r="AK73" s="20"/>
      <c r="AL73" s="58"/>
      <c r="AM73" s="59"/>
      <c r="AN73" s="38"/>
      <c r="AO73" s="88"/>
      <c r="AP73" s="88"/>
      <c r="AQ73" s="38"/>
      <c r="AR73" s="38"/>
      <c r="AS73" s="20"/>
      <c r="AT73" s="20"/>
      <c r="AU73" s="20"/>
      <c r="AV73" s="20"/>
      <c r="AW73" s="20"/>
      <c r="AX73" s="20"/>
      <c r="AY73" s="42"/>
      <c r="BA73" s="61"/>
      <c r="BB73" s="87" t="s">
        <v>64</v>
      </c>
      <c r="BC73" s="64"/>
      <c r="BD73" s="64"/>
      <c r="BE73" s="64" t="e">
        <f>BF71/BE71</f>
        <v>#REF!</v>
      </c>
      <c r="BF73" s="64"/>
      <c r="BG73" s="42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20"/>
      <c r="AL74" s="59"/>
      <c r="AM74" s="59"/>
      <c r="AN74" s="38"/>
      <c r="AO74" s="58"/>
      <c r="AP74" s="58"/>
      <c r="AQ74" s="112"/>
      <c r="AR74" s="58"/>
      <c r="AS74" s="20"/>
      <c r="AT74" s="20"/>
      <c r="AU74" s="20"/>
      <c r="AV74" s="20"/>
      <c r="AW74" s="20"/>
      <c r="AX74" s="20"/>
      <c r="AY74" s="42"/>
      <c r="BA74" s="43"/>
      <c r="BB74" s="632" t="s">
        <v>65</v>
      </c>
      <c r="BC74" s="632"/>
      <c r="BD74" s="632"/>
      <c r="BE74" s="629">
        <v>1200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20"/>
      <c r="AL75" s="59"/>
      <c r="AM75" s="59"/>
      <c r="AN75" s="38"/>
      <c r="AO75" s="59"/>
      <c r="AP75" s="38"/>
      <c r="AQ75" s="88"/>
      <c r="AR75" s="88"/>
      <c r="AS75" s="20"/>
      <c r="AT75" s="20"/>
      <c r="AU75" s="20"/>
      <c r="AV75" s="20"/>
      <c r="AW75" s="20"/>
      <c r="AX75" s="20"/>
      <c r="AY75" s="42"/>
      <c r="BA75" s="84"/>
      <c r="BB75" s="632"/>
      <c r="BC75" s="632"/>
      <c r="BD75" s="632"/>
      <c r="BE75" s="629"/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43"/>
      <c r="BB76" s="87" t="s">
        <v>66</v>
      </c>
      <c r="BC76" s="61"/>
      <c r="BD76" s="61"/>
      <c r="BE76" s="89" t="e">
        <f>BE73/BE74</f>
        <v>#REF!</v>
      </c>
      <c r="BF76" s="90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20"/>
      <c r="BG77" s="20"/>
    </row>
    <row r="78" spans="1:59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  <c r="AH78" s="114"/>
      <c r="AI78" s="114"/>
      <c r="AJ78" s="115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34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20"/>
      <c r="AL79" s="59"/>
      <c r="AM79" s="65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105"/>
      <c r="P80" s="105"/>
      <c r="Q80" s="105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116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70"/>
      <c r="AN84" s="70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42"/>
      <c r="AN85" s="42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 ht="13.5">
      <c r="A86" s="117"/>
      <c r="B86" s="118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/>
      <c r="AC86" s="118"/>
      <c r="AD86" s="118"/>
      <c r="AE86" s="118"/>
      <c r="AF86" s="118"/>
      <c r="AG86" s="118"/>
      <c r="AH86" s="118"/>
      <c r="AI86" s="118"/>
      <c r="AJ86" s="118"/>
      <c r="AK86" s="20"/>
      <c r="AL86" s="59"/>
      <c r="AM86" s="67"/>
      <c r="AN86" s="51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>
      <c r="A87" s="118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121"/>
      <c r="AN87" s="121"/>
      <c r="AO87" s="65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21"/>
      <c r="AN88" s="121"/>
      <c r="AO88" s="65"/>
      <c r="AP88" s="65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67"/>
      <c r="AN89" s="38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20"/>
      <c r="AN90" s="20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K92" s="20"/>
      <c r="AL92" s="38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38"/>
      <c r="AP93" s="38"/>
      <c r="AQ93" s="107"/>
      <c r="AR93" s="42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42"/>
      <c r="AP94" s="71"/>
      <c r="AQ94" s="65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42"/>
      <c r="AM95" s="20"/>
      <c r="AN95" s="20"/>
      <c r="AO95" s="51"/>
      <c r="AP95" s="51"/>
      <c r="AQ95" s="51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21"/>
      <c r="AP96" s="630"/>
      <c r="AQ96" s="51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21"/>
      <c r="AP97" s="630"/>
      <c r="AQ97" s="51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20"/>
      <c r="AM98" s="20"/>
      <c r="AN98" s="20"/>
      <c r="AO98" s="38"/>
      <c r="AP98" s="69"/>
      <c r="AQ98" s="69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I110" s="119"/>
      <c r="J110" s="119"/>
      <c r="K110" s="119"/>
      <c r="L110" s="119"/>
      <c r="M110" s="119"/>
      <c r="N110" s="119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O236" s="20"/>
      <c r="AP236" s="20"/>
      <c r="AQ236" s="20"/>
      <c r="AR236" s="20"/>
      <c r="AY236" s="20"/>
    </row>
    <row r="237" spans="37:51"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</sheetData>
  <mergeCells count="110">
    <mergeCell ref="AU35:AW35"/>
    <mergeCell ref="AM18:AN18"/>
    <mergeCell ref="AO18:AP18"/>
    <mergeCell ref="AQ18:AR18"/>
    <mergeCell ref="AM19:AN19"/>
    <mergeCell ref="AO19:AP19"/>
    <mergeCell ref="AQ19:AR19"/>
    <mergeCell ref="AM20:AN20"/>
    <mergeCell ref="AO20:AP20"/>
    <mergeCell ref="AQ20:AR20"/>
    <mergeCell ref="AM21:AN21"/>
    <mergeCell ref="AO21:AP21"/>
    <mergeCell ref="AQ21:AR21"/>
    <mergeCell ref="AV23:AW23"/>
    <mergeCell ref="AV24:AW24"/>
    <mergeCell ref="AV25:AW25"/>
    <mergeCell ref="AQ22:AR22"/>
    <mergeCell ref="AM23:AN23"/>
    <mergeCell ref="AV22:AW22"/>
    <mergeCell ref="AV19:AW19"/>
    <mergeCell ref="AV20:AW20"/>
    <mergeCell ref="AV21:AW21"/>
    <mergeCell ref="AV18:AW18"/>
    <mergeCell ref="N40:Y40"/>
    <mergeCell ref="Z40:AB40"/>
    <mergeCell ref="AC40:AE40"/>
    <mergeCell ref="AF40:AH40"/>
    <mergeCell ref="B41:M41"/>
    <mergeCell ref="N41:Y41"/>
    <mergeCell ref="Z41:AB41"/>
    <mergeCell ref="AC41:AE41"/>
    <mergeCell ref="AF41:AH45"/>
    <mergeCell ref="B42:M42"/>
    <mergeCell ref="N42:Y42"/>
    <mergeCell ref="Z42:AB42"/>
    <mergeCell ref="AC42:AE42"/>
    <mergeCell ref="B40:M40"/>
    <mergeCell ref="A13:AH39"/>
    <mergeCell ref="AM12:AN13"/>
    <mergeCell ref="AM25:AN25"/>
    <mergeCell ref="AO25:AP25"/>
    <mergeCell ref="AQ25:AR25"/>
    <mergeCell ref="AO12:AP13"/>
    <mergeCell ref="AQ12:AR13"/>
    <mergeCell ref="AM15:AN15"/>
    <mergeCell ref="AO15:AP15"/>
    <mergeCell ref="AQ15:AR15"/>
    <mergeCell ref="AO23:AP23"/>
    <mergeCell ref="AQ23:AR23"/>
    <mergeCell ref="AM24:AN24"/>
    <mergeCell ref="AO24:AP24"/>
    <mergeCell ref="AQ24:AR24"/>
    <mergeCell ref="AP29:AP30"/>
    <mergeCell ref="AM14:AN14"/>
    <mergeCell ref="AO14:AP14"/>
    <mergeCell ref="AQ14:AR14"/>
    <mergeCell ref="AM22:AN22"/>
    <mergeCell ref="AO22:AP22"/>
    <mergeCell ref="AM16:AN16"/>
    <mergeCell ref="AO16:AP16"/>
    <mergeCell ref="AQ16:AR16"/>
    <mergeCell ref="AP96:AP97"/>
    <mergeCell ref="AY53:AY64"/>
    <mergeCell ref="BF53:BG65"/>
    <mergeCell ref="AU65:AW66"/>
    <mergeCell ref="AX65:AX66"/>
    <mergeCell ref="BB74:BD75"/>
    <mergeCell ref="BE74:BE75"/>
    <mergeCell ref="BB43:BD43"/>
    <mergeCell ref="B44:M44"/>
    <mergeCell ref="N44:Y44"/>
    <mergeCell ref="Z44:AB44"/>
    <mergeCell ref="AC44:AE44"/>
    <mergeCell ref="B43:M43"/>
    <mergeCell ref="N43:Y43"/>
    <mergeCell ref="Z43:AB43"/>
    <mergeCell ref="AC43:AE43"/>
    <mergeCell ref="BA52:BE52"/>
    <mergeCell ref="AT43:AX43"/>
    <mergeCell ref="B45:M45"/>
    <mergeCell ref="N45:Y45"/>
    <mergeCell ref="Z45:AB45"/>
    <mergeCell ref="AC45:AE45"/>
    <mergeCell ref="AM17:AN17"/>
    <mergeCell ref="AO17:AP17"/>
    <mergeCell ref="AQ17:AR17"/>
    <mergeCell ref="AM11:AW11"/>
    <mergeCell ref="AS12:AU12"/>
    <mergeCell ref="AV12:AW12"/>
    <mergeCell ref="AV13:AW13"/>
    <mergeCell ref="AV14:AW14"/>
    <mergeCell ref="AV15:AW15"/>
    <mergeCell ref="AV16:AW16"/>
    <mergeCell ref="AV17:AW17"/>
    <mergeCell ref="A1:C4"/>
    <mergeCell ref="D1:AB1"/>
    <mergeCell ref="AC1:AE2"/>
    <mergeCell ref="AF1:AH2"/>
    <mergeCell ref="D2:AB2"/>
    <mergeCell ref="D3:AB3"/>
    <mergeCell ref="D4:AB4"/>
    <mergeCell ref="A5:Y6"/>
    <mergeCell ref="Z5:AB5"/>
    <mergeCell ref="AC5:AE5"/>
    <mergeCell ref="AF5:AH5"/>
    <mergeCell ref="Z6:AB10"/>
    <mergeCell ref="AC6:AE10"/>
    <mergeCell ref="AF6:AH10"/>
    <mergeCell ref="AC3:AH3"/>
    <mergeCell ref="AC4:AH4"/>
  </mergeCells>
  <pageMargins left="0" right="0" top="0" bottom="0" header="0.31496062992125984" footer="0.31496062992125984"/>
  <pageSetup paperSize="256" scale="90" orientation="landscape" horizontalDpi="4294967294" verticalDpi="300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44"/>
  <sheetViews>
    <sheetView topLeftCell="Y1" zoomScale="85" zoomScaleNormal="85" workbookViewId="0">
      <selection activeCell="AT14" sqref="AT14:AU15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680"/>
      <c r="B1" s="681"/>
      <c r="C1" s="681"/>
      <c r="D1" s="684" t="s">
        <v>0</v>
      </c>
      <c r="E1" s="685"/>
      <c r="F1" s="685"/>
      <c r="G1" s="685"/>
      <c r="H1" s="685"/>
      <c r="I1" s="685"/>
      <c r="J1" s="685"/>
      <c r="K1" s="685"/>
      <c r="L1" s="685"/>
      <c r="M1" s="685"/>
      <c r="N1" s="685"/>
      <c r="O1" s="685"/>
      <c r="P1" s="685"/>
      <c r="Q1" s="685"/>
      <c r="R1" s="685"/>
      <c r="S1" s="685"/>
      <c r="T1" s="685"/>
      <c r="U1" s="685"/>
      <c r="V1" s="685"/>
      <c r="W1" s="685"/>
      <c r="X1" s="685"/>
      <c r="Y1" s="685"/>
      <c r="Z1" s="685"/>
      <c r="AA1" s="685"/>
      <c r="AB1" s="686"/>
      <c r="AC1" s="714" t="s">
        <v>733</v>
      </c>
      <c r="AD1" s="688"/>
      <c r="AE1" s="688"/>
      <c r="AF1" s="687" t="s">
        <v>2</v>
      </c>
      <c r="AG1" s="688"/>
      <c r="AH1" s="690"/>
    </row>
    <row r="2" spans="1:52" ht="13.5" thickBot="1">
      <c r="A2" s="682"/>
      <c r="B2" s="683"/>
      <c r="C2" s="683"/>
      <c r="D2" s="692" t="s">
        <v>3</v>
      </c>
      <c r="E2" s="693"/>
      <c r="F2" s="693"/>
      <c r="G2" s="693"/>
      <c r="H2" s="693"/>
      <c r="I2" s="693"/>
      <c r="J2" s="693"/>
      <c r="K2" s="693"/>
      <c r="L2" s="693"/>
      <c r="M2" s="693"/>
      <c r="N2" s="693"/>
      <c r="O2" s="693"/>
      <c r="P2" s="693"/>
      <c r="Q2" s="693"/>
      <c r="R2" s="693"/>
      <c r="S2" s="693"/>
      <c r="T2" s="693"/>
      <c r="U2" s="693"/>
      <c r="V2" s="693"/>
      <c r="W2" s="693"/>
      <c r="X2" s="693"/>
      <c r="Y2" s="693"/>
      <c r="Z2" s="693"/>
      <c r="AA2" s="693"/>
      <c r="AB2" s="694"/>
      <c r="AC2" s="689"/>
      <c r="AD2" s="689"/>
      <c r="AE2" s="689"/>
      <c r="AF2" s="689"/>
      <c r="AG2" s="689"/>
      <c r="AH2" s="691"/>
    </row>
    <row r="3" spans="1:52" ht="13.5" thickBot="1">
      <c r="A3" s="682"/>
      <c r="B3" s="683"/>
      <c r="C3" s="683"/>
      <c r="D3" s="692" t="s">
        <v>4</v>
      </c>
      <c r="E3" s="693"/>
      <c r="F3" s="693"/>
      <c r="G3" s="693"/>
      <c r="H3" s="693"/>
      <c r="I3" s="693"/>
      <c r="J3" s="693"/>
      <c r="K3" s="693"/>
      <c r="L3" s="693"/>
      <c r="M3" s="693"/>
      <c r="N3" s="693"/>
      <c r="O3" s="693"/>
      <c r="P3" s="693"/>
      <c r="Q3" s="693"/>
      <c r="R3" s="693"/>
      <c r="S3" s="693"/>
      <c r="T3" s="693"/>
      <c r="U3" s="693"/>
      <c r="V3" s="693"/>
      <c r="W3" s="693"/>
      <c r="X3" s="693"/>
      <c r="Y3" s="693"/>
      <c r="Z3" s="693"/>
      <c r="AA3" s="693"/>
      <c r="AB3" s="694"/>
      <c r="AC3" s="716" t="s">
        <v>734</v>
      </c>
      <c r="AD3" s="695"/>
      <c r="AE3" s="695"/>
      <c r="AF3" s="695"/>
      <c r="AG3" s="695"/>
      <c r="AH3" s="695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682"/>
      <c r="B4" s="683"/>
      <c r="C4" s="683"/>
      <c r="D4" s="696" t="s">
        <v>19</v>
      </c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8"/>
      <c r="AC4" s="716" t="s">
        <v>735</v>
      </c>
      <c r="AD4" s="689"/>
      <c r="AE4" s="689"/>
      <c r="AF4" s="689"/>
      <c r="AG4" s="689"/>
      <c r="AH4" s="689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699" t="s">
        <v>21</v>
      </c>
      <c r="B5" s="700"/>
      <c r="C5" s="700"/>
      <c r="D5" s="700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0"/>
      <c r="P5" s="700"/>
      <c r="Q5" s="700"/>
      <c r="R5" s="700"/>
      <c r="S5" s="700"/>
      <c r="T5" s="700"/>
      <c r="U5" s="700"/>
      <c r="V5" s="700"/>
      <c r="W5" s="700"/>
      <c r="X5" s="700"/>
      <c r="Y5" s="701"/>
      <c r="Z5" s="705" t="s">
        <v>22</v>
      </c>
      <c r="AA5" s="706"/>
      <c r="AB5" s="706"/>
      <c r="AC5" s="705" t="s">
        <v>23</v>
      </c>
      <c r="AD5" s="706"/>
      <c r="AE5" s="707"/>
      <c r="AF5" s="706" t="s">
        <v>24</v>
      </c>
      <c r="AG5" s="706"/>
      <c r="AH5" s="707"/>
      <c r="AI5" s="7"/>
      <c r="AK5" s="8" t="s">
        <v>25</v>
      </c>
      <c r="AL5" s="132">
        <v>84.49</v>
      </c>
      <c r="AM5" s="132">
        <v>79.66</v>
      </c>
      <c r="AN5" s="152"/>
      <c r="AO5" s="9"/>
      <c r="AP5" s="9"/>
      <c r="AQ5" s="9"/>
      <c r="AR5" s="9"/>
      <c r="AS5" s="9"/>
      <c r="AT5" s="9"/>
      <c r="AU5" s="9"/>
      <c r="AV5" s="9"/>
      <c r="AW5" s="9"/>
      <c r="AX5" s="10">
        <f>AVERAGE(AL5:AS5)</f>
        <v>82.074999999999989</v>
      </c>
    </row>
    <row r="6" spans="1:52" ht="12" customHeight="1" thickBot="1">
      <c r="A6" s="702"/>
      <c r="B6" s="703"/>
      <c r="C6" s="703"/>
      <c r="D6" s="703"/>
      <c r="E6" s="703"/>
      <c r="F6" s="703"/>
      <c r="G6" s="703"/>
      <c r="H6" s="703"/>
      <c r="I6" s="703"/>
      <c r="J6" s="703"/>
      <c r="K6" s="703"/>
      <c r="L6" s="703"/>
      <c r="M6" s="703"/>
      <c r="N6" s="703"/>
      <c r="O6" s="703"/>
      <c r="P6" s="703"/>
      <c r="Q6" s="703"/>
      <c r="R6" s="703"/>
      <c r="S6" s="703"/>
      <c r="T6" s="703"/>
      <c r="U6" s="703"/>
      <c r="V6" s="703"/>
      <c r="W6" s="703"/>
      <c r="X6" s="703"/>
      <c r="Y6" s="704"/>
      <c r="Z6" s="708" t="s">
        <v>26</v>
      </c>
      <c r="AA6" s="681"/>
      <c r="AB6" s="709"/>
      <c r="AC6" s="708" t="s">
        <v>27</v>
      </c>
      <c r="AD6" s="681"/>
      <c r="AE6" s="709"/>
      <c r="AF6" s="715" t="s">
        <v>588</v>
      </c>
      <c r="AG6" s="681"/>
      <c r="AH6" s="709"/>
      <c r="AK6" s="11" t="s">
        <v>28</v>
      </c>
      <c r="AL6" s="12">
        <f t="shared" ref="AL6:AX6" si="0">AL5/AL4</f>
        <v>0.93877777777777771</v>
      </c>
      <c r="AM6" s="12">
        <f t="shared" si="0"/>
        <v>0.88511111111111107</v>
      </c>
      <c r="AN6" s="12">
        <f t="shared" si="0"/>
        <v>0</v>
      </c>
      <c r="AO6" s="12">
        <f t="shared" si="0"/>
        <v>0</v>
      </c>
      <c r="AP6" s="12">
        <f t="shared" si="0"/>
        <v>0</v>
      </c>
      <c r="AQ6" s="12">
        <f t="shared" si="0"/>
        <v>0</v>
      </c>
      <c r="AR6" s="12">
        <f t="shared" si="0"/>
        <v>0</v>
      </c>
      <c r="AS6" s="12">
        <f t="shared" si="0"/>
        <v>0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0.91194444444444434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682"/>
      <c r="AA7" s="683"/>
      <c r="AB7" s="710"/>
      <c r="AC7" s="682"/>
      <c r="AD7" s="683"/>
      <c r="AE7" s="710"/>
      <c r="AF7" s="682"/>
      <c r="AG7" s="683"/>
      <c r="AH7" s="710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731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682"/>
      <c r="AA8" s="683"/>
      <c r="AB8" s="710"/>
      <c r="AC8" s="682"/>
      <c r="AD8" s="683"/>
      <c r="AE8" s="710"/>
      <c r="AF8" s="682"/>
      <c r="AG8" s="683"/>
      <c r="AH8" s="710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682"/>
      <c r="AA9" s="683"/>
      <c r="AB9" s="710"/>
      <c r="AC9" s="682"/>
      <c r="AD9" s="683"/>
      <c r="AE9" s="710"/>
      <c r="AF9" s="682"/>
      <c r="AG9" s="683"/>
      <c r="AH9" s="710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711"/>
      <c r="AA10" s="712"/>
      <c r="AB10" s="713"/>
      <c r="AC10" s="711"/>
      <c r="AD10" s="712"/>
      <c r="AE10" s="713"/>
      <c r="AF10" s="711"/>
      <c r="AG10" s="712"/>
      <c r="AH10" s="713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410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69</v>
      </c>
      <c r="AG11" s="46"/>
      <c r="AH11" s="49"/>
      <c r="AI11" s="41"/>
      <c r="AJ11" s="41"/>
      <c r="AK11" s="50"/>
      <c r="AL11" s="130"/>
      <c r="AM11" s="670" t="s">
        <v>951</v>
      </c>
      <c r="AN11" s="671"/>
      <c r="AO11" s="671"/>
      <c r="AP11" s="671"/>
      <c r="AQ11" s="671"/>
      <c r="AR11" s="671"/>
      <c r="AS11" s="671"/>
      <c r="AT11" s="671"/>
      <c r="AU11" s="671"/>
      <c r="AV11" s="671"/>
      <c r="AW11" s="672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950</v>
      </c>
      <c r="AG12" s="54"/>
      <c r="AH12" s="57"/>
      <c r="AI12" s="33"/>
      <c r="AJ12" s="33"/>
      <c r="AK12" s="42"/>
      <c r="AL12" s="58"/>
      <c r="AM12" s="673" t="s">
        <v>37</v>
      </c>
      <c r="AN12" s="674"/>
      <c r="AO12" s="673" t="s">
        <v>38</v>
      </c>
      <c r="AP12" s="674"/>
      <c r="AQ12" s="673" t="s">
        <v>39</v>
      </c>
      <c r="AR12" s="674"/>
      <c r="AS12" s="677" t="s">
        <v>40</v>
      </c>
      <c r="AT12" s="678"/>
      <c r="AU12" s="679"/>
      <c r="AV12" s="673" t="s">
        <v>85</v>
      </c>
      <c r="AW12" s="674"/>
      <c r="AY12" s="38"/>
    </row>
    <row r="13" spans="1:52" s="43" customFormat="1" ht="14.1" customHeight="1" thickBot="1">
      <c r="A13" s="651" t="s">
        <v>41</v>
      </c>
      <c r="B13" s="652"/>
      <c r="C13" s="652"/>
      <c r="D13" s="652"/>
      <c r="E13" s="652"/>
      <c r="F13" s="652"/>
      <c r="G13" s="652"/>
      <c r="H13" s="652"/>
      <c r="I13" s="652"/>
      <c r="J13" s="652"/>
      <c r="K13" s="652"/>
      <c r="L13" s="652"/>
      <c r="M13" s="652"/>
      <c r="N13" s="652"/>
      <c r="O13" s="652"/>
      <c r="P13" s="652"/>
      <c r="Q13" s="652"/>
      <c r="R13" s="652"/>
      <c r="S13" s="652"/>
      <c r="T13" s="652"/>
      <c r="U13" s="652"/>
      <c r="V13" s="652"/>
      <c r="W13" s="652"/>
      <c r="X13" s="652"/>
      <c r="Y13" s="652"/>
      <c r="Z13" s="652"/>
      <c r="AA13" s="652"/>
      <c r="AB13" s="652"/>
      <c r="AC13" s="652"/>
      <c r="AD13" s="652"/>
      <c r="AE13" s="652"/>
      <c r="AF13" s="652"/>
      <c r="AG13" s="652"/>
      <c r="AH13" s="653"/>
      <c r="AI13" s="33"/>
      <c r="AJ13" s="33"/>
      <c r="AK13" s="42"/>
      <c r="AL13" s="59"/>
      <c r="AM13" s="675"/>
      <c r="AN13" s="676"/>
      <c r="AO13" s="675"/>
      <c r="AP13" s="676"/>
      <c r="AQ13" s="675"/>
      <c r="AR13" s="676"/>
      <c r="AS13" s="127" t="s">
        <v>76</v>
      </c>
      <c r="AT13" s="125" t="s">
        <v>73</v>
      </c>
      <c r="AU13" s="126" t="s">
        <v>74</v>
      </c>
      <c r="AV13" s="660" t="s">
        <v>75</v>
      </c>
      <c r="AW13" s="661"/>
      <c r="AY13" s="42"/>
    </row>
    <row r="14" spans="1:52" s="43" customFormat="1" ht="14.1" customHeight="1" thickBot="1">
      <c r="A14" s="654"/>
      <c r="B14" s="655"/>
      <c r="C14" s="655"/>
      <c r="D14" s="655"/>
      <c r="E14" s="655"/>
      <c r="F14" s="655"/>
      <c r="G14" s="655"/>
      <c r="H14" s="655"/>
      <c r="I14" s="655"/>
      <c r="J14" s="655"/>
      <c r="K14" s="655"/>
      <c r="L14" s="655"/>
      <c r="M14" s="655"/>
      <c r="N14" s="655"/>
      <c r="O14" s="655"/>
      <c r="P14" s="655"/>
      <c r="Q14" s="655"/>
      <c r="R14" s="655"/>
      <c r="S14" s="655"/>
      <c r="T14" s="655"/>
      <c r="U14" s="655"/>
      <c r="V14" s="655"/>
      <c r="W14" s="655"/>
      <c r="X14" s="655"/>
      <c r="Y14" s="655"/>
      <c r="Z14" s="655"/>
      <c r="AA14" s="655"/>
      <c r="AB14" s="655"/>
      <c r="AC14" s="655"/>
      <c r="AD14" s="655"/>
      <c r="AE14" s="655"/>
      <c r="AF14" s="655"/>
      <c r="AG14" s="655"/>
      <c r="AH14" s="656"/>
      <c r="AI14" s="33"/>
      <c r="AJ14" s="33"/>
      <c r="AK14" s="42"/>
      <c r="AL14" s="59"/>
      <c r="AM14" s="662" t="s">
        <v>42</v>
      </c>
      <c r="AN14" s="663"/>
      <c r="AO14" s="664">
        <v>4495700</v>
      </c>
      <c r="AP14" s="665"/>
      <c r="AQ14" s="664">
        <v>3798353</v>
      </c>
      <c r="AR14" s="665"/>
      <c r="AS14" s="128">
        <f>AO14-AQ14</f>
        <v>697347</v>
      </c>
      <c r="AT14" s="123">
        <v>249563</v>
      </c>
      <c r="AU14" s="124">
        <v>3576413</v>
      </c>
      <c r="AV14" s="666">
        <f>AQ14/AO14*100</f>
        <v>84.488577974508971</v>
      </c>
      <c r="AW14" s="667"/>
      <c r="AY14" s="42"/>
    </row>
    <row r="15" spans="1:52" s="43" customFormat="1" ht="14.1" customHeight="1" thickBot="1">
      <c r="A15" s="654"/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655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6"/>
      <c r="AI15" s="33"/>
      <c r="AJ15" s="33"/>
      <c r="AK15" s="50" t="s">
        <v>41</v>
      </c>
      <c r="AL15" s="59"/>
      <c r="AM15" s="662" t="s">
        <v>43</v>
      </c>
      <c r="AN15" s="663"/>
      <c r="AO15" s="664">
        <v>4387205</v>
      </c>
      <c r="AP15" s="665"/>
      <c r="AQ15" s="664">
        <v>3495002</v>
      </c>
      <c r="AR15" s="665"/>
      <c r="AS15" s="128">
        <f t="shared" ref="AS15" si="1">AO15-AQ15</f>
        <v>892203</v>
      </c>
      <c r="AT15" s="123">
        <v>170619</v>
      </c>
      <c r="AU15" s="124">
        <v>167664</v>
      </c>
      <c r="AV15" s="666">
        <f t="shared" ref="AV15:AV25" si="2">AQ15/AO15*100</f>
        <v>79.663521535920935</v>
      </c>
      <c r="AW15" s="667"/>
      <c r="AY15" s="42"/>
    </row>
    <row r="16" spans="1:52" s="43" customFormat="1" ht="14.1" customHeight="1" thickBot="1">
      <c r="A16" s="654"/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655"/>
      <c r="T16" s="655"/>
      <c r="U16" s="655"/>
      <c r="V16" s="655"/>
      <c r="W16" s="655"/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6"/>
      <c r="AI16" s="33"/>
      <c r="AJ16" s="33"/>
      <c r="AK16" s="50"/>
      <c r="AL16" s="59"/>
      <c r="AM16" s="662" t="s">
        <v>44</v>
      </c>
      <c r="AN16" s="663"/>
      <c r="AO16" s="664"/>
      <c r="AP16" s="665"/>
      <c r="AQ16" s="664"/>
      <c r="AR16" s="665"/>
      <c r="AS16" s="128">
        <f t="shared" ref="AS16:AS25" si="3">AO16-AQ16</f>
        <v>0</v>
      </c>
      <c r="AT16" s="123"/>
      <c r="AU16" s="124"/>
      <c r="AV16" s="666" t="e">
        <f t="shared" si="2"/>
        <v>#DIV/0!</v>
      </c>
      <c r="AW16" s="667"/>
      <c r="AY16" s="42"/>
    </row>
    <row r="17" spans="1:53" s="43" customFormat="1" ht="14.1" customHeight="1" thickBot="1">
      <c r="A17" s="654"/>
      <c r="B17" s="655"/>
      <c r="C17" s="655"/>
      <c r="D17" s="655"/>
      <c r="E17" s="655"/>
      <c r="F17" s="655"/>
      <c r="G17" s="655"/>
      <c r="H17" s="655"/>
      <c r="I17" s="655"/>
      <c r="J17" s="655"/>
      <c r="K17" s="655"/>
      <c r="L17" s="655"/>
      <c r="M17" s="655"/>
      <c r="N17" s="655"/>
      <c r="O17" s="655"/>
      <c r="P17" s="655"/>
      <c r="Q17" s="655"/>
      <c r="R17" s="655"/>
      <c r="S17" s="655"/>
      <c r="T17" s="655"/>
      <c r="U17" s="655"/>
      <c r="V17" s="655"/>
      <c r="W17" s="655"/>
      <c r="X17" s="655"/>
      <c r="Y17" s="655"/>
      <c r="Z17" s="655"/>
      <c r="AA17" s="655"/>
      <c r="AB17" s="655"/>
      <c r="AC17" s="655"/>
      <c r="AD17" s="655"/>
      <c r="AE17" s="655"/>
      <c r="AF17" s="655"/>
      <c r="AG17" s="655"/>
      <c r="AH17" s="656"/>
      <c r="AI17" s="33"/>
      <c r="AJ17" s="33"/>
      <c r="AK17" s="50"/>
      <c r="AL17" s="59"/>
      <c r="AM17" s="662" t="s">
        <v>45</v>
      </c>
      <c r="AN17" s="663"/>
      <c r="AO17" s="664"/>
      <c r="AP17" s="665"/>
      <c r="AQ17" s="664"/>
      <c r="AR17" s="665"/>
      <c r="AS17" s="128">
        <f t="shared" si="3"/>
        <v>0</v>
      </c>
      <c r="AT17" s="123"/>
      <c r="AU17" s="124"/>
      <c r="AV17" s="666" t="e">
        <f t="shared" si="2"/>
        <v>#DIV/0!</v>
      </c>
      <c r="AW17" s="667"/>
    </row>
    <row r="18" spans="1:53" s="43" customFormat="1" ht="14.1" customHeight="1" thickBot="1">
      <c r="A18" s="654"/>
      <c r="B18" s="655"/>
      <c r="C18" s="655"/>
      <c r="D18" s="655"/>
      <c r="E18" s="655"/>
      <c r="F18" s="655"/>
      <c r="G18" s="655"/>
      <c r="H18" s="655"/>
      <c r="I18" s="655"/>
      <c r="J18" s="655"/>
      <c r="K18" s="655"/>
      <c r="L18" s="655"/>
      <c r="M18" s="655"/>
      <c r="N18" s="655"/>
      <c r="O18" s="655"/>
      <c r="P18" s="655"/>
      <c r="Q18" s="655"/>
      <c r="R18" s="655"/>
      <c r="S18" s="655"/>
      <c r="T18" s="655"/>
      <c r="U18" s="655"/>
      <c r="V18" s="655"/>
      <c r="W18" s="655"/>
      <c r="X18" s="655"/>
      <c r="Y18" s="655"/>
      <c r="Z18" s="655"/>
      <c r="AA18" s="655"/>
      <c r="AB18" s="655"/>
      <c r="AC18" s="655"/>
      <c r="AD18" s="655"/>
      <c r="AE18" s="655"/>
      <c r="AF18" s="655"/>
      <c r="AG18" s="655"/>
      <c r="AH18" s="656"/>
      <c r="AI18" s="16"/>
      <c r="AJ18" s="16"/>
      <c r="AK18" s="42"/>
      <c r="AL18" s="59"/>
      <c r="AM18" s="662" t="s">
        <v>46</v>
      </c>
      <c r="AN18" s="663"/>
      <c r="AO18" s="664"/>
      <c r="AP18" s="665"/>
      <c r="AQ18" s="664"/>
      <c r="AR18" s="665"/>
      <c r="AS18" s="128">
        <f t="shared" si="3"/>
        <v>0</v>
      </c>
      <c r="AT18" s="123"/>
      <c r="AU18" s="124"/>
      <c r="AV18" s="666" t="e">
        <f t="shared" si="2"/>
        <v>#DIV/0!</v>
      </c>
      <c r="AW18" s="667"/>
      <c r="AX18" s="42"/>
    </row>
    <row r="19" spans="1:53" s="43" customFormat="1" ht="14.1" customHeight="1" thickBot="1">
      <c r="A19" s="654"/>
      <c r="B19" s="655"/>
      <c r="C19" s="655"/>
      <c r="D19" s="655"/>
      <c r="E19" s="655"/>
      <c r="F19" s="655"/>
      <c r="G19" s="655"/>
      <c r="H19" s="655"/>
      <c r="I19" s="655"/>
      <c r="J19" s="655"/>
      <c r="K19" s="655"/>
      <c r="L19" s="655"/>
      <c r="M19" s="655"/>
      <c r="N19" s="655"/>
      <c r="O19" s="655"/>
      <c r="P19" s="655"/>
      <c r="Q19" s="655"/>
      <c r="R19" s="655"/>
      <c r="S19" s="655"/>
      <c r="T19" s="655"/>
      <c r="U19" s="655"/>
      <c r="V19" s="655"/>
      <c r="W19" s="655"/>
      <c r="X19" s="655"/>
      <c r="Y19" s="655"/>
      <c r="Z19" s="655"/>
      <c r="AA19" s="655"/>
      <c r="AB19" s="655"/>
      <c r="AC19" s="655"/>
      <c r="AD19" s="655"/>
      <c r="AE19" s="655"/>
      <c r="AF19" s="655"/>
      <c r="AG19" s="655"/>
      <c r="AH19" s="656"/>
      <c r="AI19" s="16"/>
      <c r="AJ19" s="16"/>
      <c r="AK19" s="42"/>
      <c r="AL19" s="59"/>
      <c r="AM19" s="662" t="s">
        <v>47</v>
      </c>
      <c r="AN19" s="663"/>
      <c r="AO19" s="664"/>
      <c r="AP19" s="665"/>
      <c r="AQ19" s="664"/>
      <c r="AR19" s="665"/>
      <c r="AS19" s="128">
        <f t="shared" si="3"/>
        <v>0</v>
      </c>
      <c r="AT19" s="123"/>
      <c r="AU19" s="124"/>
      <c r="AV19" s="666" t="e">
        <f t="shared" si="2"/>
        <v>#DIV/0!</v>
      </c>
      <c r="AW19" s="667"/>
      <c r="AX19" s="42"/>
    </row>
    <row r="20" spans="1:53" s="43" customFormat="1" ht="14.1" customHeight="1" thickBot="1">
      <c r="A20" s="654"/>
      <c r="B20" s="655"/>
      <c r="C20" s="655"/>
      <c r="D20" s="655"/>
      <c r="E20" s="655"/>
      <c r="F20" s="655"/>
      <c r="G20" s="655"/>
      <c r="H20" s="655"/>
      <c r="I20" s="655"/>
      <c r="J20" s="655"/>
      <c r="K20" s="655"/>
      <c r="L20" s="655"/>
      <c r="M20" s="655"/>
      <c r="N20" s="655"/>
      <c r="O20" s="655"/>
      <c r="P20" s="655"/>
      <c r="Q20" s="655"/>
      <c r="R20" s="655"/>
      <c r="S20" s="655"/>
      <c r="T20" s="655"/>
      <c r="U20" s="655"/>
      <c r="V20" s="655"/>
      <c r="W20" s="655"/>
      <c r="X20" s="655"/>
      <c r="Y20" s="655"/>
      <c r="Z20" s="655"/>
      <c r="AA20" s="655"/>
      <c r="AB20" s="655"/>
      <c r="AC20" s="655"/>
      <c r="AD20" s="655"/>
      <c r="AE20" s="655"/>
      <c r="AF20" s="655"/>
      <c r="AG20" s="655"/>
      <c r="AH20" s="656"/>
      <c r="AI20" s="16"/>
      <c r="AJ20" s="16"/>
      <c r="AK20" s="42"/>
      <c r="AL20" s="59"/>
      <c r="AM20" s="662" t="s">
        <v>48</v>
      </c>
      <c r="AN20" s="663"/>
      <c r="AO20" s="664"/>
      <c r="AP20" s="665"/>
      <c r="AQ20" s="664"/>
      <c r="AR20" s="665"/>
      <c r="AS20" s="128">
        <f t="shared" si="3"/>
        <v>0</v>
      </c>
      <c r="AT20" s="123"/>
      <c r="AU20" s="124"/>
      <c r="AV20" s="666" t="e">
        <f t="shared" si="2"/>
        <v>#DIV/0!</v>
      </c>
      <c r="AW20" s="667"/>
      <c r="AX20" s="42"/>
      <c r="AY20" s="61"/>
      <c r="AZ20" s="61"/>
    </row>
    <row r="21" spans="1:53" s="43" customFormat="1" ht="14.1" customHeight="1" thickBot="1">
      <c r="A21" s="654"/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655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6"/>
      <c r="AI21" s="16"/>
      <c r="AJ21" s="16"/>
      <c r="AK21" s="42"/>
      <c r="AL21" s="59"/>
      <c r="AM21" s="662" t="s">
        <v>49</v>
      </c>
      <c r="AN21" s="663"/>
      <c r="AO21" s="664"/>
      <c r="AP21" s="665"/>
      <c r="AQ21" s="664"/>
      <c r="AR21" s="665"/>
      <c r="AS21" s="128">
        <f t="shared" si="3"/>
        <v>0</v>
      </c>
      <c r="AT21" s="123"/>
      <c r="AU21" s="124"/>
      <c r="AV21" s="666" t="e">
        <f t="shared" si="2"/>
        <v>#DIV/0!</v>
      </c>
      <c r="AW21" s="667"/>
      <c r="AX21" s="42"/>
      <c r="AY21" s="62"/>
      <c r="AZ21" s="63"/>
    </row>
    <row r="22" spans="1:53" s="43" customFormat="1" ht="14.1" customHeight="1" thickBot="1">
      <c r="A22" s="654"/>
      <c r="B22" s="655"/>
      <c r="C22" s="655"/>
      <c r="D22" s="655"/>
      <c r="E22" s="655"/>
      <c r="F22" s="655"/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655"/>
      <c r="T22" s="655"/>
      <c r="U22" s="655"/>
      <c r="V22" s="655"/>
      <c r="W22" s="655"/>
      <c r="X22" s="655"/>
      <c r="Y22" s="655"/>
      <c r="Z22" s="655"/>
      <c r="AA22" s="655"/>
      <c r="AB22" s="655"/>
      <c r="AC22" s="655"/>
      <c r="AD22" s="655"/>
      <c r="AE22" s="655"/>
      <c r="AF22" s="655"/>
      <c r="AG22" s="655"/>
      <c r="AH22" s="656"/>
      <c r="AI22" s="16"/>
      <c r="AJ22" s="16"/>
      <c r="AK22" s="42"/>
      <c r="AL22" s="59"/>
      <c r="AM22" s="662" t="s">
        <v>50</v>
      </c>
      <c r="AN22" s="663"/>
      <c r="AO22" s="664"/>
      <c r="AP22" s="665"/>
      <c r="AQ22" s="664"/>
      <c r="AR22" s="665"/>
      <c r="AS22" s="128">
        <f t="shared" si="3"/>
        <v>0</v>
      </c>
      <c r="AT22" s="123"/>
      <c r="AU22" s="124"/>
      <c r="AV22" s="666" t="e">
        <f t="shared" si="2"/>
        <v>#DIV/0!</v>
      </c>
      <c r="AW22" s="667"/>
      <c r="AX22" s="42"/>
      <c r="AY22" s="64"/>
      <c r="AZ22" s="64"/>
    </row>
    <row r="23" spans="1:53" s="43" customFormat="1" ht="14.1" customHeight="1" thickBot="1">
      <c r="A23" s="654"/>
      <c r="B23" s="655"/>
      <c r="C23" s="655"/>
      <c r="D23" s="655"/>
      <c r="E23" s="655"/>
      <c r="F23" s="655"/>
      <c r="G23" s="655"/>
      <c r="H23" s="655"/>
      <c r="I23" s="655"/>
      <c r="J23" s="655"/>
      <c r="K23" s="655"/>
      <c r="L23" s="655"/>
      <c r="M23" s="655"/>
      <c r="N23" s="655"/>
      <c r="O23" s="655"/>
      <c r="P23" s="655"/>
      <c r="Q23" s="655"/>
      <c r="R23" s="655"/>
      <c r="S23" s="655"/>
      <c r="T23" s="655"/>
      <c r="U23" s="655"/>
      <c r="V23" s="655"/>
      <c r="W23" s="655"/>
      <c r="X23" s="655"/>
      <c r="Y23" s="655"/>
      <c r="Z23" s="655"/>
      <c r="AA23" s="655"/>
      <c r="AB23" s="655"/>
      <c r="AC23" s="655"/>
      <c r="AD23" s="655"/>
      <c r="AE23" s="655"/>
      <c r="AF23" s="655"/>
      <c r="AG23" s="655"/>
      <c r="AH23" s="656"/>
      <c r="AI23" s="16"/>
      <c r="AJ23" s="16"/>
      <c r="AK23" s="42"/>
      <c r="AL23" s="59"/>
      <c r="AM23" s="662" t="s">
        <v>51</v>
      </c>
      <c r="AN23" s="663"/>
      <c r="AO23" s="664"/>
      <c r="AP23" s="665"/>
      <c r="AQ23" s="664"/>
      <c r="AR23" s="665"/>
      <c r="AS23" s="128">
        <f t="shared" si="3"/>
        <v>0</v>
      </c>
      <c r="AT23" s="123"/>
      <c r="AU23" s="124"/>
      <c r="AV23" s="666" t="e">
        <f t="shared" si="2"/>
        <v>#DIV/0!</v>
      </c>
      <c r="AW23" s="667"/>
      <c r="AX23" s="42"/>
      <c r="AY23" s="64"/>
      <c r="AZ23" s="64"/>
    </row>
    <row r="24" spans="1:53" s="43" customFormat="1" ht="14.1" customHeight="1" thickBot="1">
      <c r="A24" s="654"/>
      <c r="B24" s="655"/>
      <c r="C24" s="655"/>
      <c r="D24" s="655"/>
      <c r="E24" s="655"/>
      <c r="F24" s="655"/>
      <c r="G24" s="655"/>
      <c r="H24" s="655"/>
      <c r="I24" s="655"/>
      <c r="J24" s="655"/>
      <c r="K24" s="655"/>
      <c r="L24" s="655"/>
      <c r="M24" s="655"/>
      <c r="N24" s="655"/>
      <c r="O24" s="655"/>
      <c r="P24" s="655"/>
      <c r="Q24" s="655"/>
      <c r="R24" s="655"/>
      <c r="S24" s="655"/>
      <c r="T24" s="655"/>
      <c r="U24" s="655"/>
      <c r="V24" s="655"/>
      <c r="W24" s="655"/>
      <c r="X24" s="655"/>
      <c r="Y24" s="655"/>
      <c r="Z24" s="655"/>
      <c r="AA24" s="655"/>
      <c r="AB24" s="655"/>
      <c r="AC24" s="655"/>
      <c r="AD24" s="655"/>
      <c r="AE24" s="655"/>
      <c r="AF24" s="655"/>
      <c r="AG24" s="655"/>
      <c r="AH24" s="656"/>
      <c r="AI24" s="16"/>
      <c r="AJ24" s="16"/>
      <c r="AK24" s="42"/>
      <c r="AL24" s="59"/>
      <c r="AM24" s="662" t="s">
        <v>52</v>
      </c>
      <c r="AN24" s="663"/>
      <c r="AO24" s="664"/>
      <c r="AP24" s="665"/>
      <c r="AQ24" s="664"/>
      <c r="AR24" s="665"/>
      <c r="AS24" s="128">
        <f t="shared" si="3"/>
        <v>0</v>
      </c>
      <c r="AT24" s="123"/>
      <c r="AU24" s="124"/>
      <c r="AV24" s="666" t="e">
        <f t="shared" si="2"/>
        <v>#DIV/0!</v>
      </c>
      <c r="AW24" s="667"/>
      <c r="AX24" s="42"/>
      <c r="AY24" s="64"/>
      <c r="AZ24" s="64"/>
    </row>
    <row r="25" spans="1:53" s="43" customFormat="1" ht="14.1" customHeight="1" thickBot="1">
      <c r="A25" s="654"/>
      <c r="B25" s="655"/>
      <c r="C25" s="655"/>
      <c r="D25" s="655"/>
      <c r="E25" s="655"/>
      <c r="F25" s="655"/>
      <c r="G25" s="655"/>
      <c r="H25" s="655"/>
      <c r="I25" s="655"/>
      <c r="J25" s="655"/>
      <c r="K25" s="655"/>
      <c r="L25" s="655"/>
      <c r="M25" s="655"/>
      <c r="N25" s="655"/>
      <c r="O25" s="655"/>
      <c r="P25" s="655"/>
      <c r="Q25" s="655"/>
      <c r="R25" s="655"/>
      <c r="S25" s="655"/>
      <c r="T25" s="655"/>
      <c r="U25" s="655"/>
      <c r="V25" s="655"/>
      <c r="W25" s="655"/>
      <c r="X25" s="655"/>
      <c r="Y25" s="655"/>
      <c r="Z25" s="655"/>
      <c r="AA25" s="655"/>
      <c r="AB25" s="655"/>
      <c r="AC25" s="655"/>
      <c r="AD25" s="655"/>
      <c r="AE25" s="655"/>
      <c r="AF25" s="655"/>
      <c r="AG25" s="655"/>
      <c r="AH25" s="656"/>
      <c r="AI25" s="16"/>
      <c r="AJ25" s="16"/>
      <c r="AK25" s="42"/>
      <c r="AL25" s="38"/>
      <c r="AM25" s="662" t="s">
        <v>53</v>
      </c>
      <c r="AN25" s="663"/>
      <c r="AO25" s="664"/>
      <c r="AP25" s="665"/>
      <c r="AQ25" s="664"/>
      <c r="AR25" s="665"/>
      <c r="AS25" s="128">
        <f t="shared" si="3"/>
        <v>0</v>
      </c>
      <c r="AT25" s="123"/>
      <c r="AU25" s="124"/>
      <c r="AV25" s="666" t="e">
        <f t="shared" si="2"/>
        <v>#DIV/0!</v>
      </c>
      <c r="AW25" s="667"/>
      <c r="AX25" s="42"/>
      <c r="AY25" s="64"/>
      <c r="AZ25" s="64"/>
    </row>
    <row r="26" spans="1:53" s="43" customFormat="1">
      <c r="A26" s="654"/>
      <c r="B26" s="655"/>
      <c r="C26" s="655"/>
      <c r="D26" s="655"/>
      <c r="E26" s="655"/>
      <c r="F26" s="655"/>
      <c r="G26" s="655"/>
      <c r="H26" s="655"/>
      <c r="I26" s="655"/>
      <c r="J26" s="655"/>
      <c r="K26" s="655"/>
      <c r="L26" s="655"/>
      <c r="M26" s="655"/>
      <c r="N26" s="655"/>
      <c r="O26" s="655"/>
      <c r="P26" s="655"/>
      <c r="Q26" s="655"/>
      <c r="R26" s="655"/>
      <c r="S26" s="655"/>
      <c r="T26" s="655"/>
      <c r="U26" s="655"/>
      <c r="V26" s="655"/>
      <c r="W26" s="655"/>
      <c r="X26" s="655"/>
      <c r="Y26" s="655"/>
      <c r="Z26" s="655"/>
      <c r="AA26" s="655"/>
      <c r="AB26" s="655"/>
      <c r="AC26" s="655"/>
      <c r="AD26" s="655"/>
      <c r="AE26" s="655"/>
      <c r="AF26" s="655"/>
      <c r="AG26" s="655"/>
      <c r="AH26" s="656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654"/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655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6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654"/>
      <c r="B28" s="655"/>
      <c r="C28" s="655"/>
      <c r="D28" s="655"/>
      <c r="E28" s="655"/>
      <c r="F28" s="655"/>
      <c r="G28" s="655"/>
      <c r="H28" s="655"/>
      <c r="I28" s="655"/>
      <c r="J28" s="655"/>
      <c r="K28" s="655"/>
      <c r="L28" s="655"/>
      <c r="M28" s="655"/>
      <c r="N28" s="655"/>
      <c r="O28" s="655"/>
      <c r="P28" s="655"/>
      <c r="Q28" s="655"/>
      <c r="R28" s="655"/>
      <c r="S28" s="655"/>
      <c r="T28" s="655"/>
      <c r="U28" s="655"/>
      <c r="V28" s="655"/>
      <c r="W28" s="655"/>
      <c r="X28" s="655"/>
      <c r="Y28" s="655"/>
      <c r="Z28" s="655"/>
      <c r="AA28" s="655"/>
      <c r="AB28" s="655"/>
      <c r="AC28" s="655"/>
      <c r="AD28" s="655"/>
      <c r="AE28" s="655"/>
      <c r="AF28" s="655"/>
      <c r="AG28" s="655"/>
      <c r="AH28" s="656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654"/>
      <c r="B29" s="655"/>
      <c r="C29" s="655"/>
      <c r="D29" s="655"/>
      <c r="E29" s="655"/>
      <c r="F29" s="655"/>
      <c r="G29" s="655"/>
      <c r="H29" s="655"/>
      <c r="I29" s="655"/>
      <c r="J29" s="655"/>
      <c r="K29" s="655"/>
      <c r="L29" s="655"/>
      <c r="M29" s="655"/>
      <c r="N29" s="655"/>
      <c r="O29" s="655"/>
      <c r="P29" s="655"/>
      <c r="Q29" s="655"/>
      <c r="R29" s="655"/>
      <c r="S29" s="655"/>
      <c r="T29" s="655"/>
      <c r="U29" s="655"/>
      <c r="V29" s="655"/>
      <c r="W29" s="655"/>
      <c r="X29" s="655"/>
      <c r="Y29" s="655"/>
      <c r="Z29" s="655"/>
      <c r="AA29" s="655"/>
      <c r="AB29" s="655"/>
      <c r="AC29" s="655"/>
      <c r="AD29" s="655"/>
      <c r="AE29" s="655"/>
      <c r="AF29" s="655"/>
      <c r="AG29" s="655"/>
      <c r="AH29" s="656"/>
      <c r="AI29" s="16"/>
      <c r="AJ29" s="16"/>
      <c r="AK29" s="42"/>
      <c r="AL29" s="38"/>
      <c r="AM29" s="42"/>
      <c r="AN29" s="42"/>
      <c r="AO29" s="68"/>
      <c r="AP29" s="630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654"/>
      <c r="B30" s="655"/>
      <c r="C30" s="655"/>
      <c r="D30" s="655"/>
      <c r="E30" s="655"/>
      <c r="F30" s="655"/>
      <c r="G30" s="655"/>
      <c r="H30" s="655"/>
      <c r="I30" s="655"/>
      <c r="J30" s="655"/>
      <c r="K30" s="655"/>
      <c r="L30" s="655"/>
      <c r="M30" s="655"/>
      <c r="N30" s="655"/>
      <c r="O30" s="655"/>
      <c r="P30" s="655"/>
      <c r="Q30" s="655"/>
      <c r="R30" s="655"/>
      <c r="S30" s="655"/>
      <c r="T30" s="655"/>
      <c r="U30" s="655"/>
      <c r="V30" s="655"/>
      <c r="W30" s="655"/>
      <c r="X30" s="655"/>
      <c r="Y30" s="655"/>
      <c r="Z30" s="655"/>
      <c r="AA30" s="655"/>
      <c r="AB30" s="655"/>
      <c r="AC30" s="655"/>
      <c r="AD30" s="655"/>
      <c r="AE30" s="655"/>
      <c r="AF30" s="655"/>
      <c r="AG30" s="655"/>
      <c r="AH30" s="656"/>
      <c r="AI30" s="16"/>
      <c r="AJ30" s="16"/>
      <c r="AK30" s="42"/>
      <c r="AL30" s="38"/>
      <c r="AM30" s="42"/>
      <c r="AN30" s="42"/>
      <c r="AO30" s="68"/>
      <c r="AP30" s="630"/>
      <c r="AQ30" s="130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654"/>
      <c r="B31" s="655"/>
      <c r="C31" s="655"/>
      <c r="D31" s="655"/>
      <c r="E31" s="655"/>
      <c r="F31" s="655"/>
      <c r="G31" s="655"/>
      <c r="H31" s="655"/>
      <c r="I31" s="655"/>
      <c r="J31" s="655"/>
      <c r="K31" s="655"/>
      <c r="L31" s="655"/>
      <c r="M31" s="655"/>
      <c r="N31" s="655"/>
      <c r="O31" s="655"/>
      <c r="P31" s="655"/>
      <c r="Q31" s="655"/>
      <c r="R31" s="655"/>
      <c r="S31" s="655"/>
      <c r="T31" s="655"/>
      <c r="U31" s="655"/>
      <c r="V31" s="655"/>
      <c r="W31" s="655"/>
      <c r="X31" s="655"/>
      <c r="Y31" s="655"/>
      <c r="Z31" s="655"/>
      <c r="AA31" s="655"/>
      <c r="AB31" s="655"/>
      <c r="AC31" s="655"/>
      <c r="AD31" s="655"/>
      <c r="AE31" s="655"/>
      <c r="AF31" s="655"/>
      <c r="AG31" s="655"/>
      <c r="AH31" s="656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654"/>
      <c r="B32" s="655"/>
      <c r="C32" s="655"/>
      <c r="D32" s="655"/>
      <c r="E32" s="655"/>
      <c r="F32" s="655"/>
      <c r="G32" s="655"/>
      <c r="H32" s="655"/>
      <c r="I32" s="655"/>
      <c r="J32" s="655"/>
      <c r="K32" s="655"/>
      <c r="L32" s="655"/>
      <c r="M32" s="655"/>
      <c r="N32" s="655"/>
      <c r="O32" s="655"/>
      <c r="P32" s="655"/>
      <c r="Q32" s="655"/>
      <c r="R32" s="655"/>
      <c r="S32" s="655"/>
      <c r="T32" s="655"/>
      <c r="U32" s="655"/>
      <c r="V32" s="655"/>
      <c r="W32" s="655"/>
      <c r="X32" s="655"/>
      <c r="Y32" s="655"/>
      <c r="Z32" s="655"/>
      <c r="AA32" s="655"/>
      <c r="AB32" s="655"/>
      <c r="AC32" s="655"/>
      <c r="AD32" s="655"/>
      <c r="AE32" s="655"/>
      <c r="AF32" s="655"/>
      <c r="AG32" s="655"/>
      <c r="AH32" s="656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>
      <c r="A33" s="654"/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655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6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59" s="43" customFormat="1" ht="12.75" customHeight="1">
      <c r="A34" s="654"/>
      <c r="B34" s="655"/>
      <c r="C34" s="655"/>
      <c r="D34" s="655"/>
      <c r="E34" s="655"/>
      <c r="F34" s="655"/>
      <c r="G34" s="655"/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655"/>
      <c r="T34" s="655"/>
      <c r="U34" s="655"/>
      <c r="V34" s="655"/>
      <c r="W34" s="655"/>
      <c r="X34" s="655"/>
      <c r="Y34" s="655"/>
      <c r="Z34" s="655"/>
      <c r="AA34" s="655"/>
      <c r="AB34" s="655"/>
      <c r="AC34" s="655"/>
      <c r="AD34" s="655"/>
      <c r="AE34" s="655"/>
      <c r="AF34" s="655"/>
      <c r="AG34" s="655"/>
      <c r="AH34" s="656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64"/>
      <c r="BA34" s="64"/>
    </row>
    <row r="35" spans="1:59" s="43" customFormat="1">
      <c r="A35" s="654"/>
      <c r="B35" s="655"/>
      <c r="C35" s="655"/>
      <c r="D35" s="655"/>
      <c r="E35" s="655"/>
      <c r="F35" s="655"/>
      <c r="G35" s="655"/>
      <c r="H35" s="655"/>
      <c r="I35" s="655"/>
      <c r="J35" s="655"/>
      <c r="K35" s="655"/>
      <c r="L35" s="655"/>
      <c r="M35" s="655"/>
      <c r="N35" s="655"/>
      <c r="O35" s="655"/>
      <c r="P35" s="655"/>
      <c r="Q35" s="655"/>
      <c r="R35" s="655"/>
      <c r="S35" s="655"/>
      <c r="T35" s="655"/>
      <c r="U35" s="655"/>
      <c r="V35" s="655"/>
      <c r="W35" s="655"/>
      <c r="X35" s="655"/>
      <c r="Y35" s="655"/>
      <c r="Z35" s="655"/>
      <c r="AA35" s="655"/>
      <c r="AB35" s="655"/>
      <c r="AC35" s="655"/>
      <c r="AD35" s="655"/>
      <c r="AE35" s="655"/>
      <c r="AF35" s="655"/>
      <c r="AG35" s="655"/>
      <c r="AH35" s="656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631"/>
      <c r="AV35" s="631"/>
      <c r="AW35" s="631"/>
      <c r="AX35" s="130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654"/>
      <c r="B36" s="655"/>
      <c r="C36" s="655"/>
      <c r="D36" s="655"/>
      <c r="E36" s="655"/>
      <c r="F36" s="655"/>
      <c r="G36" s="655"/>
      <c r="H36" s="655"/>
      <c r="I36" s="655"/>
      <c r="J36" s="655"/>
      <c r="K36" s="655"/>
      <c r="L36" s="655"/>
      <c r="M36" s="655"/>
      <c r="N36" s="655"/>
      <c r="O36" s="655"/>
      <c r="P36" s="655"/>
      <c r="Q36" s="655"/>
      <c r="R36" s="655"/>
      <c r="S36" s="655"/>
      <c r="T36" s="655"/>
      <c r="U36" s="655"/>
      <c r="V36" s="655"/>
      <c r="W36" s="655"/>
      <c r="X36" s="655"/>
      <c r="Y36" s="655"/>
      <c r="Z36" s="655"/>
      <c r="AA36" s="655"/>
      <c r="AB36" s="655"/>
      <c r="AC36" s="655"/>
      <c r="AD36" s="655"/>
      <c r="AE36" s="655"/>
      <c r="AF36" s="655"/>
      <c r="AG36" s="655"/>
      <c r="AH36" s="656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654"/>
      <c r="B37" s="655"/>
      <c r="C37" s="655"/>
      <c r="D37" s="655"/>
      <c r="E37" s="655"/>
      <c r="F37" s="655"/>
      <c r="G37" s="655"/>
      <c r="H37" s="655"/>
      <c r="I37" s="655"/>
      <c r="J37" s="655"/>
      <c r="K37" s="655"/>
      <c r="L37" s="655"/>
      <c r="M37" s="655"/>
      <c r="N37" s="655"/>
      <c r="O37" s="655"/>
      <c r="P37" s="655"/>
      <c r="Q37" s="655"/>
      <c r="R37" s="655"/>
      <c r="S37" s="655"/>
      <c r="T37" s="655"/>
      <c r="U37" s="655"/>
      <c r="V37" s="655"/>
      <c r="W37" s="655"/>
      <c r="X37" s="655"/>
      <c r="Y37" s="655"/>
      <c r="Z37" s="655"/>
      <c r="AA37" s="655"/>
      <c r="AB37" s="655"/>
      <c r="AC37" s="655"/>
      <c r="AD37" s="655"/>
      <c r="AE37" s="655"/>
      <c r="AF37" s="655"/>
      <c r="AG37" s="655"/>
      <c r="AH37" s="656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654"/>
      <c r="B38" s="655"/>
      <c r="C38" s="655"/>
      <c r="D38" s="655"/>
      <c r="E38" s="655"/>
      <c r="F38" s="655"/>
      <c r="G38" s="655"/>
      <c r="H38" s="655"/>
      <c r="I38" s="655"/>
      <c r="J38" s="655"/>
      <c r="K38" s="655"/>
      <c r="L38" s="655"/>
      <c r="M38" s="655"/>
      <c r="N38" s="655"/>
      <c r="O38" s="655"/>
      <c r="P38" s="655"/>
      <c r="Q38" s="655"/>
      <c r="R38" s="655"/>
      <c r="S38" s="655"/>
      <c r="T38" s="655"/>
      <c r="U38" s="655"/>
      <c r="V38" s="655"/>
      <c r="W38" s="655"/>
      <c r="X38" s="655"/>
      <c r="Y38" s="655"/>
      <c r="Z38" s="655"/>
      <c r="AA38" s="655"/>
      <c r="AB38" s="655"/>
      <c r="AC38" s="655"/>
      <c r="AD38" s="655"/>
      <c r="AE38" s="655"/>
      <c r="AF38" s="655"/>
      <c r="AG38" s="655"/>
      <c r="AH38" s="656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657"/>
      <c r="B39" s="658"/>
      <c r="C39" s="658"/>
      <c r="D39" s="658"/>
      <c r="E39" s="658"/>
      <c r="F39" s="658"/>
      <c r="G39" s="658"/>
      <c r="H39" s="658"/>
      <c r="I39" s="658"/>
      <c r="J39" s="658"/>
      <c r="K39" s="658"/>
      <c r="L39" s="658"/>
      <c r="M39" s="658"/>
      <c r="N39" s="658"/>
      <c r="O39" s="658"/>
      <c r="P39" s="658"/>
      <c r="Q39" s="658"/>
      <c r="R39" s="658"/>
      <c r="S39" s="658"/>
      <c r="T39" s="658"/>
      <c r="U39" s="658"/>
      <c r="V39" s="658"/>
      <c r="W39" s="658"/>
      <c r="X39" s="658"/>
      <c r="Y39" s="658"/>
      <c r="Z39" s="658"/>
      <c r="AA39" s="658"/>
      <c r="AB39" s="658"/>
      <c r="AC39" s="658"/>
      <c r="AD39" s="658"/>
      <c r="AE39" s="658"/>
      <c r="AF39" s="658"/>
      <c r="AG39" s="658"/>
      <c r="AH39" s="659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648" t="s">
        <v>55</v>
      </c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50"/>
      <c r="N40" s="648" t="s">
        <v>56</v>
      </c>
      <c r="O40" s="649"/>
      <c r="P40" s="649"/>
      <c r="Q40" s="649"/>
      <c r="R40" s="649"/>
      <c r="S40" s="649"/>
      <c r="T40" s="649"/>
      <c r="U40" s="649"/>
      <c r="V40" s="649"/>
      <c r="W40" s="649"/>
      <c r="X40" s="649"/>
      <c r="Y40" s="650"/>
      <c r="Z40" s="648" t="s">
        <v>57</v>
      </c>
      <c r="AA40" s="649"/>
      <c r="AB40" s="650"/>
      <c r="AC40" s="649" t="s">
        <v>58</v>
      </c>
      <c r="AD40" s="649"/>
      <c r="AE40" s="649"/>
      <c r="AF40" s="648" t="s">
        <v>59</v>
      </c>
      <c r="AG40" s="649"/>
      <c r="AH40" s="650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/>
      <c r="B41" s="642"/>
      <c r="C41" s="643"/>
      <c r="D41" s="643"/>
      <c r="E41" s="643"/>
      <c r="F41" s="643"/>
      <c r="G41" s="643"/>
      <c r="H41" s="643"/>
      <c r="I41" s="643"/>
      <c r="J41" s="643"/>
      <c r="K41" s="643"/>
      <c r="L41" s="643"/>
      <c r="M41" s="644"/>
      <c r="N41" s="642"/>
      <c r="O41" s="643"/>
      <c r="P41" s="643"/>
      <c r="Q41" s="643"/>
      <c r="R41" s="643"/>
      <c r="S41" s="643"/>
      <c r="T41" s="643"/>
      <c r="U41" s="643"/>
      <c r="V41" s="643"/>
      <c r="W41" s="643"/>
      <c r="X41" s="643"/>
      <c r="Y41" s="644"/>
      <c r="Z41" s="642"/>
      <c r="AA41" s="643"/>
      <c r="AB41" s="644"/>
      <c r="AC41" s="645"/>
      <c r="AD41" s="646"/>
      <c r="AE41" s="647"/>
      <c r="AF41" s="642"/>
      <c r="AG41" s="643"/>
      <c r="AH41" s="644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/>
      <c r="B42" s="633"/>
      <c r="C42" s="634"/>
      <c r="D42" s="634"/>
      <c r="E42" s="634"/>
      <c r="F42" s="634"/>
      <c r="G42" s="634"/>
      <c r="H42" s="634"/>
      <c r="I42" s="634"/>
      <c r="J42" s="634"/>
      <c r="K42" s="634"/>
      <c r="L42" s="634"/>
      <c r="M42" s="635"/>
      <c r="N42" s="633"/>
      <c r="O42" s="634"/>
      <c r="P42" s="634"/>
      <c r="Q42" s="634"/>
      <c r="R42" s="634"/>
      <c r="S42" s="634"/>
      <c r="T42" s="634"/>
      <c r="U42" s="634"/>
      <c r="V42" s="634"/>
      <c r="W42" s="634"/>
      <c r="X42" s="634"/>
      <c r="Y42" s="635"/>
      <c r="Z42" s="633"/>
      <c r="AA42" s="634"/>
      <c r="AB42" s="635"/>
      <c r="AC42" s="633"/>
      <c r="AD42" s="634"/>
      <c r="AE42" s="635"/>
      <c r="AF42" s="633"/>
      <c r="AG42" s="634"/>
      <c r="AH42" s="635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86"/>
      <c r="B43" s="633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5"/>
      <c r="N43" s="633"/>
      <c r="O43" s="634"/>
      <c r="P43" s="634"/>
      <c r="Q43" s="634"/>
      <c r="R43" s="634"/>
      <c r="S43" s="634"/>
      <c r="T43" s="634"/>
      <c r="U43" s="634"/>
      <c r="V43" s="634"/>
      <c r="W43" s="634"/>
      <c r="X43" s="634"/>
      <c r="Y43" s="635"/>
      <c r="Z43" s="636"/>
      <c r="AA43" s="637"/>
      <c r="AB43" s="638"/>
      <c r="AC43" s="636"/>
      <c r="AD43" s="637"/>
      <c r="AE43" s="638"/>
      <c r="AF43" s="636"/>
      <c r="AG43" s="637"/>
      <c r="AH43" s="638"/>
      <c r="AI43" s="80"/>
      <c r="AJ43" s="16"/>
      <c r="AK43" s="60"/>
      <c r="AL43" s="88"/>
      <c r="AM43" s="59"/>
      <c r="AN43" s="38"/>
      <c r="AO43" s="42"/>
      <c r="AP43" s="42"/>
      <c r="AQ43" s="42"/>
      <c r="AR43" s="42"/>
      <c r="AS43" s="42"/>
      <c r="AT43" s="630"/>
      <c r="AU43" s="630"/>
      <c r="AV43" s="630"/>
      <c r="AW43" s="630"/>
      <c r="AX43" s="630"/>
      <c r="AY43" s="42"/>
      <c r="BA43" s="84"/>
      <c r="BB43" s="632"/>
      <c r="BC43" s="632"/>
      <c r="BD43" s="632"/>
      <c r="BE43" s="64"/>
      <c r="BF43" s="64"/>
      <c r="BG43" s="84"/>
    </row>
    <row r="44" spans="1:59" s="43" customFormat="1" ht="18" customHeight="1">
      <c r="A44" s="86"/>
      <c r="B44" s="633"/>
      <c r="C44" s="634"/>
      <c r="D44" s="634"/>
      <c r="E44" s="634"/>
      <c r="F44" s="634"/>
      <c r="G44" s="634"/>
      <c r="H44" s="634"/>
      <c r="I44" s="634"/>
      <c r="J44" s="634"/>
      <c r="K44" s="634"/>
      <c r="L44" s="634"/>
      <c r="M44" s="635"/>
      <c r="N44" s="633"/>
      <c r="O44" s="634"/>
      <c r="P44" s="634"/>
      <c r="Q44" s="634"/>
      <c r="R44" s="634"/>
      <c r="S44" s="634"/>
      <c r="T44" s="634"/>
      <c r="U44" s="634"/>
      <c r="V44" s="634"/>
      <c r="W44" s="634"/>
      <c r="X44" s="634"/>
      <c r="Y44" s="635"/>
      <c r="Z44" s="636"/>
      <c r="AA44" s="637"/>
      <c r="AB44" s="638"/>
      <c r="AC44" s="636"/>
      <c r="AD44" s="637"/>
      <c r="AE44" s="638"/>
      <c r="AF44" s="636"/>
      <c r="AG44" s="637"/>
      <c r="AH44" s="638"/>
      <c r="AI44" s="80"/>
      <c r="AJ44" s="16"/>
      <c r="AK44" s="60"/>
      <c r="AL44" s="59"/>
      <c r="AM44" s="59"/>
      <c r="AN44" s="38"/>
      <c r="AO44" s="88"/>
      <c r="AP44" s="88"/>
      <c r="AQ44" s="38"/>
      <c r="AR44" s="38"/>
      <c r="AS44" s="42"/>
      <c r="AT44" s="59"/>
      <c r="AU44" s="59"/>
      <c r="AV44" s="38"/>
      <c r="AW44" s="59"/>
      <c r="AX44" s="38"/>
      <c r="AY44" s="42"/>
      <c r="BB44" s="87"/>
      <c r="BC44" s="61"/>
      <c r="BD44" s="61"/>
      <c r="BE44" s="89"/>
      <c r="BF44" s="90"/>
    </row>
    <row r="45" spans="1:59" s="43" customFormat="1" ht="18" customHeight="1" thickBot="1">
      <c r="A45" s="91"/>
      <c r="B45" s="639"/>
      <c r="C45" s="640"/>
      <c r="D45" s="640"/>
      <c r="E45" s="640"/>
      <c r="F45" s="640"/>
      <c r="G45" s="640"/>
      <c r="H45" s="640"/>
      <c r="I45" s="640"/>
      <c r="J45" s="640"/>
      <c r="K45" s="640"/>
      <c r="L45" s="640"/>
      <c r="M45" s="641"/>
      <c r="N45" s="639"/>
      <c r="O45" s="640"/>
      <c r="P45" s="640"/>
      <c r="Q45" s="640"/>
      <c r="R45" s="640"/>
      <c r="S45" s="640"/>
      <c r="T45" s="640"/>
      <c r="U45" s="640"/>
      <c r="V45" s="640"/>
      <c r="W45" s="640"/>
      <c r="X45" s="640"/>
      <c r="Y45" s="641"/>
      <c r="Z45" s="639"/>
      <c r="AA45" s="640"/>
      <c r="AB45" s="641"/>
      <c r="AC45" s="639"/>
      <c r="AD45" s="640"/>
      <c r="AE45" s="641"/>
      <c r="AF45" s="639"/>
      <c r="AG45" s="640"/>
      <c r="AH45" s="641"/>
      <c r="AI45" s="80"/>
      <c r="AJ45" s="16"/>
      <c r="AK45" s="60"/>
      <c r="AL45" s="59"/>
      <c r="AM45" s="59"/>
      <c r="AN45" s="38"/>
      <c r="AO45" s="59"/>
      <c r="AP45" s="38"/>
      <c r="AQ45" s="88"/>
      <c r="AR45" s="88"/>
      <c r="AS45" s="42"/>
      <c r="AT45" s="59"/>
      <c r="AU45" s="59"/>
      <c r="AV45" s="38"/>
      <c r="AW45" s="59"/>
      <c r="AX45" s="38"/>
      <c r="AY45" s="42"/>
    </row>
    <row r="46" spans="1:59" s="43" customFormat="1" ht="24.75" customHeight="1">
      <c r="A46" s="92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6.2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65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3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8.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>
      <c r="A52" s="3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38"/>
      <c r="BA52" s="629"/>
      <c r="BB52" s="629"/>
      <c r="BC52" s="629"/>
      <c r="BD52" s="629"/>
      <c r="BE52" s="629"/>
      <c r="BF52" s="61"/>
      <c r="BG52" s="61"/>
    </row>
    <row r="53" spans="1:59" s="43" customFormat="1">
      <c r="A53" s="94"/>
      <c r="B53" s="95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96"/>
      <c r="AA53" s="96"/>
      <c r="AB53" s="96"/>
      <c r="AC53" s="96"/>
      <c r="AD53" s="96"/>
      <c r="AE53" s="96"/>
      <c r="AF53" s="97"/>
      <c r="AG53" s="97"/>
      <c r="AH53" s="97"/>
      <c r="AI53" s="97"/>
      <c r="AJ53" s="98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630"/>
      <c r="BA53" s="74">
        <v>3</v>
      </c>
      <c r="BB53" s="74"/>
      <c r="BC53" s="61" t="s">
        <v>60</v>
      </c>
      <c r="BD53" s="74">
        <v>4</v>
      </c>
      <c r="BE53" s="61">
        <v>32.25</v>
      </c>
      <c r="BF53" s="629"/>
      <c r="BG53" s="629"/>
    </row>
    <row r="54" spans="1:59" s="43" customFormat="1">
      <c r="A54" s="99"/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100"/>
      <c r="AA54" s="100"/>
      <c r="AB54" s="100"/>
      <c r="AC54" s="100"/>
      <c r="AD54" s="100"/>
      <c r="AE54" s="100"/>
      <c r="AF54" s="99"/>
      <c r="AG54" s="99"/>
      <c r="AH54" s="99"/>
      <c r="AI54" s="99"/>
      <c r="AJ54" s="101"/>
      <c r="AK54" s="60"/>
      <c r="AL54" s="59"/>
      <c r="AM54" s="70"/>
      <c r="AN54" s="70"/>
      <c r="AO54" s="59"/>
      <c r="AP54" s="38"/>
      <c r="AQ54" s="88"/>
      <c r="AR54" s="88"/>
      <c r="AS54" s="42"/>
      <c r="AT54" s="59"/>
      <c r="AU54" s="59"/>
      <c r="AV54" s="38"/>
      <c r="AW54" s="65"/>
      <c r="AX54" s="38"/>
      <c r="AY54" s="630"/>
      <c r="BA54" s="74">
        <v>4</v>
      </c>
      <c r="BB54" s="74"/>
      <c r="BC54" s="61" t="s">
        <v>60</v>
      </c>
      <c r="BD54" s="74">
        <v>5</v>
      </c>
      <c r="BE54" s="61">
        <v>33.75</v>
      </c>
      <c r="BF54" s="629"/>
      <c r="BG54" s="629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42"/>
      <c r="AN55" s="42"/>
      <c r="AO55" s="65"/>
      <c r="AP55" s="38"/>
      <c r="AQ55" s="88"/>
      <c r="AR55" s="88"/>
      <c r="AS55" s="42"/>
      <c r="AT55" s="59"/>
      <c r="AU55" s="65"/>
      <c r="AV55" s="38"/>
      <c r="AW55" s="65"/>
      <c r="AX55" s="65"/>
      <c r="AY55" s="630"/>
      <c r="BA55" s="74">
        <v>5</v>
      </c>
      <c r="BB55" s="74"/>
      <c r="BC55" s="61" t="s">
        <v>60</v>
      </c>
      <c r="BD55" s="74">
        <v>6</v>
      </c>
      <c r="BE55" s="61">
        <v>32.25</v>
      </c>
      <c r="BF55" s="629"/>
      <c r="BG55" s="629"/>
    </row>
    <row r="56" spans="1:59" s="43" customFormat="1" ht="27.75" customHeight="1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3"/>
      <c r="AA56" s="103"/>
      <c r="AB56" s="103"/>
      <c r="AC56" s="103"/>
      <c r="AD56" s="103"/>
      <c r="AE56" s="103"/>
      <c r="AF56" s="99"/>
      <c r="AG56" s="99"/>
      <c r="AH56" s="99"/>
      <c r="AI56" s="99"/>
      <c r="AJ56" s="98"/>
      <c r="AK56" s="60"/>
      <c r="AL56" s="59"/>
      <c r="AM56" s="67"/>
      <c r="AN56" s="130"/>
      <c r="AO56" s="65"/>
      <c r="AP56" s="65"/>
      <c r="AQ56" s="88"/>
      <c r="AR56" s="88"/>
      <c r="AS56" s="42"/>
      <c r="AT56" s="59"/>
      <c r="AU56" s="65"/>
      <c r="AV56" s="38"/>
      <c r="AW56" s="65"/>
      <c r="AX56" s="65"/>
      <c r="AY56" s="630"/>
      <c r="BA56" s="74">
        <v>6</v>
      </c>
      <c r="BB56" s="74"/>
      <c r="BC56" s="61" t="s">
        <v>60</v>
      </c>
      <c r="BD56" s="74">
        <v>13</v>
      </c>
      <c r="BE56" s="61">
        <v>36.92</v>
      </c>
      <c r="BF56" s="629"/>
      <c r="BG56" s="629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8"/>
      <c r="AN57" s="68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630"/>
      <c r="BA57" s="74">
        <v>7</v>
      </c>
      <c r="BB57" s="74"/>
      <c r="BC57" s="61" t="s">
        <v>60</v>
      </c>
      <c r="BD57" s="74">
        <v>15</v>
      </c>
      <c r="BE57" s="61">
        <v>31</v>
      </c>
      <c r="BF57" s="629"/>
      <c r="BG57" s="629"/>
    </row>
    <row r="58" spans="1:59" s="43" customFormat="1" ht="27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630"/>
      <c r="BA58" s="74">
        <v>8</v>
      </c>
      <c r="BB58" s="74"/>
      <c r="BC58" s="61" t="s">
        <v>60</v>
      </c>
      <c r="BD58" s="74">
        <v>16</v>
      </c>
      <c r="BE58" s="61">
        <v>40.5</v>
      </c>
      <c r="BF58" s="629"/>
      <c r="BG58" s="629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33"/>
      <c r="AK59" s="60"/>
      <c r="AL59" s="59"/>
      <c r="AM59" s="67"/>
      <c r="AN59" s="3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630"/>
      <c r="BA59" s="74">
        <v>9</v>
      </c>
      <c r="BB59" s="74"/>
      <c r="BC59" s="61" t="s">
        <v>60</v>
      </c>
      <c r="BD59" s="74">
        <v>20</v>
      </c>
      <c r="BE59" s="61">
        <v>37</v>
      </c>
      <c r="BF59" s="629"/>
      <c r="BG59" s="629"/>
    </row>
    <row r="60" spans="1:59" s="43" customFormat="1" ht="27.75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20"/>
      <c r="AN60" s="20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630"/>
      <c r="BA60" s="74">
        <v>10</v>
      </c>
      <c r="BB60" s="74"/>
      <c r="BC60" s="61" t="s">
        <v>60</v>
      </c>
      <c r="BD60" s="74">
        <v>22</v>
      </c>
      <c r="BE60" s="61">
        <v>43</v>
      </c>
      <c r="BF60" s="629"/>
      <c r="BG60" s="629"/>
    </row>
    <row r="61" spans="1:59" s="43" customFormat="1" ht="29.2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104"/>
      <c r="AL61" s="59"/>
      <c r="AM61" s="20"/>
      <c r="AN61" s="20"/>
      <c r="AO61" s="65"/>
      <c r="AP61" s="65"/>
      <c r="AQ61" s="88"/>
      <c r="AR61" s="88"/>
      <c r="AS61" s="20"/>
      <c r="AT61" s="59"/>
      <c r="AU61" s="65"/>
      <c r="AV61" s="38"/>
      <c r="AW61" s="65"/>
      <c r="AX61" s="65"/>
      <c r="AY61" s="630"/>
      <c r="BA61" s="74">
        <v>11</v>
      </c>
      <c r="BB61" s="74"/>
      <c r="BC61" s="61" t="s">
        <v>60</v>
      </c>
      <c r="BD61" s="74">
        <v>24</v>
      </c>
      <c r="BE61" s="61">
        <v>32.75</v>
      </c>
      <c r="BF61" s="629"/>
      <c r="BG61" s="629"/>
    </row>
    <row r="62" spans="1:59" s="43" customFormat="1" ht="53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16"/>
      <c r="AK62" s="104"/>
      <c r="AL62" s="38"/>
      <c r="AM62" s="20"/>
      <c r="AN62" s="20"/>
      <c r="AO62" s="65"/>
      <c r="AP62" s="65"/>
      <c r="AQ62" s="88"/>
      <c r="AR62" s="88"/>
      <c r="AS62" s="20"/>
      <c r="AT62" s="38"/>
      <c r="AU62" s="70"/>
      <c r="AV62" s="70"/>
      <c r="AW62" s="38"/>
      <c r="AX62" s="38"/>
      <c r="AY62" s="630"/>
      <c r="BA62" s="74">
        <v>12</v>
      </c>
      <c r="BB62" s="74"/>
      <c r="BC62" s="61" t="s">
        <v>60</v>
      </c>
      <c r="BD62" s="74">
        <v>25</v>
      </c>
      <c r="BE62" s="61">
        <v>32.58</v>
      </c>
      <c r="BF62" s="629"/>
      <c r="BG62" s="629"/>
    </row>
    <row r="63" spans="1:59" s="43" customFormat="1" ht="27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5"/>
      <c r="AA63" s="105"/>
      <c r="AB63" s="105"/>
      <c r="AC63" s="105"/>
      <c r="AD63" s="105"/>
      <c r="AE63" s="105"/>
      <c r="AF63" s="106"/>
      <c r="AG63" s="106"/>
      <c r="AH63" s="106"/>
      <c r="AI63" s="106"/>
      <c r="AJ63" s="16"/>
      <c r="AK63" s="104"/>
      <c r="AL63" s="38"/>
      <c r="AM63" s="20"/>
      <c r="AN63" s="20"/>
      <c r="AO63" s="38"/>
      <c r="AP63" s="38"/>
      <c r="AQ63" s="107"/>
      <c r="AR63" s="42"/>
      <c r="AS63" s="20"/>
      <c r="AT63" s="38"/>
      <c r="AU63" s="42"/>
      <c r="AV63" s="42"/>
      <c r="AW63" s="42"/>
      <c r="AX63" s="71"/>
      <c r="AY63" s="630"/>
      <c r="BA63" s="74">
        <v>13</v>
      </c>
      <c r="BB63" s="74"/>
      <c r="BC63" s="61" t="s">
        <v>60</v>
      </c>
      <c r="BD63" s="77">
        <v>26</v>
      </c>
      <c r="BE63" s="61">
        <v>33.67</v>
      </c>
      <c r="BF63" s="629"/>
      <c r="BG63" s="629"/>
    </row>
    <row r="64" spans="1:59" s="43" customFormat="1" ht="28.5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88"/>
      <c r="AN64" s="88"/>
      <c r="AO64" s="42"/>
      <c r="AP64" s="71"/>
      <c r="AQ64" s="65"/>
      <c r="AR64" s="42"/>
      <c r="AS64" s="20"/>
      <c r="AT64" s="38"/>
      <c r="AU64" s="67"/>
      <c r="AV64" s="130"/>
      <c r="AW64" s="130"/>
      <c r="AX64" s="130"/>
      <c r="AY64" s="630"/>
      <c r="BA64" s="74">
        <v>14</v>
      </c>
      <c r="BB64" s="77"/>
      <c r="BC64" s="61" t="s">
        <v>60</v>
      </c>
      <c r="BD64" s="77">
        <v>28</v>
      </c>
      <c r="BE64" s="77">
        <v>29.75</v>
      </c>
      <c r="BF64" s="629"/>
      <c r="BG64" s="629"/>
    </row>
    <row r="65" spans="1:59" s="43" customFormat="1" ht="30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60"/>
      <c r="AA65" s="42"/>
      <c r="AB65" s="42"/>
      <c r="AC65" s="42"/>
      <c r="AD65" s="42"/>
      <c r="AE65" s="42"/>
      <c r="AF65" s="106"/>
      <c r="AG65" s="106"/>
      <c r="AH65" s="106"/>
      <c r="AI65" s="106"/>
      <c r="AJ65" s="16"/>
      <c r="AK65" s="104"/>
      <c r="AL65" s="42"/>
      <c r="AM65" s="58"/>
      <c r="AN65" s="58"/>
      <c r="AO65" s="130"/>
      <c r="AP65" s="130"/>
      <c r="AQ65" s="130"/>
      <c r="AR65" s="42"/>
      <c r="AS65" s="20"/>
      <c r="AT65" s="42"/>
      <c r="AU65" s="631"/>
      <c r="AV65" s="631"/>
      <c r="AW65" s="631"/>
      <c r="AX65" s="630"/>
      <c r="AY65" s="88"/>
      <c r="BA65" s="74">
        <v>14</v>
      </c>
      <c r="BB65" s="77"/>
      <c r="BC65" s="61" t="s">
        <v>61</v>
      </c>
      <c r="BD65" s="77">
        <v>29</v>
      </c>
      <c r="BE65" s="77">
        <v>32.25</v>
      </c>
      <c r="BF65" s="629"/>
      <c r="BG65" s="629"/>
    </row>
    <row r="66" spans="1:59" s="43" customFormat="1" ht="27.75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5"/>
      <c r="AA66" s="105"/>
      <c r="AB66" s="105"/>
      <c r="AC66" s="105"/>
      <c r="AD66" s="105"/>
      <c r="AE66" s="105"/>
      <c r="AF66" s="106"/>
      <c r="AG66" s="106"/>
      <c r="AH66" s="106"/>
      <c r="AI66" s="106"/>
      <c r="AJ66" s="16"/>
      <c r="AK66" s="104"/>
      <c r="AL66" s="42"/>
      <c r="AM66" s="59"/>
      <c r="AN66" s="38"/>
      <c r="AO66" s="68"/>
      <c r="AP66" s="88"/>
      <c r="AQ66" s="130"/>
      <c r="AR66" s="42"/>
      <c r="AS66" s="20"/>
      <c r="AT66" s="42"/>
      <c r="AU66" s="631"/>
      <c r="AV66" s="631"/>
      <c r="AW66" s="631"/>
      <c r="AX66" s="630"/>
      <c r="AY66" s="88"/>
      <c r="BA66" s="74"/>
      <c r="BB66" s="77"/>
      <c r="BC66" s="61"/>
      <c r="BD66" s="77"/>
      <c r="BE66" s="77"/>
      <c r="BF66" s="108"/>
      <c r="BG66" s="108"/>
    </row>
    <row r="67" spans="1:59" s="43" customFormat="1" ht="26.2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67"/>
      <c r="AV67" s="38"/>
      <c r="AW67" s="38"/>
      <c r="AX67" s="69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41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20"/>
      <c r="AM68" s="59"/>
      <c r="AN68" s="38"/>
      <c r="AO68" s="38"/>
      <c r="AP68" s="69"/>
      <c r="AQ68" s="69"/>
      <c r="AR68" s="42"/>
      <c r="AS68" s="20"/>
      <c r="AT68" s="20"/>
      <c r="AU68" s="20"/>
      <c r="AV68" s="20"/>
      <c r="AW68" s="20"/>
      <c r="AX68" s="20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12.7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16"/>
      <c r="AK69" s="104"/>
      <c r="AL69" s="20"/>
      <c r="AM69" s="59"/>
      <c r="AN69" s="38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9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20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42"/>
      <c r="BA71" s="61"/>
      <c r="BB71" s="81" t="s">
        <v>62</v>
      </c>
      <c r="BC71" s="81"/>
      <c r="BD71" s="61"/>
      <c r="BE71" s="61">
        <f>SUM(BE53:BE70)</f>
        <v>447.67</v>
      </c>
      <c r="BF71" s="82" t="e">
        <f>SUM(#REF!)</f>
        <v>#REF!</v>
      </c>
      <c r="BG71" s="43"/>
    </row>
    <row r="72" spans="1:59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110"/>
      <c r="AK72" s="20"/>
      <c r="AL72" s="88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43" t="s">
        <v>63</v>
      </c>
      <c r="BC72" s="43"/>
      <c r="BD72" s="43"/>
      <c r="BE72" s="85">
        <f>AVERAGE(BE53:BE70)</f>
        <v>34.43615384615385</v>
      </c>
      <c r="BF72" s="77" t="e">
        <f>BF71/18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111"/>
      <c r="P73" s="111"/>
      <c r="Q73" s="111"/>
      <c r="R73" s="111"/>
      <c r="S73" s="111"/>
      <c r="T73" s="111"/>
      <c r="U73" s="111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11"/>
      <c r="AK73" s="20"/>
      <c r="AL73" s="58"/>
      <c r="AM73" s="59"/>
      <c r="AN73" s="38"/>
      <c r="AO73" s="88"/>
      <c r="AP73" s="88"/>
      <c r="AQ73" s="38"/>
      <c r="AR73" s="38"/>
      <c r="AS73" s="20"/>
      <c r="AT73" s="20"/>
      <c r="AU73" s="20"/>
      <c r="AV73" s="20"/>
      <c r="AW73" s="20"/>
      <c r="AX73" s="20"/>
      <c r="AY73" s="42"/>
      <c r="BA73" s="61"/>
      <c r="BB73" s="87" t="s">
        <v>64</v>
      </c>
      <c r="BC73" s="64"/>
      <c r="BD73" s="64"/>
      <c r="BE73" s="64" t="e">
        <f>BF71/BE71</f>
        <v>#REF!</v>
      </c>
      <c r="BF73" s="64"/>
      <c r="BG73" s="42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20"/>
      <c r="AL74" s="59"/>
      <c r="AM74" s="59"/>
      <c r="AN74" s="38"/>
      <c r="AO74" s="58"/>
      <c r="AP74" s="58"/>
      <c r="AQ74" s="112"/>
      <c r="AR74" s="58"/>
      <c r="AS74" s="20"/>
      <c r="AT74" s="20"/>
      <c r="AU74" s="20"/>
      <c r="AV74" s="20"/>
      <c r="AW74" s="20"/>
      <c r="AX74" s="20"/>
      <c r="AY74" s="42"/>
      <c r="BA74" s="43"/>
      <c r="BB74" s="632" t="s">
        <v>65</v>
      </c>
      <c r="BC74" s="632"/>
      <c r="BD74" s="632"/>
      <c r="BE74" s="629">
        <v>1200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20"/>
      <c r="AL75" s="59"/>
      <c r="AM75" s="59"/>
      <c r="AN75" s="38"/>
      <c r="AO75" s="59"/>
      <c r="AP75" s="38"/>
      <c r="AQ75" s="88"/>
      <c r="AR75" s="88"/>
      <c r="AS75" s="20"/>
      <c r="AT75" s="20"/>
      <c r="AU75" s="20"/>
      <c r="AV75" s="20"/>
      <c r="AW75" s="20"/>
      <c r="AX75" s="20"/>
      <c r="AY75" s="42"/>
      <c r="BA75" s="84"/>
      <c r="BB75" s="632"/>
      <c r="BC75" s="632"/>
      <c r="BD75" s="632"/>
      <c r="BE75" s="629"/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43"/>
      <c r="BB76" s="87" t="s">
        <v>66</v>
      </c>
      <c r="BC76" s="61"/>
      <c r="BD76" s="61"/>
      <c r="BE76" s="89" t="e">
        <f>BE73/BE74</f>
        <v>#REF!</v>
      </c>
      <c r="BF76" s="90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20"/>
      <c r="BG77" s="20"/>
    </row>
    <row r="78" spans="1:59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  <c r="AH78" s="114"/>
      <c r="AI78" s="114"/>
      <c r="AJ78" s="115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34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20"/>
      <c r="AL79" s="59"/>
      <c r="AM79" s="65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105"/>
      <c r="P80" s="105"/>
      <c r="Q80" s="105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116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70"/>
      <c r="AN84" s="70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42"/>
      <c r="AN85" s="42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 ht="13.5">
      <c r="A86" s="117"/>
      <c r="B86" s="118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/>
      <c r="AC86" s="118"/>
      <c r="AD86" s="118"/>
      <c r="AE86" s="118"/>
      <c r="AF86" s="118"/>
      <c r="AG86" s="118"/>
      <c r="AH86" s="118"/>
      <c r="AI86" s="118"/>
      <c r="AJ86" s="118"/>
      <c r="AK86" s="20"/>
      <c r="AL86" s="59"/>
      <c r="AM86" s="67"/>
      <c r="AN86" s="130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>
      <c r="A87" s="118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131"/>
      <c r="AN87" s="131"/>
      <c r="AO87" s="65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65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67"/>
      <c r="AN89" s="38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20"/>
      <c r="AN90" s="20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K92" s="20"/>
      <c r="AL92" s="38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38"/>
      <c r="AP93" s="38"/>
      <c r="AQ93" s="107"/>
      <c r="AR93" s="42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42"/>
      <c r="AP94" s="71"/>
      <c r="AQ94" s="65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42"/>
      <c r="AM95" s="20"/>
      <c r="AN95" s="20"/>
      <c r="AO95" s="130"/>
      <c r="AP95" s="130"/>
      <c r="AQ95" s="130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1"/>
      <c r="AP96" s="630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630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20"/>
      <c r="AM98" s="20"/>
      <c r="AN98" s="20"/>
      <c r="AO98" s="38"/>
      <c r="AP98" s="69"/>
      <c r="AQ98" s="69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I110" s="119"/>
      <c r="J110" s="119"/>
      <c r="K110" s="119"/>
      <c r="L110" s="119"/>
      <c r="M110" s="119"/>
      <c r="N110" s="119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O236" s="20"/>
      <c r="AP236" s="20"/>
      <c r="AQ236" s="20"/>
      <c r="AR236" s="20"/>
      <c r="AY236" s="20"/>
    </row>
    <row r="237" spans="37:51"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</sheetData>
  <mergeCells count="114">
    <mergeCell ref="AM14:AN14"/>
    <mergeCell ref="AO14:AP14"/>
    <mergeCell ref="AQ14:AR14"/>
    <mergeCell ref="AV17:AW17"/>
    <mergeCell ref="AV18:AW18"/>
    <mergeCell ref="AF45:AH45"/>
    <mergeCell ref="AU35:AW35"/>
    <mergeCell ref="AM18:AN18"/>
    <mergeCell ref="AO18:AP18"/>
    <mergeCell ref="AQ18:AR18"/>
    <mergeCell ref="AM19:AN19"/>
    <mergeCell ref="AO19:AP19"/>
    <mergeCell ref="AQ19:AR19"/>
    <mergeCell ref="AM20:AN20"/>
    <mergeCell ref="AO20:AP20"/>
    <mergeCell ref="AQ20:AR20"/>
    <mergeCell ref="AM21:AN21"/>
    <mergeCell ref="AO21:AP21"/>
    <mergeCell ref="AQ21:AR21"/>
    <mergeCell ref="AV23:AW23"/>
    <mergeCell ref="AV24:AW24"/>
    <mergeCell ref="AV25:AW25"/>
    <mergeCell ref="AQ22:AR22"/>
    <mergeCell ref="AM23:AN23"/>
    <mergeCell ref="B40:M40"/>
    <mergeCell ref="N40:Y40"/>
    <mergeCell ref="Z40:AB40"/>
    <mergeCell ref="AC40:AE40"/>
    <mergeCell ref="AF40:AH40"/>
    <mergeCell ref="B41:M41"/>
    <mergeCell ref="N41:Y41"/>
    <mergeCell ref="Z41:AB41"/>
    <mergeCell ref="AC41:AE41"/>
    <mergeCell ref="AF41:AH41"/>
    <mergeCell ref="B42:M42"/>
    <mergeCell ref="N42:Y42"/>
    <mergeCell ref="Z42:AB42"/>
    <mergeCell ref="AC42:AE42"/>
    <mergeCell ref="AF42:AH42"/>
    <mergeCell ref="AV22:AW22"/>
    <mergeCell ref="AV12:AW12"/>
    <mergeCell ref="AV13:AW13"/>
    <mergeCell ref="AV14:AW14"/>
    <mergeCell ref="AV15:AW15"/>
    <mergeCell ref="AV16:AW16"/>
    <mergeCell ref="AV19:AW19"/>
    <mergeCell ref="AV20:AW20"/>
    <mergeCell ref="AV21:AW21"/>
    <mergeCell ref="A13:AH39"/>
    <mergeCell ref="AM12:AN13"/>
    <mergeCell ref="AM25:AN25"/>
    <mergeCell ref="AO25:AP25"/>
    <mergeCell ref="AQ25:AR25"/>
    <mergeCell ref="AO12:AP13"/>
    <mergeCell ref="AQ12:AR13"/>
    <mergeCell ref="AM15:AN15"/>
    <mergeCell ref="AO15:AP15"/>
    <mergeCell ref="AQ15:AR15"/>
    <mergeCell ref="AP96:AP97"/>
    <mergeCell ref="AY53:AY64"/>
    <mergeCell ref="BF53:BG65"/>
    <mergeCell ref="AU65:AW66"/>
    <mergeCell ref="AX65:AX66"/>
    <mergeCell ref="BB74:BD75"/>
    <mergeCell ref="BE74:BE75"/>
    <mergeCell ref="BB43:BD43"/>
    <mergeCell ref="B44:M44"/>
    <mergeCell ref="N44:Y44"/>
    <mergeCell ref="Z44:AB44"/>
    <mergeCell ref="AC44:AE44"/>
    <mergeCell ref="AF44:AH44"/>
    <mergeCell ref="B43:M43"/>
    <mergeCell ref="N43:Y43"/>
    <mergeCell ref="Z43:AB43"/>
    <mergeCell ref="AC43:AE43"/>
    <mergeCell ref="BA52:BE52"/>
    <mergeCell ref="AF43:AH43"/>
    <mergeCell ref="AT43:AX43"/>
    <mergeCell ref="B45:M45"/>
    <mergeCell ref="N45:Y45"/>
    <mergeCell ref="Z45:AB45"/>
    <mergeCell ref="AC45:AE45"/>
    <mergeCell ref="AO23:AP23"/>
    <mergeCell ref="AQ23:AR23"/>
    <mergeCell ref="AM24:AN24"/>
    <mergeCell ref="AO24:AP24"/>
    <mergeCell ref="AQ24:AR24"/>
    <mergeCell ref="AP29:AP30"/>
    <mergeCell ref="AM22:AN22"/>
    <mergeCell ref="AO22:AP22"/>
    <mergeCell ref="AM16:AN16"/>
    <mergeCell ref="AO16:AP16"/>
    <mergeCell ref="AQ16:AR16"/>
    <mergeCell ref="AM17:AN17"/>
    <mergeCell ref="AO17:AP17"/>
    <mergeCell ref="AQ17:AR17"/>
    <mergeCell ref="AM11:AW11"/>
    <mergeCell ref="AS12:AU12"/>
    <mergeCell ref="A1:C4"/>
    <mergeCell ref="D1:AB1"/>
    <mergeCell ref="AC1:AE2"/>
    <mergeCell ref="AF1:AH2"/>
    <mergeCell ref="D2:AB2"/>
    <mergeCell ref="D3:AB3"/>
    <mergeCell ref="D4:AB4"/>
    <mergeCell ref="A5:Y6"/>
    <mergeCell ref="Z5:AB5"/>
    <mergeCell ref="AC5:AE5"/>
    <mergeCell ref="AF5:AH5"/>
    <mergeCell ref="Z6:AB10"/>
    <mergeCell ref="AC6:AE10"/>
    <mergeCell ref="AF6:AH10"/>
    <mergeCell ref="AC3:AH3"/>
    <mergeCell ref="AC4:AH4"/>
  </mergeCells>
  <pageMargins left="0" right="0" top="0" bottom="0" header="0.31496062992125984" footer="0.31496062992125984"/>
  <pageSetup paperSize="256" scale="90" orientation="landscape" horizontalDpi="4294967293" verticalDpi="300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44"/>
  <sheetViews>
    <sheetView topLeftCell="AC1" zoomScale="85" zoomScaleNormal="85" workbookViewId="0">
      <selection activeCell="AP33" sqref="AP33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680"/>
      <c r="B1" s="681"/>
      <c r="C1" s="681"/>
      <c r="D1" s="684" t="s">
        <v>0</v>
      </c>
      <c r="E1" s="685"/>
      <c r="F1" s="685"/>
      <c r="G1" s="685"/>
      <c r="H1" s="685"/>
      <c r="I1" s="685"/>
      <c r="J1" s="685"/>
      <c r="K1" s="685"/>
      <c r="L1" s="685"/>
      <c r="M1" s="685"/>
      <c r="N1" s="685"/>
      <c r="O1" s="685"/>
      <c r="P1" s="685"/>
      <c r="Q1" s="685"/>
      <c r="R1" s="685"/>
      <c r="S1" s="685"/>
      <c r="T1" s="685"/>
      <c r="U1" s="685"/>
      <c r="V1" s="685"/>
      <c r="W1" s="685"/>
      <c r="X1" s="685"/>
      <c r="Y1" s="685"/>
      <c r="Z1" s="685"/>
      <c r="AA1" s="685"/>
      <c r="AB1" s="686"/>
      <c r="AC1" s="714" t="s">
        <v>733</v>
      </c>
      <c r="AD1" s="688"/>
      <c r="AE1" s="688"/>
      <c r="AF1" s="687" t="s">
        <v>2</v>
      </c>
      <c r="AG1" s="688"/>
      <c r="AH1" s="690"/>
    </row>
    <row r="2" spans="1:52" ht="13.5" thickBot="1">
      <c r="A2" s="682"/>
      <c r="B2" s="683"/>
      <c r="C2" s="683"/>
      <c r="D2" s="692" t="s">
        <v>3</v>
      </c>
      <c r="E2" s="693"/>
      <c r="F2" s="693"/>
      <c r="G2" s="693"/>
      <c r="H2" s="693"/>
      <c r="I2" s="693"/>
      <c r="J2" s="693"/>
      <c r="K2" s="693"/>
      <c r="L2" s="693"/>
      <c r="M2" s="693"/>
      <c r="N2" s="693"/>
      <c r="O2" s="693"/>
      <c r="P2" s="693"/>
      <c r="Q2" s="693"/>
      <c r="R2" s="693"/>
      <c r="S2" s="693"/>
      <c r="T2" s="693"/>
      <c r="U2" s="693"/>
      <c r="V2" s="693"/>
      <c r="W2" s="693"/>
      <c r="X2" s="693"/>
      <c r="Y2" s="693"/>
      <c r="Z2" s="693"/>
      <c r="AA2" s="693"/>
      <c r="AB2" s="694"/>
      <c r="AC2" s="689"/>
      <c r="AD2" s="689"/>
      <c r="AE2" s="689"/>
      <c r="AF2" s="689"/>
      <c r="AG2" s="689"/>
      <c r="AH2" s="691"/>
    </row>
    <row r="3" spans="1:52" ht="13.5" thickBot="1">
      <c r="A3" s="682"/>
      <c r="B3" s="683"/>
      <c r="C3" s="683"/>
      <c r="D3" s="692" t="s">
        <v>4</v>
      </c>
      <c r="E3" s="693"/>
      <c r="F3" s="693"/>
      <c r="G3" s="693"/>
      <c r="H3" s="693"/>
      <c r="I3" s="693"/>
      <c r="J3" s="693"/>
      <c r="K3" s="693"/>
      <c r="L3" s="693"/>
      <c r="M3" s="693"/>
      <c r="N3" s="693"/>
      <c r="O3" s="693"/>
      <c r="P3" s="693"/>
      <c r="Q3" s="693"/>
      <c r="R3" s="693"/>
      <c r="S3" s="693"/>
      <c r="T3" s="693"/>
      <c r="U3" s="693"/>
      <c r="V3" s="693"/>
      <c r="W3" s="693"/>
      <c r="X3" s="693"/>
      <c r="Y3" s="693"/>
      <c r="Z3" s="693"/>
      <c r="AA3" s="693"/>
      <c r="AB3" s="694"/>
      <c r="AC3" s="716" t="s">
        <v>734</v>
      </c>
      <c r="AD3" s="695"/>
      <c r="AE3" s="695"/>
      <c r="AF3" s="695"/>
      <c r="AG3" s="695"/>
      <c r="AH3" s="695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682"/>
      <c r="B4" s="683"/>
      <c r="C4" s="683"/>
      <c r="D4" s="696" t="s">
        <v>19</v>
      </c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8"/>
      <c r="AC4" s="716" t="s">
        <v>735</v>
      </c>
      <c r="AD4" s="689"/>
      <c r="AE4" s="689"/>
      <c r="AF4" s="689"/>
      <c r="AG4" s="689"/>
      <c r="AH4" s="689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699" t="s">
        <v>21</v>
      </c>
      <c r="B5" s="700"/>
      <c r="C5" s="700"/>
      <c r="D5" s="700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0"/>
      <c r="P5" s="700"/>
      <c r="Q5" s="700"/>
      <c r="R5" s="700"/>
      <c r="S5" s="700"/>
      <c r="T5" s="700"/>
      <c r="U5" s="700"/>
      <c r="V5" s="700"/>
      <c r="W5" s="700"/>
      <c r="X5" s="700"/>
      <c r="Y5" s="701"/>
      <c r="Z5" s="705" t="s">
        <v>22</v>
      </c>
      <c r="AA5" s="706"/>
      <c r="AB5" s="706"/>
      <c r="AC5" s="705" t="s">
        <v>23</v>
      </c>
      <c r="AD5" s="706"/>
      <c r="AE5" s="707"/>
      <c r="AF5" s="706" t="s">
        <v>24</v>
      </c>
      <c r="AG5" s="706"/>
      <c r="AH5" s="707"/>
      <c r="AI5" s="7"/>
      <c r="AK5" s="8" t="s">
        <v>25</v>
      </c>
      <c r="AL5" s="132">
        <v>84.49</v>
      </c>
      <c r="AM5" s="132">
        <v>79.66</v>
      </c>
      <c r="AN5" s="152">
        <v>85.39</v>
      </c>
      <c r="AO5" s="9"/>
      <c r="AP5" s="9"/>
      <c r="AQ5" s="9"/>
      <c r="AR5" s="9"/>
      <c r="AS5" s="9"/>
      <c r="AT5" s="9"/>
      <c r="AU5" s="9"/>
      <c r="AV5" s="9"/>
      <c r="AW5" s="9"/>
      <c r="AX5" s="10">
        <f>AVERAGE(AL5:AS5)</f>
        <v>83.179999999999993</v>
      </c>
    </row>
    <row r="6" spans="1:52" ht="12" customHeight="1" thickBot="1">
      <c r="A6" s="702"/>
      <c r="B6" s="703"/>
      <c r="C6" s="703"/>
      <c r="D6" s="703"/>
      <c r="E6" s="703"/>
      <c r="F6" s="703"/>
      <c r="G6" s="703"/>
      <c r="H6" s="703"/>
      <c r="I6" s="703"/>
      <c r="J6" s="703"/>
      <c r="K6" s="703"/>
      <c r="L6" s="703"/>
      <c r="M6" s="703"/>
      <c r="N6" s="703"/>
      <c r="O6" s="703"/>
      <c r="P6" s="703"/>
      <c r="Q6" s="703"/>
      <c r="R6" s="703"/>
      <c r="S6" s="703"/>
      <c r="T6" s="703"/>
      <c r="U6" s="703"/>
      <c r="V6" s="703"/>
      <c r="W6" s="703"/>
      <c r="X6" s="703"/>
      <c r="Y6" s="704"/>
      <c r="Z6" s="708" t="s">
        <v>26</v>
      </c>
      <c r="AA6" s="681"/>
      <c r="AB6" s="709"/>
      <c r="AC6" s="708" t="s">
        <v>27</v>
      </c>
      <c r="AD6" s="681"/>
      <c r="AE6" s="709"/>
      <c r="AF6" s="715" t="s">
        <v>588</v>
      </c>
      <c r="AG6" s="681"/>
      <c r="AH6" s="709"/>
      <c r="AK6" s="11" t="s">
        <v>28</v>
      </c>
      <c r="AL6" s="12">
        <f t="shared" ref="AL6:AX6" si="0">AL5/AL4</f>
        <v>0.93877777777777771</v>
      </c>
      <c r="AM6" s="12">
        <f t="shared" si="0"/>
        <v>0.88511111111111107</v>
      </c>
      <c r="AN6" s="12">
        <f t="shared" si="0"/>
        <v>0.94877777777777783</v>
      </c>
      <c r="AO6" s="12">
        <f t="shared" si="0"/>
        <v>0</v>
      </c>
      <c r="AP6" s="12">
        <f t="shared" si="0"/>
        <v>0</v>
      </c>
      <c r="AQ6" s="12">
        <f t="shared" si="0"/>
        <v>0</v>
      </c>
      <c r="AR6" s="12">
        <f t="shared" si="0"/>
        <v>0</v>
      </c>
      <c r="AS6" s="12">
        <f t="shared" si="0"/>
        <v>0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0.92422222222222217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682"/>
      <c r="AA7" s="683"/>
      <c r="AB7" s="710"/>
      <c r="AC7" s="682"/>
      <c r="AD7" s="683"/>
      <c r="AE7" s="710"/>
      <c r="AF7" s="682"/>
      <c r="AG7" s="683"/>
      <c r="AH7" s="710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731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682"/>
      <c r="AA8" s="683"/>
      <c r="AB8" s="710"/>
      <c r="AC8" s="682"/>
      <c r="AD8" s="683"/>
      <c r="AE8" s="710"/>
      <c r="AF8" s="682"/>
      <c r="AG8" s="683"/>
      <c r="AH8" s="710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682"/>
      <c r="AA9" s="683"/>
      <c r="AB9" s="710"/>
      <c r="AC9" s="682"/>
      <c r="AD9" s="683"/>
      <c r="AE9" s="710"/>
      <c r="AF9" s="682"/>
      <c r="AG9" s="683"/>
      <c r="AH9" s="710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711"/>
      <c r="AA10" s="712"/>
      <c r="AB10" s="713"/>
      <c r="AC10" s="711"/>
      <c r="AD10" s="712"/>
      <c r="AE10" s="713"/>
      <c r="AF10" s="711"/>
      <c r="AG10" s="712"/>
      <c r="AH10" s="713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410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70</v>
      </c>
      <c r="AG11" s="46"/>
      <c r="AH11" s="49"/>
      <c r="AI11" s="41"/>
      <c r="AJ11" s="41"/>
      <c r="AK11" s="50"/>
      <c r="AL11" s="130"/>
      <c r="AM11" s="670" t="s">
        <v>951</v>
      </c>
      <c r="AN11" s="671"/>
      <c r="AO11" s="671"/>
      <c r="AP11" s="671"/>
      <c r="AQ11" s="671"/>
      <c r="AR11" s="671"/>
      <c r="AS11" s="671"/>
      <c r="AT11" s="671"/>
      <c r="AU11" s="671"/>
      <c r="AV11" s="671"/>
      <c r="AW11" s="672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950</v>
      </c>
      <c r="AG12" s="54"/>
      <c r="AH12" s="57"/>
      <c r="AI12" s="33"/>
      <c r="AJ12" s="33"/>
      <c r="AK12" s="42"/>
      <c r="AL12" s="58"/>
      <c r="AM12" s="673" t="s">
        <v>37</v>
      </c>
      <c r="AN12" s="674"/>
      <c r="AO12" s="673" t="s">
        <v>38</v>
      </c>
      <c r="AP12" s="674"/>
      <c r="AQ12" s="673" t="s">
        <v>39</v>
      </c>
      <c r="AR12" s="674"/>
      <c r="AS12" s="677" t="s">
        <v>40</v>
      </c>
      <c r="AT12" s="678"/>
      <c r="AU12" s="679"/>
      <c r="AV12" s="673" t="s">
        <v>85</v>
      </c>
      <c r="AW12" s="674"/>
      <c r="AY12" s="38"/>
    </row>
    <row r="13" spans="1:52" s="43" customFormat="1" ht="14.1" customHeight="1" thickBot="1">
      <c r="A13" s="651" t="s">
        <v>41</v>
      </c>
      <c r="B13" s="652"/>
      <c r="C13" s="652"/>
      <c r="D13" s="652"/>
      <c r="E13" s="652"/>
      <c r="F13" s="652"/>
      <c r="G13" s="652"/>
      <c r="H13" s="652"/>
      <c r="I13" s="652"/>
      <c r="J13" s="652"/>
      <c r="K13" s="652"/>
      <c r="L13" s="652"/>
      <c r="M13" s="652"/>
      <c r="N13" s="652"/>
      <c r="O13" s="652"/>
      <c r="P13" s="652"/>
      <c r="Q13" s="652"/>
      <c r="R13" s="652"/>
      <c r="S13" s="652"/>
      <c r="T13" s="652"/>
      <c r="U13" s="652"/>
      <c r="V13" s="652"/>
      <c r="W13" s="652"/>
      <c r="X13" s="652"/>
      <c r="Y13" s="652"/>
      <c r="Z13" s="652"/>
      <c r="AA13" s="652"/>
      <c r="AB13" s="652"/>
      <c r="AC13" s="652"/>
      <c r="AD13" s="652"/>
      <c r="AE13" s="652"/>
      <c r="AF13" s="652"/>
      <c r="AG13" s="652"/>
      <c r="AH13" s="653"/>
      <c r="AI13" s="33"/>
      <c r="AJ13" s="33"/>
      <c r="AK13" s="42"/>
      <c r="AL13" s="59"/>
      <c r="AM13" s="675"/>
      <c r="AN13" s="676"/>
      <c r="AO13" s="675"/>
      <c r="AP13" s="676"/>
      <c r="AQ13" s="675"/>
      <c r="AR13" s="676"/>
      <c r="AS13" s="127" t="s">
        <v>76</v>
      </c>
      <c r="AT13" s="125" t="s">
        <v>73</v>
      </c>
      <c r="AU13" s="126" t="s">
        <v>74</v>
      </c>
      <c r="AV13" s="660" t="s">
        <v>75</v>
      </c>
      <c r="AW13" s="661"/>
      <c r="AY13" s="42"/>
    </row>
    <row r="14" spans="1:52" s="43" customFormat="1" ht="14.1" customHeight="1" thickBot="1">
      <c r="A14" s="654"/>
      <c r="B14" s="655"/>
      <c r="C14" s="655"/>
      <c r="D14" s="655"/>
      <c r="E14" s="655"/>
      <c r="F14" s="655"/>
      <c r="G14" s="655"/>
      <c r="H14" s="655"/>
      <c r="I14" s="655"/>
      <c r="J14" s="655"/>
      <c r="K14" s="655"/>
      <c r="L14" s="655"/>
      <c r="M14" s="655"/>
      <c r="N14" s="655"/>
      <c r="O14" s="655"/>
      <c r="P14" s="655"/>
      <c r="Q14" s="655"/>
      <c r="R14" s="655"/>
      <c r="S14" s="655"/>
      <c r="T14" s="655"/>
      <c r="U14" s="655"/>
      <c r="V14" s="655"/>
      <c r="W14" s="655"/>
      <c r="X14" s="655"/>
      <c r="Y14" s="655"/>
      <c r="Z14" s="655"/>
      <c r="AA14" s="655"/>
      <c r="AB14" s="655"/>
      <c r="AC14" s="655"/>
      <c r="AD14" s="655"/>
      <c r="AE14" s="655"/>
      <c r="AF14" s="655"/>
      <c r="AG14" s="655"/>
      <c r="AH14" s="656"/>
      <c r="AI14" s="33"/>
      <c r="AJ14" s="33"/>
      <c r="AK14" s="42"/>
      <c r="AL14" s="59"/>
      <c r="AM14" s="662" t="s">
        <v>42</v>
      </c>
      <c r="AN14" s="663"/>
      <c r="AO14" s="664">
        <v>4495700</v>
      </c>
      <c r="AP14" s="665"/>
      <c r="AQ14" s="664">
        <v>3798353</v>
      </c>
      <c r="AR14" s="665"/>
      <c r="AS14" s="128">
        <f>AO14-AQ14</f>
        <v>697347</v>
      </c>
      <c r="AT14" s="123"/>
      <c r="AU14" s="124"/>
      <c r="AV14" s="666">
        <f>AQ14/AO14*100</f>
        <v>84.488577974508971</v>
      </c>
      <c r="AW14" s="667"/>
      <c r="AY14" s="42"/>
    </row>
    <row r="15" spans="1:52" s="43" customFormat="1" ht="14.1" customHeight="1" thickBot="1">
      <c r="A15" s="654"/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655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6"/>
      <c r="AI15" s="33"/>
      <c r="AJ15" s="33"/>
      <c r="AK15" s="50" t="s">
        <v>41</v>
      </c>
      <c r="AL15" s="59"/>
      <c r="AM15" s="662" t="s">
        <v>43</v>
      </c>
      <c r="AN15" s="663"/>
      <c r="AO15" s="664">
        <v>4387205</v>
      </c>
      <c r="AP15" s="665"/>
      <c r="AQ15" s="664">
        <v>3495002</v>
      </c>
      <c r="AR15" s="665"/>
      <c r="AS15" s="128">
        <f t="shared" ref="AS15:AS16" si="1">AO15-AQ15</f>
        <v>892203</v>
      </c>
      <c r="AT15" s="123"/>
      <c r="AU15" s="124"/>
      <c r="AV15" s="666">
        <f t="shared" ref="AV15:AV25" si="2">AQ15/AO15*100</f>
        <v>79.663521535920935</v>
      </c>
      <c r="AW15" s="667"/>
      <c r="AY15" s="42"/>
    </row>
    <row r="16" spans="1:52" s="43" customFormat="1" ht="14.1" customHeight="1" thickBot="1">
      <c r="A16" s="654"/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655"/>
      <c r="T16" s="655"/>
      <c r="U16" s="655"/>
      <c r="V16" s="655"/>
      <c r="W16" s="655"/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6"/>
      <c r="AI16" s="33"/>
      <c r="AJ16" s="33"/>
      <c r="AK16" s="50"/>
      <c r="AL16" s="59"/>
      <c r="AM16" s="662" t="s">
        <v>44</v>
      </c>
      <c r="AN16" s="663"/>
      <c r="AO16" s="664">
        <v>4884490</v>
      </c>
      <c r="AP16" s="665"/>
      <c r="AQ16" s="664">
        <v>4170205</v>
      </c>
      <c r="AR16" s="665"/>
      <c r="AS16" s="128">
        <f t="shared" si="1"/>
        <v>714285</v>
      </c>
      <c r="AT16" s="123"/>
      <c r="AU16" s="124"/>
      <c r="AV16" s="666">
        <f t="shared" si="2"/>
        <v>85.376467143959758</v>
      </c>
      <c r="AW16" s="667"/>
      <c r="AY16" s="42"/>
    </row>
    <row r="17" spans="1:53" s="43" customFormat="1" ht="14.1" customHeight="1" thickBot="1">
      <c r="A17" s="654"/>
      <c r="B17" s="655"/>
      <c r="C17" s="655"/>
      <c r="D17" s="655"/>
      <c r="E17" s="655"/>
      <c r="F17" s="655"/>
      <c r="G17" s="655"/>
      <c r="H17" s="655"/>
      <c r="I17" s="655"/>
      <c r="J17" s="655"/>
      <c r="K17" s="655"/>
      <c r="L17" s="655"/>
      <c r="M17" s="655"/>
      <c r="N17" s="655"/>
      <c r="O17" s="655"/>
      <c r="P17" s="655"/>
      <c r="Q17" s="655"/>
      <c r="R17" s="655"/>
      <c r="S17" s="655"/>
      <c r="T17" s="655"/>
      <c r="U17" s="655"/>
      <c r="V17" s="655"/>
      <c r="W17" s="655"/>
      <c r="X17" s="655"/>
      <c r="Y17" s="655"/>
      <c r="Z17" s="655"/>
      <c r="AA17" s="655"/>
      <c r="AB17" s="655"/>
      <c r="AC17" s="655"/>
      <c r="AD17" s="655"/>
      <c r="AE17" s="655"/>
      <c r="AF17" s="655"/>
      <c r="AG17" s="655"/>
      <c r="AH17" s="656"/>
      <c r="AI17" s="33"/>
      <c r="AJ17" s="33"/>
      <c r="AK17" s="50"/>
      <c r="AL17" s="59"/>
      <c r="AM17" s="662" t="s">
        <v>45</v>
      </c>
      <c r="AN17" s="663"/>
      <c r="AO17" s="664"/>
      <c r="AP17" s="665"/>
      <c r="AQ17" s="664"/>
      <c r="AR17" s="665"/>
      <c r="AS17" s="128">
        <f t="shared" ref="AS17:AS25" si="3">AO17-AQ17</f>
        <v>0</v>
      </c>
      <c r="AT17" s="123"/>
      <c r="AU17" s="124"/>
      <c r="AV17" s="666" t="e">
        <f t="shared" si="2"/>
        <v>#DIV/0!</v>
      </c>
      <c r="AW17" s="667"/>
    </row>
    <row r="18" spans="1:53" s="43" customFormat="1" ht="14.1" customHeight="1" thickBot="1">
      <c r="A18" s="654"/>
      <c r="B18" s="655"/>
      <c r="C18" s="655"/>
      <c r="D18" s="655"/>
      <c r="E18" s="655"/>
      <c r="F18" s="655"/>
      <c r="G18" s="655"/>
      <c r="H18" s="655"/>
      <c r="I18" s="655"/>
      <c r="J18" s="655"/>
      <c r="K18" s="655"/>
      <c r="L18" s="655"/>
      <c r="M18" s="655"/>
      <c r="N18" s="655"/>
      <c r="O18" s="655"/>
      <c r="P18" s="655"/>
      <c r="Q18" s="655"/>
      <c r="R18" s="655"/>
      <c r="S18" s="655"/>
      <c r="T18" s="655"/>
      <c r="U18" s="655"/>
      <c r="V18" s="655"/>
      <c r="W18" s="655"/>
      <c r="X18" s="655"/>
      <c r="Y18" s="655"/>
      <c r="Z18" s="655"/>
      <c r="AA18" s="655"/>
      <c r="AB18" s="655"/>
      <c r="AC18" s="655"/>
      <c r="AD18" s="655"/>
      <c r="AE18" s="655"/>
      <c r="AF18" s="655"/>
      <c r="AG18" s="655"/>
      <c r="AH18" s="656"/>
      <c r="AI18" s="16"/>
      <c r="AJ18" s="16"/>
      <c r="AK18" s="42"/>
      <c r="AL18" s="59"/>
      <c r="AM18" s="662" t="s">
        <v>46</v>
      </c>
      <c r="AN18" s="663"/>
      <c r="AO18" s="664"/>
      <c r="AP18" s="665"/>
      <c r="AQ18" s="664"/>
      <c r="AR18" s="665"/>
      <c r="AS18" s="128">
        <f t="shared" si="3"/>
        <v>0</v>
      </c>
      <c r="AT18" s="123"/>
      <c r="AU18" s="124"/>
      <c r="AV18" s="666" t="e">
        <f t="shared" si="2"/>
        <v>#DIV/0!</v>
      </c>
      <c r="AW18" s="667"/>
      <c r="AX18" s="42"/>
    </row>
    <row r="19" spans="1:53" s="43" customFormat="1" ht="14.1" customHeight="1" thickBot="1">
      <c r="A19" s="654"/>
      <c r="B19" s="655"/>
      <c r="C19" s="655"/>
      <c r="D19" s="655"/>
      <c r="E19" s="655"/>
      <c r="F19" s="655"/>
      <c r="G19" s="655"/>
      <c r="H19" s="655"/>
      <c r="I19" s="655"/>
      <c r="J19" s="655"/>
      <c r="K19" s="655"/>
      <c r="L19" s="655"/>
      <c r="M19" s="655"/>
      <c r="N19" s="655"/>
      <c r="O19" s="655"/>
      <c r="P19" s="655"/>
      <c r="Q19" s="655"/>
      <c r="R19" s="655"/>
      <c r="S19" s="655"/>
      <c r="T19" s="655"/>
      <c r="U19" s="655"/>
      <c r="V19" s="655"/>
      <c r="W19" s="655"/>
      <c r="X19" s="655"/>
      <c r="Y19" s="655"/>
      <c r="Z19" s="655"/>
      <c r="AA19" s="655"/>
      <c r="AB19" s="655"/>
      <c r="AC19" s="655"/>
      <c r="AD19" s="655"/>
      <c r="AE19" s="655"/>
      <c r="AF19" s="655"/>
      <c r="AG19" s="655"/>
      <c r="AH19" s="656"/>
      <c r="AI19" s="16"/>
      <c r="AJ19" s="16"/>
      <c r="AK19" s="42"/>
      <c r="AL19" s="59"/>
      <c r="AM19" s="662" t="s">
        <v>47</v>
      </c>
      <c r="AN19" s="663"/>
      <c r="AO19" s="664"/>
      <c r="AP19" s="665"/>
      <c r="AQ19" s="664"/>
      <c r="AR19" s="665"/>
      <c r="AS19" s="128">
        <f t="shared" si="3"/>
        <v>0</v>
      </c>
      <c r="AT19" s="123"/>
      <c r="AU19" s="124"/>
      <c r="AV19" s="666" t="e">
        <f t="shared" si="2"/>
        <v>#DIV/0!</v>
      </c>
      <c r="AW19" s="667"/>
      <c r="AX19" s="42"/>
    </row>
    <row r="20" spans="1:53" s="43" customFormat="1" ht="14.1" customHeight="1" thickBot="1">
      <c r="A20" s="654"/>
      <c r="B20" s="655"/>
      <c r="C20" s="655"/>
      <c r="D20" s="655"/>
      <c r="E20" s="655"/>
      <c r="F20" s="655"/>
      <c r="G20" s="655"/>
      <c r="H20" s="655"/>
      <c r="I20" s="655"/>
      <c r="J20" s="655"/>
      <c r="K20" s="655"/>
      <c r="L20" s="655"/>
      <c r="M20" s="655"/>
      <c r="N20" s="655"/>
      <c r="O20" s="655"/>
      <c r="P20" s="655"/>
      <c r="Q20" s="655"/>
      <c r="R20" s="655"/>
      <c r="S20" s="655"/>
      <c r="T20" s="655"/>
      <c r="U20" s="655"/>
      <c r="V20" s="655"/>
      <c r="W20" s="655"/>
      <c r="X20" s="655"/>
      <c r="Y20" s="655"/>
      <c r="Z20" s="655"/>
      <c r="AA20" s="655"/>
      <c r="AB20" s="655"/>
      <c r="AC20" s="655"/>
      <c r="AD20" s="655"/>
      <c r="AE20" s="655"/>
      <c r="AF20" s="655"/>
      <c r="AG20" s="655"/>
      <c r="AH20" s="656"/>
      <c r="AI20" s="16"/>
      <c r="AJ20" s="16"/>
      <c r="AK20" s="42"/>
      <c r="AL20" s="59"/>
      <c r="AM20" s="662" t="s">
        <v>48</v>
      </c>
      <c r="AN20" s="663"/>
      <c r="AO20" s="664"/>
      <c r="AP20" s="665"/>
      <c r="AQ20" s="664"/>
      <c r="AR20" s="665"/>
      <c r="AS20" s="128">
        <f t="shared" si="3"/>
        <v>0</v>
      </c>
      <c r="AT20" s="123"/>
      <c r="AU20" s="124"/>
      <c r="AV20" s="666" t="e">
        <f t="shared" si="2"/>
        <v>#DIV/0!</v>
      </c>
      <c r="AW20" s="667"/>
      <c r="AX20" s="42"/>
      <c r="AY20" s="61"/>
      <c r="AZ20" s="61"/>
    </row>
    <row r="21" spans="1:53" s="43" customFormat="1" ht="14.1" customHeight="1" thickBot="1">
      <c r="A21" s="654"/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655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6"/>
      <c r="AI21" s="16"/>
      <c r="AJ21" s="16"/>
      <c r="AK21" s="42"/>
      <c r="AL21" s="59"/>
      <c r="AM21" s="662" t="s">
        <v>49</v>
      </c>
      <c r="AN21" s="663"/>
      <c r="AO21" s="664"/>
      <c r="AP21" s="665"/>
      <c r="AQ21" s="664"/>
      <c r="AR21" s="665"/>
      <c r="AS21" s="128">
        <f t="shared" si="3"/>
        <v>0</v>
      </c>
      <c r="AT21" s="123"/>
      <c r="AU21" s="124"/>
      <c r="AV21" s="666" t="e">
        <f t="shared" si="2"/>
        <v>#DIV/0!</v>
      </c>
      <c r="AW21" s="667"/>
      <c r="AX21" s="42"/>
      <c r="AY21" s="62"/>
      <c r="AZ21" s="63"/>
    </row>
    <row r="22" spans="1:53" s="43" customFormat="1" ht="14.1" customHeight="1" thickBot="1">
      <c r="A22" s="654"/>
      <c r="B22" s="655"/>
      <c r="C22" s="655"/>
      <c r="D22" s="655"/>
      <c r="E22" s="655"/>
      <c r="F22" s="655"/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655"/>
      <c r="T22" s="655"/>
      <c r="U22" s="655"/>
      <c r="V22" s="655"/>
      <c r="W22" s="655"/>
      <c r="X22" s="655"/>
      <c r="Y22" s="655"/>
      <c r="Z22" s="655"/>
      <c r="AA22" s="655"/>
      <c r="AB22" s="655"/>
      <c r="AC22" s="655"/>
      <c r="AD22" s="655"/>
      <c r="AE22" s="655"/>
      <c r="AF22" s="655"/>
      <c r="AG22" s="655"/>
      <c r="AH22" s="656"/>
      <c r="AI22" s="16"/>
      <c r="AJ22" s="16"/>
      <c r="AK22" s="42"/>
      <c r="AL22" s="59"/>
      <c r="AM22" s="662" t="s">
        <v>50</v>
      </c>
      <c r="AN22" s="663"/>
      <c r="AO22" s="664"/>
      <c r="AP22" s="665"/>
      <c r="AQ22" s="664"/>
      <c r="AR22" s="665"/>
      <c r="AS22" s="128">
        <f t="shared" si="3"/>
        <v>0</v>
      </c>
      <c r="AT22" s="123"/>
      <c r="AU22" s="124"/>
      <c r="AV22" s="666" t="e">
        <f t="shared" si="2"/>
        <v>#DIV/0!</v>
      </c>
      <c r="AW22" s="667"/>
      <c r="AX22" s="42"/>
      <c r="AY22" s="64"/>
      <c r="AZ22" s="64"/>
    </row>
    <row r="23" spans="1:53" s="43" customFormat="1" ht="14.1" customHeight="1" thickBot="1">
      <c r="A23" s="654"/>
      <c r="B23" s="655"/>
      <c r="C23" s="655"/>
      <c r="D23" s="655"/>
      <c r="E23" s="655"/>
      <c r="F23" s="655"/>
      <c r="G23" s="655"/>
      <c r="H23" s="655"/>
      <c r="I23" s="655"/>
      <c r="J23" s="655"/>
      <c r="K23" s="655"/>
      <c r="L23" s="655"/>
      <c r="M23" s="655"/>
      <c r="N23" s="655"/>
      <c r="O23" s="655"/>
      <c r="P23" s="655"/>
      <c r="Q23" s="655"/>
      <c r="R23" s="655"/>
      <c r="S23" s="655"/>
      <c r="T23" s="655"/>
      <c r="U23" s="655"/>
      <c r="V23" s="655"/>
      <c r="W23" s="655"/>
      <c r="X23" s="655"/>
      <c r="Y23" s="655"/>
      <c r="Z23" s="655"/>
      <c r="AA23" s="655"/>
      <c r="AB23" s="655"/>
      <c r="AC23" s="655"/>
      <c r="AD23" s="655"/>
      <c r="AE23" s="655"/>
      <c r="AF23" s="655"/>
      <c r="AG23" s="655"/>
      <c r="AH23" s="656"/>
      <c r="AI23" s="16"/>
      <c r="AJ23" s="16"/>
      <c r="AK23" s="42"/>
      <c r="AL23" s="59"/>
      <c r="AM23" s="662" t="s">
        <v>51</v>
      </c>
      <c r="AN23" s="663"/>
      <c r="AO23" s="664"/>
      <c r="AP23" s="665"/>
      <c r="AQ23" s="664"/>
      <c r="AR23" s="665"/>
      <c r="AS23" s="128">
        <f t="shared" si="3"/>
        <v>0</v>
      </c>
      <c r="AT23" s="123"/>
      <c r="AU23" s="124"/>
      <c r="AV23" s="666" t="e">
        <f t="shared" si="2"/>
        <v>#DIV/0!</v>
      </c>
      <c r="AW23" s="667"/>
      <c r="AX23" s="42"/>
      <c r="AY23" s="64"/>
      <c r="AZ23" s="64"/>
    </row>
    <row r="24" spans="1:53" s="43" customFormat="1" ht="14.1" customHeight="1" thickBot="1">
      <c r="A24" s="654"/>
      <c r="B24" s="655"/>
      <c r="C24" s="655"/>
      <c r="D24" s="655"/>
      <c r="E24" s="655"/>
      <c r="F24" s="655"/>
      <c r="G24" s="655"/>
      <c r="H24" s="655"/>
      <c r="I24" s="655"/>
      <c r="J24" s="655"/>
      <c r="K24" s="655"/>
      <c r="L24" s="655"/>
      <c r="M24" s="655"/>
      <c r="N24" s="655"/>
      <c r="O24" s="655"/>
      <c r="P24" s="655"/>
      <c r="Q24" s="655"/>
      <c r="R24" s="655"/>
      <c r="S24" s="655"/>
      <c r="T24" s="655"/>
      <c r="U24" s="655"/>
      <c r="V24" s="655"/>
      <c r="W24" s="655"/>
      <c r="X24" s="655"/>
      <c r="Y24" s="655"/>
      <c r="Z24" s="655"/>
      <c r="AA24" s="655"/>
      <c r="AB24" s="655"/>
      <c r="AC24" s="655"/>
      <c r="AD24" s="655"/>
      <c r="AE24" s="655"/>
      <c r="AF24" s="655"/>
      <c r="AG24" s="655"/>
      <c r="AH24" s="656"/>
      <c r="AI24" s="16"/>
      <c r="AJ24" s="16"/>
      <c r="AK24" s="42"/>
      <c r="AL24" s="59"/>
      <c r="AM24" s="662" t="s">
        <v>52</v>
      </c>
      <c r="AN24" s="663"/>
      <c r="AO24" s="664"/>
      <c r="AP24" s="665"/>
      <c r="AQ24" s="664"/>
      <c r="AR24" s="665"/>
      <c r="AS24" s="128">
        <f t="shared" si="3"/>
        <v>0</v>
      </c>
      <c r="AT24" s="123"/>
      <c r="AU24" s="124"/>
      <c r="AV24" s="666" t="e">
        <f t="shared" si="2"/>
        <v>#DIV/0!</v>
      </c>
      <c r="AW24" s="667"/>
      <c r="AX24" s="42"/>
      <c r="AY24" s="64"/>
      <c r="AZ24" s="64"/>
    </row>
    <row r="25" spans="1:53" s="43" customFormat="1" ht="14.1" customHeight="1" thickBot="1">
      <c r="A25" s="654"/>
      <c r="B25" s="655"/>
      <c r="C25" s="655"/>
      <c r="D25" s="655"/>
      <c r="E25" s="655"/>
      <c r="F25" s="655"/>
      <c r="G25" s="655"/>
      <c r="H25" s="655"/>
      <c r="I25" s="655"/>
      <c r="J25" s="655"/>
      <c r="K25" s="655"/>
      <c r="L25" s="655"/>
      <c r="M25" s="655"/>
      <c r="N25" s="655"/>
      <c r="O25" s="655"/>
      <c r="P25" s="655"/>
      <c r="Q25" s="655"/>
      <c r="R25" s="655"/>
      <c r="S25" s="655"/>
      <c r="T25" s="655"/>
      <c r="U25" s="655"/>
      <c r="V25" s="655"/>
      <c r="W25" s="655"/>
      <c r="X25" s="655"/>
      <c r="Y25" s="655"/>
      <c r="Z25" s="655"/>
      <c r="AA25" s="655"/>
      <c r="AB25" s="655"/>
      <c r="AC25" s="655"/>
      <c r="AD25" s="655"/>
      <c r="AE25" s="655"/>
      <c r="AF25" s="655"/>
      <c r="AG25" s="655"/>
      <c r="AH25" s="656"/>
      <c r="AI25" s="16"/>
      <c r="AJ25" s="16"/>
      <c r="AK25" s="42"/>
      <c r="AL25" s="38"/>
      <c r="AM25" s="662" t="s">
        <v>53</v>
      </c>
      <c r="AN25" s="663"/>
      <c r="AO25" s="664"/>
      <c r="AP25" s="665"/>
      <c r="AQ25" s="664"/>
      <c r="AR25" s="665"/>
      <c r="AS25" s="128">
        <f t="shared" si="3"/>
        <v>0</v>
      </c>
      <c r="AT25" s="123"/>
      <c r="AU25" s="124"/>
      <c r="AV25" s="666" t="e">
        <f t="shared" si="2"/>
        <v>#DIV/0!</v>
      </c>
      <c r="AW25" s="667"/>
      <c r="AX25" s="42"/>
      <c r="AY25" s="64"/>
      <c r="AZ25" s="64"/>
    </row>
    <row r="26" spans="1:53" s="43" customFormat="1">
      <c r="A26" s="654"/>
      <c r="B26" s="655"/>
      <c r="C26" s="655"/>
      <c r="D26" s="655"/>
      <c r="E26" s="655"/>
      <c r="F26" s="655"/>
      <c r="G26" s="655"/>
      <c r="H26" s="655"/>
      <c r="I26" s="655"/>
      <c r="J26" s="655"/>
      <c r="K26" s="655"/>
      <c r="L26" s="655"/>
      <c r="M26" s="655"/>
      <c r="N26" s="655"/>
      <c r="O26" s="655"/>
      <c r="P26" s="655"/>
      <c r="Q26" s="655"/>
      <c r="R26" s="655"/>
      <c r="S26" s="655"/>
      <c r="T26" s="655"/>
      <c r="U26" s="655"/>
      <c r="V26" s="655"/>
      <c r="W26" s="655"/>
      <c r="X26" s="655"/>
      <c r="Y26" s="655"/>
      <c r="Z26" s="655"/>
      <c r="AA26" s="655"/>
      <c r="AB26" s="655"/>
      <c r="AC26" s="655"/>
      <c r="AD26" s="655"/>
      <c r="AE26" s="655"/>
      <c r="AF26" s="655"/>
      <c r="AG26" s="655"/>
      <c r="AH26" s="656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654"/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655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6"/>
      <c r="AI27" s="16"/>
      <c r="AJ27" s="16"/>
      <c r="AK27" s="42"/>
      <c r="AL27" s="38"/>
      <c r="AM27" s="42"/>
      <c r="AN27" s="42"/>
      <c r="AO27" s="130"/>
      <c r="AP27" s="130"/>
      <c r="AQ27" s="130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654"/>
      <c r="B28" s="655"/>
      <c r="C28" s="655"/>
      <c r="D28" s="655"/>
      <c r="E28" s="655"/>
      <c r="F28" s="655"/>
      <c r="G28" s="655"/>
      <c r="H28" s="655"/>
      <c r="I28" s="655"/>
      <c r="J28" s="655"/>
      <c r="K28" s="655"/>
      <c r="L28" s="655"/>
      <c r="M28" s="655"/>
      <c r="N28" s="655"/>
      <c r="O28" s="655"/>
      <c r="P28" s="655"/>
      <c r="Q28" s="655"/>
      <c r="R28" s="655"/>
      <c r="S28" s="655"/>
      <c r="T28" s="655"/>
      <c r="U28" s="655"/>
      <c r="V28" s="655"/>
      <c r="W28" s="655"/>
      <c r="X28" s="655"/>
      <c r="Y28" s="655"/>
      <c r="Z28" s="655"/>
      <c r="AA28" s="655"/>
      <c r="AB28" s="655"/>
      <c r="AC28" s="655"/>
      <c r="AD28" s="655"/>
      <c r="AE28" s="655"/>
      <c r="AF28" s="655"/>
      <c r="AG28" s="655"/>
      <c r="AH28" s="656"/>
      <c r="AI28" s="16"/>
      <c r="AJ28" s="16"/>
      <c r="AK28" s="42"/>
      <c r="AL28" s="38"/>
      <c r="AM28" s="42"/>
      <c r="AN28" s="42"/>
      <c r="AO28" s="68"/>
      <c r="AP28" s="6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654"/>
      <c r="B29" s="655"/>
      <c r="C29" s="655"/>
      <c r="D29" s="655"/>
      <c r="E29" s="655"/>
      <c r="F29" s="655"/>
      <c r="G29" s="655"/>
      <c r="H29" s="655"/>
      <c r="I29" s="655"/>
      <c r="J29" s="655"/>
      <c r="K29" s="655"/>
      <c r="L29" s="655"/>
      <c r="M29" s="655"/>
      <c r="N29" s="655"/>
      <c r="O29" s="655"/>
      <c r="P29" s="655"/>
      <c r="Q29" s="655"/>
      <c r="R29" s="655"/>
      <c r="S29" s="655"/>
      <c r="T29" s="655"/>
      <c r="U29" s="655"/>
      <c r="V29" s="655"/>
      <c r="W29" s="655"/>
      <c r="X29" s="655"/>
      <c r="Y29" s="655"/>
      <c r="Z29" s="655"/>
      <c r="AA29" s="655"/>
      <c r="AB29" s="655"/>
      <c r="AC29" s="655"/>
      <c r="AD29" s="655"/>
      <c r="AE29" s="655"/>
      <c r="AF29" s="655"/>
      <c r="AG29" s="655"/>
      <c r="AH29" s="656"/>
      <c r="AI29" s="16"/>
      <c r="AJ29" s="16"/>
      <c r="AK29" s="42"/>
      <c r="AL29" s="38"/>
      <c r="AM29" s="42"/>
      <c r="AN29" s="42"/>
      <c r="AO29" s="68"/>
      <c r="AP29" s="630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654"/>
      <c r="B30" s="655"/>
      <c r="C30" s="655"/>
      <c r="D30" s="655"/>
      <c r="E30" s="655"/>
      <c r="F30" s="655"/>
      <c r="G30" s="655"/>
      <c r="H30" s="655"/>
      <c r="I30" s="655"/>
      <c r="J30" s="655"/>
      <c r="K30" s="655"/>
      <c r="L30" s="655"/>
      <c r="M30" s="655"/>
      <c r="N30" s="655"/>
      <c r="O30" s="655"/>
      <c r="P30" s="655"/>
      <c r="Q30" s="655"/>
      <c r="R30" s="655"/>
      <c r="S30" s="655"/>
      <c r="T30" s="655"/>
      <c r="U30" s="655"/>
      <c r="V30" s="655"/>
      <c r="W30" s="655"/>
      <c r="X30" s="655"/>
      <c r="Y30" s="655"/>
      <c r="Z30" s="655"/>
      <c r="AA30" s="655"/>
      <c r="AB30" s="655"/>
      <c r="AC30" s="655"/>
      <c r="AD30" s="655"/>
      <c r="AE30" s="655"/>
      <c r="AF30" s="655"/>
      <c r="AG30" s="655"/>
      <c r="AH30" s="656"/>
      <c r="AI30" s="16"/>
      <c r="AJ30" s="16"/>
      <c r="AK30" s="42"/>
      <c r="AL30" s="38"/>
      <c r="AM30" s="42"/>
      <c r="AN30" s="42"/>
      <c r="AO30" s="38"/>
      <c r="AP30" s="69"/>
      <c r="AQ30" s="69"/>
      <c r="AR30" s="38"/>
      <c r="AS30" s="38"/>
      <c r="AT30" s="59"/>
      <c r="AU30" s="70"/>
      <c r="AV30" s="70"/>
      <c r="AW30" s="38"/>
      <c r="AX30" s="38"/>
      <c r="AY30" s="42"/>
      <c r="AZ30" s="64"/>
      <c r="BA30" s="64"/>
    </row>
    <row r="31" spans="1:53" s="43" customFormat="1" ht="12.75" customHeight="1">
      <c r="A31" s="654"/>
      <c r="B31" s="655"/>
      <c r="C31" s="655"/>
      <c r="D31" s="655"/>
      <c r="E31" s="655"/>
      <c r="F31" s="655"/>
      <c r="G31" s="655"/>
      <c r="H31" s="655"/>
      <c r="I31" s="655"/>
      <c r="J31" s="655"/>
      <c r="K31" s="655"/>
      <c r="L31" s="655"/>
      <c r="M31" s="655"/>
      <c r="N31" s="655"/>
      <c r="O31" s="655"/>
      <c r="P31" s="655"/>
      <c r="Q31" s="655"/>
      <c r="R31" s="655"/>
      <c r="S31" s="655"/>
      <c r="T31" s="655"/>
      <c r="U31" s="655"/>
      <c r="V31" s="655"/>
      <c r="W31" s="655"/>
      <c r="X31" s="655"/>
      <c r="Y31" s="655"/>
      <c r="Z31" s="655"/>
      <c r="AA31" s="655"/>
      <c r="AB31" s="655"/>
      <c r="AC31" s="655"/>
      <c r="AD31" s="655"/>
      <c r="AE31" s="655"/>
      <c r="AF31" s="655"/>
      <c r="AG31" s="655"/>
      <c r="AH31" s="656"/>
      <c r="AI31" s="16"/>
      <c r="AJ31" s="16"/>
      <c r="AK31" s="60"/>
      <c r="AL31" s="38"/>
      <c r="AM31" s="42"/>
      <c r="AN31" s="42"/>
      <c r="AO31" s="38"/>
      <c r="AP31" s="38"/>
      <c r="AQ31" s="38"/>
      <c r="AR31" s="38"/>
      <c r="AS31" s="38"/>
      <c r="AT31" s="59"/>
      <c r="AU31" s="42"/>
      <c r="AV31" s="42"/>
      <c r="AW31" s="42"/>
      <c r="AX31" s="71"/>
      <c r="AY31" s="42"/>
      <c r="AZ31" s="64"/>
      <c r="BA31" s="64"/>
    </row>
    <row r="32" spans="1:53" s="43" customFormat="1">
      <c r="A32" s="654"/>
      <c r="B32" s="655"/>
      <c r="C32" s="655"/>
      <c r="D32" s="655"/>
      <c r="E32" s="655"/>
      <c r="F32" s="655"/>
      <c r="G32" s="655"/>
      <c r="H32" s="655"/>
      <c r="I32" s="655"/>
      <c r="J32" s="655"/>
      <c r="K32" s="655"/>
      <c r="L32" s="655"/>
      <c r="M32" s="655"/>
      <c r="N32" s="655"/>
      <c r="O32" s="655"/>
      <c r="P32" s="655"/>
      <c r="Q32" s="655"/>
      <c r="R32" s="655"/>
      <c r="S32" s="655"/>
      <c r="T32" s="655"/>
      <c r="U32" s="655"/>
      <c r="V32" s="655"/>
      <c r="W32" s="655"/>
      <c r="X32" s="655"/>
      <c r="Y32" s="655"/>
      <c r="Z32" s="655"/>
      <c r="AA32" s="655"/>
      <c r="AB32" s="655"/>
      <c r="AC32" s="655"/>
      <c r="AD32" s="655"/>
      <c r="AE32" s="655"/>
      <c r="AF32" s="655"/>
      <c r="AG32" s="655"/>
      <c r="AH32" s="656"/>
      <c r="AI32" s="16"/>
      <c r="AJ32" s="16"/>
      <c r="AK32" s="72"/>
      <c r="AL32" s="38"/>
      <c r="AM32" s="42"/>
      <c r="AN32" s="42"/>
      <c r="AO32" s="38"/>
      <c r="AP32" s="38" t="s">
        <v>41</v>
      </c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 ht="12.75" customHeight="1">
      <c r="A33" s="654"/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655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6"/>
      <c r="AI33" s="16"/>
      <c r="AJ33" s="16"/>
      <c r="AK33" s="72"/>
      <c r="AL33" s="38"/>
      <c r="AM33" s="42"/>
      <c r="AN33" s="42"/>
      <c r="AO33" s="38"/>
      <c r="AP33" s="38"/>
      <c r="AQ33" s="38"/>
      <c r="AR33" s="38"/>
      <c r="AS33" s="38"/>
      <c r="AT33" s="59"/>
      <c r="AU33" s="67"/>
      <c r="AV33" s="130"/>
      <c r="AW33" s="130"/>
      <c r="AX33" s="130"/>
      <c r="AY33" s="59"/>
      <c r="AZ33" s="64"/>
      <c r="BA33" s="64"/>
    </row>
    <row r="34" spans="1:59" s="43" customFormat="1">
      <c r="A34" s="654"/>
      <c r="B34" s="655"/>
      <c r="C34" s="655"/>
      <c r="D34" s="655"/>
      <c r="E34" s="655"/>
      <c r="F34" s="655"/>
      <c r="G34" s="655"/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655"/>
      <c r="T34" s="655"/>
      <c r="U34" s="655"/>
      <c r="V34" s="655"/>
      <c r="W34" s="655"/>
      <c r="X34" s="655"/>
      <c r="Y34" s="655"/>
      <c r="Z34" s="655"/>
      <c r="AA34" s="655"/>
      <c r="AB34" s="655"/>
      <c r="AC34" s="655"/>
      <c r="AD34" s="655"/>
      <c r="AE34" s="655"/>
      <c r="AF34" s="655"/>
      <c r="AG34" s="655"/>
      <c r="AH34" s="656"/>
      <c r="AI34" s="16"/>
      <c r="AJ34" s="16"/>
      <c r="AK34" s="72"/>
      <c r="AL34" s="42"/>
      <c r="AM34" s="42"/>
      <c r="AN34" s="42"/>
      <c r="AO34" s="38"/>
      <c r="AP34" s="38"/>
      <c r="AQ34" s="38"/>
      <c r="AR34" s="38"/>
      <c r="AS34" s="42"/>
      <c r="AT34" s="42"/>
      <c r="AU34" s="631"/>
      <c r="AV34" s="631"/>
      <c r="AW34" s="631"/>
      <c r="AX34" s="130"/>
      <c r="AY34" s="51"/>
      <c r="AZ34" s="73"/>
      <c r="BA34" s="74"/>
      <c r="BB34" s="75"/>
      <c r="BC34" s="74"/>
      <c r="BD34" s="75"/>
      <c r="BE34" s="75"/>
      <c r="BF34" s="64"/>
      <c r="BG34" s="64"/>
    </row>
    <row r="35" spans="1:59" s="43" customFormat="1">
      <c r="A35" s="654"/>
      <c r="B35" s="655"/>
      <c r="C35" s="655"/>
      <c r="D35" s="655"/>
      <c r="E35" s="655"/>
      <c r="F35" s="655"/>
      <c r="G35" s="655"/>
      <c r="H35" s="655"/>
      <c r="I35" s="655"/>
      <c r="J35" s="655"/>
      <c r="K35" s="655"/>
      <c r="L35" s="655"/>
      <c r="M35" s="655"/>
      <c r="N35" s="655"/>
      <c r="O35" s="655"/>
      <c r="P35" s="655"/>
      <c r="Q35" s="655"/>
      <c r="R35" s="655"/>
      <c r="S35" s="655"/>
      <c r="T35" s="655"/>
      <c r="U35" s="655"/>
      <c r="V35" s="655"/>
      <c r="W35" s="655"/>
      <c r="X35" s="655"/>
      <c r="Y35" s="655"/>
      <c r="Z35" s="655"/>
      <c r="AA35" s="655"/>
      <c r="AB35" s="655"/>
      <c r="AC35" s="655"/>
      <c r="AD35" s="655"/>
      <c r="AE35" s="655"/>
      <c r="AF35" s="655"/>
      <c r="AG35" s="655"/>
      <c r="AH35" s="656"/>
      <c r="AI35" s="16"/>
      <c r="AJ35" s="16"/>
      <c r="AK35" s="72"/>
      <c r="AL35" s="42"/>
      <c r="AM35" s="88"/>
      <c r="AN35" s="88"/>
      <c r="AO35" s="42"/>
      <c r="AP35" s="42"/>
      <c r="AQ35" s="42"/>
      <c r="AR35" s="42"/>
      <c r="AS35" s="42"/>
      <c r="AT35" s="42"/>
      <c r="AU35" s="67"/>
      <c r="AV35" s="38"/>
      <c r="AW35" s="38"/>
      <c r="AX35" s="69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 ht="14.25" customHeight="1">
      <c r="A36" s="654"/>
      <c r="B36" s="655"/>
      <c r="C36" s="655"/>
      <c r="D36" s="655"/>
      <c r="E36" s="655"/>
      <c r="F36" s="655"/>
      <c r="G36" s="655"/>
      <c r="H36" s="655"/>
      <c r="I36" s="655"/>
      <c r="J36" s="655"/>
      <c r="K36" s="655"/>
      <c r="L36" s="655"/>
      <c r="M36" s="655"/>
      <c r="N36" s="655"/>
      <c r="O36" s="655"/>
      <c r="P36" s="655"/>
      <c r="Q36" s="655"/>
      <c r="R36" s="655"/>
      <c r="S36" s="655"/>
      <c r="T36" s="655"/>
      <c r="U36" s="655"/>
      <c r="V36" s="655"/>
      <c r="W36" s="655"/>
      <c r="X36" s="655"/>
      <c r="Y36" s="655"/>
      <c r="Z36" s="655"/>
      <c r="AA36" s="655"/>
      <c r="AB36" s="655"/>
      <c r="AC36" s="655"/>
      <c r="AD36" s="655"/>
      <c r="AE36" s="655"/>
      <c r="AF36" s="655"/>
      <c r="AG36" s="655"/>
      <c r="AH36" s="656"/>
      <c r="AI36" s="16"/>
      <c r="AJ36" s="16"/>
      <c r="AK36" s="72"/>
      <c r="AL36" s="42"/>
      <c r="AM36" s="59"/>
      <c r="AN36" s="38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51"/>
      <c r="AZ36" s="76"/>
      <c r="BA36" s="74"/>
      <c r="BB36" s="77"/>
      <c r="BC36" s="74"/>
      <c r="BD36" s="75"/>
      <c r="BE36" s="75"/>
      <c r="BF36" s="64"/>
      <c r="BG36" s="64"/>
    </row>
    <row r="37" spans="1:59" s="43" customFormat="1">
      <c r="A37" s="654"/>
      <c r="B37" s="655"/>
      <c r="C37" s="655"/>
      <c r="D37" s="655"/>
      <c r="E37" s="655"/>
      <c r="F37" s="655"/>
      <c r="G37" s="655"/>
      <c r="H37" s="655"/>
      <c r="I37" s="655"/>
      <c r="J37" s="655"/>
      <c r="K37" s="655"/>
      <c r="L37" s="655"/>
      <c r="M37" s="655"/>
      <c r="N37" s="655"/>
      <c r="O37" s="655"/>
      <c r="P37" s="655"/>
      <c r="Q37" s="655"/>
      <c r="R37" s="655"/>
      <c r="S37" s="655"/>
      <c r="T37" s="655"/>
      <c r="U37" s="655"/>
      <c r="V37" s="655"/>
      <c r="W37" s="655"/>
      <c r="X37" s="655"/>
      <c r="Y37" s="655"/>
      <c r="Z37" s="655"/>
      <c r="AA37" s="655"/>
      <c r="AB37" s="655"/>
      <c r="AC37" s="655"/>
      <c r="AD37" s="655"/>
      <c r="AE37" s="655"/>
      <c r="AF37" s="655"/>
      <c r="AG37" s="655"/>
      <c r="AH37" s="656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5"/>
      <c r="BC37" s="74"/>
      <c r="BD37" s="75"/>
      <c r="BE37" s="75"/>
      <c r="BF37" s="64"/>
      <c r="BG37" s="64"/>
    </row>
    <row r="38" spans="1:59" s="43" customFormat="1" ht="13.5" thickBot="1">
      <c r="A38" s="657"/>
      <c r="B38" s="658"/>
      <c r="C38" s="658"/>
      <c r="D38" s="658"/>
      <c r="E38" s="658"/>
      <c r="F38" s="658"/>
      <c r="G38" s="658"/>
      <c r="H38" s="658"/>
      <c r="I38" s="658"/>
      <c r="J38" s="658"/>
      <c r="K38" s="658"/>
      <c r="L38" s="658"/>
      <c r="M38" s="658"/>
      <c r="N38" s="658"/>
      <c r="O38" s="658"/>
      <c r="P38" s="658"/>
      <c r="Q38" s="658"/>
      <c r="R38" s="658"/>
      <c r="S38" s="658"/>
      <c r="T38" s="658"/>
      <c r="U38" s="658"/>
      <c r="V38" s="658"/>
      <c r="W38" s="658"/>
      <c r="X38" s="658"/>
      <c r="Y38" s="658"/>
      <c r="Z38" s="658"/>
      <c r="AA38" s="658"/>
      <c r="AB38" s="658"/>
      <c r="AC38" s="658"/>
      <c r="AD38" s="658"/>
      <c r="AE38" s="658"/>
      <c r="AF38" s="658"/>
      <c r="AG38" s="658"/>
      <c r="AH38" s="659"/>
      <c r="AI38" s="78"/>
      <c r="AJ38" s="78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7"/>
      <c r="BC38" s="74"/>
      <c r="BD38" s="77"/>
      <c r="BE38" s="77"/>
      <c r="BF38" s="64"/>
      <c r="BG38" s="64"/>
    </row>
    <row r="39" spans="1:59" s="43" customFormat="1" ht="27.75" customHeight="1" thickBot="1">
      <c r="A39" s="79" t="s">
        <v>54</v>
      </c>
      <c r="B39" s="648" t="s">
        <v>55</v>
      </c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50"/>
      <c r="N39" s="648" t="s">
        <v>56</v>
      </c>
      <c r="O39" s="649"/>
      <c r="P39" s="649"/>
      <c r="Q39" s="649"/>
      <c r="R39" s="649"/>
      <c r="S39" s="649"/>
      <c r="T39" s="649"/>
      <c r="U39" s="649"/>
      <c r="V39" s="649"/>
      <c r="W39" s="649"/>
      <c r="X39" s="649"/>
      <c r="Y39" s="650"/>
      <c r="Z39" s="648" t="s">
        <v>57</v>
      </c>
      <c r="AA39" s="649"/>
      <c r="AB39" s="650"/>
      <c r="AC39" s="649" t="s">
        <v>58</v>
      </c>
      <c r="AD39" s="649"/>
      <c r="AE39" s="649"/>
      <c r="AF39" s="648" t="s">
        <v>59</v>
      </c>
      <c r="AG39" s="649"/>
      <c r="AH39" s="650"/>
      <c r="AI39" s="80"/>
      <c r="AJ39" s="16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76"/>
      <c r="BA39" s="61"/>
      <c r="BB39" s="81"/>
      <c r="BC39" s="81"/>
      <c r="BD39" s="61"/>
      <c r="BE39" s="61"/>
      <c r="BF39" s="82"/>
    </row>
    <row r="40" spans="1:59" s="84" customFormat="1" ht="18" customHeight="1">
      <c r="A40" s="83"/>
      <c r="B40" s="738" t="s">
        <v>758</v>
      </c>
      <c r="C40" s="739"/>
      <c r="D40" s="739"/>
      <c r="E40" s="739"/>
      <c r="F40" s="739"/>
      <c r="G40" s="739"/>
      <c r="H40" s="739"/>
      <c r="I40" s="739"/>
      <c r="J40" s="739"/>
      <c r="K40" s="739"/>
      <c r="L40" s="739"/>
      <c r="M40" s="740"/>
      <c r="N40" s="723" t="s">
        <v>747</v>
      </c>
      <c r="O40" s="724"/>
      <c r="P40" s="724"/>
      <c r="Q40" s="724"/>
      <c r="R40" s="724"/>
      <c r="S40" s="724"/>
      <c r="T40" s="724"/>
      <c r="U40" s="724"/>
      <c r="V40" s="724"/>
      <c r="W40" s="724"/>
      <c r="X40" s="724"/>
      <c r="Y40" s="725"/>
      <c r="Z40" s="766" t="s">
        <v>751</v>
      </c>
      <c r="AA40" s="643"/>
      <c r="AB40" s="644"/>
      <c r="AC40" s="645"/>
      <c r="AD40" s="646"/>
      <c r="AE40" s="647"/>
      <c r="AF40" s="744" t="s">
        <v>756</v>
      </c>
      <c r="AG40" s="745"/>
      <c r="AH40" s="746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BA40" s="61"/>
      <c r="BB40" s="43"/>
      <c r="BC40" s="43"/>
      <c r="BD40" s="43"/>
      <c r="BE40" s="85"/>
      <c r="BF40" s="77"/>
      <c r="BG40" s="43"/>
    </row>
    <row r="41" spans="1:59" s="84" customFormat="1" ht="18" customHeight="1">
      <c r="A41" s="83"/>
      <c r="B41" s="741"/>
      <c r="C41" s="742"/>
      <c r="D41" s="742"/>
      <c r="E41" s="742"/>
      <c r="F41" s="742"/>
      <c r="G41" s="742"/>
      <c r="H41" s="742"/>
      <c r="I41" s="742"/>
      <c r="J41" s="742"/>
      <c r="K41" s="742"/>
      <c r="L41" s="742"/>
      <c r="M41" s="743"/>
      <c r="N41" s="717" t="s">
        <v>748</v>
      </c>
      <c r="O41" s="718"/>
      <c r="P41" s="718"/>
      <c r="Q41" s="718"/>
      <c r="R41" s="718"/>
      <c r="S41" s="718"/>
      <c r="T41" s="718"/>
      <c r="U41" s="718"/>
      <c r="V41" s="718"/>
      <c r="W41" s="718"/>
      <c r="X41" s="718"/>
      <c r="Y41" s="720"/>
      <c r="Z41" s="758" t="s">
        <v>752</v>
      </c>
      <c r="AA41" s="634"/>
      <c r="AB41" s="635"/>
      <c r="AC41" s="633"/>
      <c r="AD41" s="634"/>
      <c r="AE41" s="635"/>
      <c r="AF41" s="747"/>
      <c r="AG41" s="748"/>
      <c r="AH41" s="749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43" customFormat="1" ht="18" customHeight="1">
      <c r="A42" s="86"/>
      <c r="B42" s="717" t="s">
        <v>744</v>
      </c>
      <c r="C42" s="753"/>
      <c r="D42" s="753"/>
      <c r="E42" s="753"/>
      <c r="F42" s="753"/>
      <c r="G42" s="753"/>
      <c r="H42" s="753"/>
      <c r="I42" s="753"/>
      <c r="J42" s="753"/>
      <c r="K42" s="753"/>
      <c r="L42" s="753"/>
      <c r="M42" s="754"/>
      <c r="N42" s="717" t="s">
        <v>757</v>
      </c>
      <c r="O42" s="718"/>
      <c r="P42" s="718"/>
      <c r="Q42" s="718"/>
      <c r="R42" s="718"/>
      <c r="S42" s="718"/>
      <c r="T42" s="718"/>
      <c r="U42" s="718"/>
      <c r="V42" s="718"/>
      <c r="W42" s="718"/>
      <c r="X42" s="718"/>
      <c r="Y42" s="720"/>
      <c r="Z42" s="636"/>
      <c r="AA42" s="637"/>
      <c r="AB42" s="638"/>
      <c r="AC42" s="636"/>
      <c r="AD42" s="637"/>
      <c r="AE42" s="638"/>
      <c r="AF42" s="747"/>
      <c r="AG42" s="748"/>
      <c r="AH42" s="749"/>
      <c r="AI42" s="80"/>
      <c r="AJ42" s="16"/>
      <c r="AK42" s="60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87"/>
      <c r="BC42" s="64"/>
      <c r="BD42" s="64"/>
      <c r="BE42" s="64"/>
      <c r="BF42" s="64"/>
    </row>
    <row r="43" spans="1:59" s="43" customFormat="1" ht="18" customHeight="1">
      <c r="A43" s="86"/>
      <c r="B43" s="717" t="s">
        <v>745</v>
      </c>
      <c r="C43" s="753"/>
      <c r="D43" s="753"/>
      <c r="E43" s="753"/>
      <c r="F43" s="753"/>
      <c r="G43" s="753"/>
      <c r="H43" s="753"/>
      <c r="I43" s="753"/>
      <c r="J43" s="753"/>
      <c r="K43" s="753"/>
      <c r="L43" s="753"/>
      <c r="M43" s="754"/>
      <c r="N43" s="717" t="s">
        <v>749</v>
      </c>
      <c r="O43" s="718"/>
      <c r="P43" s="718"/>
      <c r="Q43" s="718"/>
      <c r="R43" s="718"/>
      <c r="S43" s="718"/>
      <c r="T43" s="718"/>
      <c r="U43" s="718"/>
      <c r="V43" s="718"/>
      <c r="W43" s="718"/>
      <c r="X43" s="718"/>
      <c r="Y43" s="720"/>
      <c r="Z43" s="755" t="s">
        <v>751</v>
      </c>
      <c r="AA43" s="756"/>
      <c r="AB43" s="757"/>
      <c r="AC43" s="636"/>
      <c r="AD43" s="637"/>
      <c r="AE43" s="638"/>
      <c r="AF43" s="747"/>
      <c r="AG43" s="748"/>
      <c r="AH43" s="749"/>
      <c r="AI43" s="80"/>
      <c r="AJ43" s="16"/>
      <c r="AK43" s="60"/>
      <c r="AL43" s="88"/>
      <c r="AM43" s="59"/>
      <c r="AN43" s="38"/>
      <c r="AO43" s="42"/>
      <c r="AP43" s="42"/>
      <c r="AQ43" s="42"/>
      <c r="AR43" s="42"/>
      <c r="AS43" s="42"/>
      <c r="AT43" s="630"/>
      <c r="AU43" s="630"/>
      <c r="AV43" s="630"/>
      <c r="AW43" s="630"/>
      <c r="AX43" s="630"/>
      <c r="AY43" s="42"/>
      <c r="BA43" s="84"/>
      <c r="BB43" s="632"/>
      <c r="BC43" s="632"/>
      <c r="BD43" s="632"/>
      <c r="BE43" s="64"/>
      <c r="BF43" s="64"/>
      <c r="BG43" s="84"/>
    </row>
    <row r="44" spans="1:59" s="43" customFormat="1" ht="18" customHeight="1">
      <c r="A44" s="86"/>
      <c r="B44" s="717" t="s">
        <v>746</v>
      </c>
      <c r="C44" s="753"/>
      <c r="D44" s="753"/>
      <c r="E44" s="753"/>
      <c r="F44" s="753"/>
      <c r="G44" s="753"/>
      <c r="H44" s="753"/>
      <c r="I44" s="753"/>
      <c r="J44" s="753"/>
      <c r="K44" s="753"/>
      <c r="L44" s="753"/>
      <c r="M44" s="754"/>
      <c r="N44" s="717" t="s">
        <v>753</v>
      </c>
      <c r="O44" s="718"/>
      <c r="P44" s="718"/>
      <c r="Q44" s="718"/>
      <c r="R44" s="718"/>
      <c r="S44" s="718"/>
      <c r="T44" s="718"/>
      <c r="U44" s="718"/>
      <c r="V44" s="718"/>
      <c r="W44" s="718"/>
      <c r="X44" s="718"/>
      <c r="Y44" s="720"/>
      <c r="Z44" s="755" t="s">
        <v>754</v>
      </c>
      <c r="AA44" s="756"/>
      <c r="AB44" s="757"/>
      <c r="AC44" s="636"/>
      <c r="AD44" s="637"/>
      <c r="AE44" s="638"/>
      <c r="AF44" s="747"/>
      <c r="AG44" s="748"/>
      <c r="AH44" s="749"/>
      <c r="AI44" s="80"/>
      <c r="AJ44" s="16"/>
      <c r="AK44" s="60"/>
      <c r="AL44" s="59"/>
      <c r="AM44" s="59"/>
      <c r="AN44" s="38"/>
      <c r="AO44" s="88"/>
      <c r="AP44" s="88"/>
      <c r="AQ44" s="38"/>
      <c r="AR44" s="38"/>
      <c r="AS44" s="42"/>
      <c r="AT44" s="59"/>
      <c r="AU44" s="59"/>
      <c r="AV44" s="38"/>
      <c r="AW44" s="59"/>
      <c r="AX44" s="38"/>
      <c r="AY44" s="42"/>
      <c r="BB44" s="87"/>
      <c r="BC44" s="61"/>
      <c r="BD44" s="61"/>
      <c r="BE44" s="89"/>
      <c r="BF44" s="90"/>
    </row>
    <row r="45" spans="1:59" s="43" customFormat="1" ht="18" customHeight="1" thickBot="1">
      <c r="A45" s="91"/>
      <c r="B45" s="759"/>
      <c r="C45" s="760"/>
      <c r="D45" s="760"/>
      <c r="E45" s="760"/>
      <c r="F45" s="760"/>
      <c r="G45" s="760"/>
      <c r="H45" s="760"/>
      <c r="I45" s="760"/>
      <c r="J45" s="760"/>
      <c r="K45" s="760"/>
      <c r="L45" s="760"/>
      <c r="M45" s="761"/>
      <c r="N45" s="762" t="s">
        <v>750</v>
      </c>
      <c r="O45" s="763"/>
      <c r="P45" s="763"/>
      <c r="Q45" s="763"/>
      <c r="R45" s="763"/>
      <c r="S45" s="763"/>
      <c r="T45" s="763"/>
      <c r="U45" s="763"/>
      <c r="V45" s="763"/>
      <c r="W45" s="763"/>
      <c r="X45" s="763"/>
      <c r="Y45" s="764"/>
      <c r="Z45" s="765" t="s">
        <v>755</v>
      </c>
      <c r="AA45" s="640"/>
      <c r="AB45" s="641"/>
      <c r="AC45" s="639"/>
      <c r="AD45" s="640"/>
      <c r="AE45" s="641"/>
      <c r="AF45" s="750"/>
      <c r="AG45" s="751"/>
      <c r="AH45" s="752"/>
      <c r="AI45" s="80"/>
      <c r="AJ45" s="16"/>
      <c r="AK45" s="60"/>
      <c r="AL45" s="59"/>
      <c r="AM45" s="59"/>
      <c r="AN45" s="38"/>
      <c r="AO45" s="59"/>
      <c r="AP45" s="38"/>
      <c r="AQ45" s="88"/>
      <c r="AR45" s="88"/>
      <c r="AS45" s="42"/>
      <c r="AT45" s="59"/>
      <c r="AU45" s="59"/>
      <c r="AV45" s="38"/>
      <c r="AW45" s="59"/>
      <c r="AX45" s="38"/>
      <c r="AY45" s="42"/>
    </row>
    <row r="46" spans="1:59" s="43" customFormat="1" ht="24.75" customHeight="1">
      <c r="A46" s="92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6.2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65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3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8.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>
      <c r="A52" s="3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38"/>
      <c r="BA52" s="629"/>
      <c r="BB52" s="629"/>
      <c r="BC52" s="629"/>
      <c r="BD52" s="629"/>
      <c r="BE52" s="629"/>
      <c r="BF52" s="61"/>
      <c r="BG52" s="61"/>
    </row>
    <row r="53" spans="1:59" s="43" customFormat="1">
      <c r="A53" s="94"/>
      <c r="B53" s="95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96"/>
      <c r="AA53" s="96"/>
      <c r="AB53" s="96"/>
      <c r="AC53" s="96"/>
      <c r="AD53" s="96"/>
      <c r="AE53" s="96"/>
      <c r="AF53" s="97"/>
      <c r="AG53" s="97"/>
      <c r="AH53" s="97"/>
      <c r="AI53" s="97"/>
      <c r="AJ53" s="98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630"/>
      <c r="BA53" s="74">
        <v>3</v>
      </c>
      <c r="BB53" s="74"/>
      <c r="BC53" s="61" t="s">
        <v>60</v>
      </c>
      <c r="BD53" s="74">
        <v>4</v>
      </c>
      <c r="BE53" s="61">
        <v>32.25</v>
      </c>
      <c r="BF53" s="629"/>
      <c r="BG53" s="629"/>
    </row>
    <row r="54" spans="1:59" s="43" customFormat="1">
      <c r="A54" s="99"/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100"/>
      <c r="AA54" s="100"/>
      <c r="AB54" s="100"/>
      <c r="AC54" s="100"/>
      <c r="AD54" s="100"/>
      <c r="AE54" s="100"/>
      <c r="AF54" s="99"/>
      <c r="AG54" s="99"/>
      <c r="AH54" s="99"/>
      <c r="AI54" s="99"/>
      <c r="AJ54" s="101"/>
      <c r="AK54" s="60"/>
      <c r="AL54" s="59"/>
      <c r="AM54" s="70"/>
      <c r="AN54" s="70"/>
      <c r="AO54" s="59"/>
      <c r="AP54" s="38"/>
      <c r="AQ54" s="88"/>
      <c r="AR54" s="88"/>
      <c r="AS54" s="42"/>
      <c r="AT54" s="59"/>
      <c r="AU54" s="59"/>
      <c r="AV54" s="38"/>
      <c r="AW54" s="65"/>
      <c r="AX54" s="38"/>
      <c r="AY54" s="630"/>
      <c r="BA54" s="74">
        <v>4</v>
      </c>
      <c r="BB54" s="74"/>
      <c r="BC54" s="61" t="s">
        <v>60</v>
      </c>
      <c r="BD54" s="74">
        <v>5</v>
      </c>
      <c r="BE54" s="61">
        <v>33.75</v>
      </c>
      <c r="BF54" s="629"/>
      <c r="BG54" s="629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42"/>
      <c r="AN55" s="42"/>
      <c r="AO55" s="65"/>
      <c r="AP55" s="38"/>
      <c r="AQ55" s="88"/>
      <c r="AR55" s="88"/>
      <c r="AS55" s="42"/>
      <c r="AT55" s="59"/>
      <c r="AU55" s="65"/>
      <c r="AV55" s="38"/>
      <c r="AW55" s="65"/>
      <c r="AX55" s="65"/>
      <c r="AY55" s="630"/>
      <c r="BA55" s="74">
        <v>5</v>
      </c>
      <c r="BB55" s="74"/>
      <c r="BC55" s="61" t="s">
        <v>60</v>
      </c>
      <c r="BD55" s="74">
        <v>6</v>
      </c>
      <c r="BE55" s="61">
        <v>32.25</v>
      </c>
      <c r="BF55" s="629"/>
      <c r="BG55" s="629"/>
    </row>
    <row r="56" spans="1:59" s="43" customFormat="1" ht="27.75" customHeight="1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3"/>
      <c r="AA56" s="103"/>
      <c r="AB56" s="103"/>
      <c r="AC56" s="103"/>
      <c r="AD56" s="103"/>
      <c r="AE56" s="103"/>
      <c r="AF56" s="99"/>
      <c r="AG56" s="99"/>
      <c r="AH56" s="99"/>
      <c r="AI56" s="99"/>
      <c r="AJ56" s="98"/>
      <c r="AK56" s="60"/>
      <c r="AL56" s="59"/>
      <c r="AM56" s="67"/>
      <c r="AN56" s="130"/>
      <c r="AO56" s="65"/>
      <c r="AP56" s="65"/>
      <c r="AQ56" s="88"/>
      <c r="AR56" s="88"/>
      <c r="AS56" s="42"/>
      <c r="AT56" s="59"/>
      <c r="AU56" s="65"/>
      <c r="AV56" s="38"/>
      <c r="AW56" s="65"/>
      <c r="AX56" s="65"/>
      <c r="AY56" s="630"/>
      <c r="BA56" s="74">
        <v>6</v>
      </c>
      <c r="BB56" s="74"/>
      <c r="BC56" s="61" t="s">
        <v>60</v>
      </c>
      <c r="BD56" s="74">
        <v>13</v>
      </c>
      <c r="BE56" s="61">
        <v>36.92</v>
      </c>
      <c r="BF56" s="629"/>
      <c r="BG56" s="629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8"/>
      <c r="AN57" s="68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630"/>
      <c r="BA57" s="74">
        <v>7</v>
      </c>
      <c r="BB57" s="74"/>
      <c r="BC57" s="61" t="s">
        <v>60</v>
      </c>
      <c r="BD57" s="74">
        <v>15</v>
      </c>
      <c r="BE57" s="61">
        <v>31</v>
      </c>
      <c r="BF57" s="629"/>
      <c r="BG57" s="629"/>
    </row>
    <row r="58" spans="1:59" s="43" customFormat="1" ht="27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630"/>
      <c r="BA58" s="74">
        <v>8</v>
      </c>
      <c r="BB58" s="74"/>
      <c r="BC58" s="61" t="s">
        <v>60</v>
      </c>
      <c r="BD58" s="74">
        <v>16</v>
      </c>
      <c r="BE58" s="61">
        <v>40.5</v>
      </c>
      <c r="BF58" s="629"/>
      <c r="BG58" s="629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33"/>
      <c r="AK59" s="60"/>
      <c r="AL59" s="59"/>
      <c r="AM59" s="67"/>
      <c r="AN59" s="3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630"/>
      <c r="BA59" s="74">
        <v>9</v>
      </c>
      <c r="BB59" s="74"/>
      <c r="BC59" s="61" t="s">
        <v>60</v>
      </c>
      <c r="BD59" s="74">
        <v>20</v>
      </c>
      <c r="BE59" s="61">
        <v>37</v>
      </c>
      <c r="BF59" s="629"/>
      <c r="BG59" s="629"/>
    </row>
    <row r="60" spans="1:59" s="43" customFormat="1" ht="27.75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20"/>
      <c r="AN60" s="20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630"/>
      <c r="BA60" s="74">
        <v>10</v>
      </c>
      <c r="BB60" s="74"/>
      <c r="BC60" s="61" t="s">
        <v>60</v>
      </c>
      <c r="BD60" s="74">
        <v>22</v>
      </c>
      <c r="BE60" s="61">
        <v>43</v>
      </c>
      <c r="BF60" s="629"/>
      <c r="BG60" s="629"/>
    </row>
    <row r="61" spans="1:59" s="43" customFormat="1" ht="29.2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104"/>
      <c r="AL61" s="59"/>
      <c r="AM61" s="20"/>
      <c r="AN61" s="20"/>
      <c r="AO61" s="65"/>
      <c r="AP61" s="65"/>
      <c r="AQ61" s="88"/>
      <c r="AR61" s="88"/>
      <c r="AS61" s="20"/>
      <c r="AT61" s="59"/>
      <c r="AU61" s="65"/>
      <c r="AV61" s="38"/>
      <c r="AW61" s="65"/>
      <c r="AX61" s="65"/>
      <c r="AY61" s="630"/>
      <c r="BA61" s="74">
        <v>11</v>
      </c>
      <c r="BB61" s="74"/>
      <c r="BC61" s="61" t="s">
        <v>60</v>
      </c>
      <c r="BD61" s="74">
        <v>24</v>
      </c>
      <c r="BE61" s="61">
        <v>32.75</v>
      </c>
      <c r="BF61" s="629"/>
      <c r="BG61" s="629"/>
    </row>
    <row r="62" spans="1:59" s="43" customFormat="1" ht="53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16"/>
      <c r="AK62" s="104"/>
      <c r="AL62" s="38"/>
      <c r="AM62" s="20"/>
      <c r="AN62" s="20"/>
      <c r="AO62" s="65"/>
      <c r="AP62" s="65"/>
      <c r="AQ62" s="88"/>
      <c r="AR62" s="88"/>
      <c r="AS62" s="20"/>
      <c r="AT62" s="38"/>
      <c r="AU62" s="70"/>
      <c r="AV62" s="70"/>
      <c r="AW62" s="38"/>
      <c r="AX62" s="38"/>
      <c r="AY62" s="630"/>
      <c r="BA62" s="74">
        <v>12</v>
      </c>
      <c r="BB62" s="74"/>
      <c r="BC62" s="61" t="s">
        <v>60</v>
      </c>
      <c r="BD62" s="74">
        <v>25</v>
      </c>
      <c r="BE62" s="61">
        <v>32.58</v>
      </c>
      <c r="BF62" s="629"/>
      <c r="BG62" s="629"/>
    </row>
    <row r="63" spans="1:59" s="43" customFormat="1" ht="27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5"/>
      <c r="AA63" s="105"/>
      <c r="AB63" s="105"/>
      <c r="AC63" s="105"/>
      <c r="AD63" s="105"/>
      <c r="AE63" s="105"/>
      <c r="AF63" s="106"/>
      <c r="AG63" s="106"/>
      <c r="AH63" s="106"/>
      <c r="AI63" s="106"/>
      <c r="AJ63" s="16"/>
      <c r="AK63" s="104"/>
      <c r="AL63" s="38"/>
      <c r="AM63" s="20"/>
      <c r="AN63" s="20"/>
      <c r="AO63" s="38"/>
      <c r="AP63" s="38"/>
      <c r="AQ63" s="107"/>
      <c r="AR63" s="42"/>
      <c r="AS63" s="20"/>
      <c r="AT63" s="38"/>
      <c r="AU63" s="42"/>
      <c r="AV63" s="42"/>
      <c r="AW63" s="42"/>
      <c r="AX63" s="71"/>
      <c r="AY63" s="630"/>
      <c r="BA63" s="74">
        <v>13</v>
      </c>
      <c r="BB63" s="74"/>
      <c r="BC63" s="61" t="s">
        <v>60</v>
      </c>
      <c r="BD63" s="77">
        <v>26</v>
      </c>
      <c r="BE63" s="61">
        <v>33.67</v>
      </c>
      <c r="BF63" s="629"/>
      <c r="BG63" s="629"/>
    </row>
    <row r="64" spans="1:59" s="43" customFormat="1" ht="28.5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88"/>
      <c r="AN64" s="88"/>
      <c r="AO64" s="42"/>
      <c r="AP64" s="71"/>
      <c r="AQ64" s="65"/>
      <c r="AR64" s="42"/>
      <c r="AS64" s="20"/>
      <c r="AT64" s="38"/>
      <c r="AU64" s="67"/>
      <c r="AV64" s="130"/>
      <c r="AW64" s="130"/>
      <c r="AX64" s="130"/>
      <c r="AY64" s="630"/>
      <c r="BA64" s="74">
        <v>14</v>
      </c>
      <c r="BB64" s="77"/>
      <c r="BC64" s="61" t="s">
        <v>60</v>
      </c>
      <c r="BD64" s="77">
        <v>28</v>
      </c>
      <c r="BE64" s="77">
        <v>29.75</v>
      </c>
      <c r="BF64" s="629"/>
      <c r="BG64" s="629"/>
    </row>
    <row r="65" spans="1:59" s="43" customFormat="1" ht="30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60"/>
      <c r="AA65" s="42"/>
      <c r="AB65" s="42"/>
      <c r="AC65" s="42"/>
      <c r="AD65" s="42"/>
      <c r="AE65" s="42"/>
      <c r="AF65" s="106"/>
      <c r="AG65" s="106"/>
      <c r="AH65" s="106"/>
      <c r="AI65" s="106"/>
      <c r="AJ65" s="16"/>
      <c r="AK65" s="104"/>
      <c r="AL65" s="42"/>
      <c r="AM65" s="58"/>
      <c r="AN65" s="58"/>
      <c r="AO65" s="130"/>
      <c r="AP65" s="130"/>
      <c r="AQ65" s="130"/>
      <c r="AR65" s="42"/>
      <c r="AS65" s="20"/>
      <c r="AT65" s="42"/>
      <c r="AU65" s="631"/>
      <c r="AV65" s="631"/>
      <c r="AW65" s="631"/>
      <c r="AX65" s="630"/>
      <c r="AY65" s="88"/>
      <c r="BA65" s="74">
        <v>14</v>
      </c>
      <c r="BB65" s="77"/>
      <c r="BC65" s="61" t="s">
        <v>61</v>
      </c>
      <c r="BD65" s="77">
        <v>29</v>
      </c>
      <c r="BE65" s="77">
        <v>32.25</v>
      </c>
      <c r="BF65" s="629"/>
      <c r="BG65" s="629"/>
    </row>
    <row r="66" spans="1:59" s="43" customFormat="1" ht="27.75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5"/>
      <c r="AA66" s="105"/>
      <c r="AB66" s="105"/>
      <c r="AC66" s="105"/>
      <c r="AD66" s="105"/>
      <c r="AE66" s="105"/>
      <c r="AF66" s="106"/>
      <c r="AG66" s="106"/>
      <c r="AH66" s="106"/>
      <c r="AI66" s="106"/>
      <c r="AJ66" s="16"/>
      <c r="AK66" s="104"/>
      <c r="AL66" s="42"/>
      <c r="AM66" s="59"/>
      <c r="AN66" s="38"/>
      <c r="AO66" s="68"/>
      <c r="AP66" s="88"/>
      <c r="AQ66" s="130"/>
      <c r="AR66" s="42"/>
      <c r="AS66" s="20"/>
      <c r="AT66" s="42"/>
      <c r="AU66" s="631"/>
      <c r="AV66" s="631"/>
      <c r="AW66" s="631"/>
      <c r="AX66" s="630"/>
      <c r="AY66" s="88"/>
      <c r="BA66" s="74"/>
      <c r="BB66" s="77"/>
      <c r="BC66" s="61"/>
      <c r="BD66" s="77"/>
      <c r="BE66" s="77"/>
      <c r="BF66" s="108"/>
      <c r="BG66" s="108"/>
    </row>
    <row r="67" spans="1:59" s="43" customFormat="1" ht="26.2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67"/>
      <c r="AV67" s="38"/>
      <c r="AW67" s="38"/>
      <c r="AX67" s="69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41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20"/>
      <c r="AM68" s="59"/>
      <c r="AN68" s="38"/>
      <c r="AO68" s="38"/>
      <c r="AP68" s="69"/>
      <c r="AQ68" s="69"/>
      <c r="AR68" s="42"/>
      <c r="AS68" s="20"/>
      <c r="AT68" s="20"/>
      <c r="AU68" s="20"/>
      <c r="AV68" s="20"/>
      <c r="AW68" s="20"/>
      <c r="AX68" s="20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12.7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16"/>
      <c r="AK69" s="104"/>
      <c r="AL69" s="20"/>
      <c r="AM69" s="59"/>
      <c r="AN69" s="38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9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20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42"/>
      <c r="BA71" s="61"/>
      <c r="BB71" s="81" t="s">
        <v>62</v>
      </c>
      <c r="BC71" s="81"/>
      <c r="BD71" s="61"/>
      <c r="BE71" s="61">
        <f>SUM(BE53:BE70)</f>
        <v>447.67</v>
      </c>
      <c r="BF71" s="82" t="e">
        <f>SUM(#REF!)</f>
        <v>#REF!</v>
      </c>
      <c r="BG71" s="43"/>
    </row>
    <row r="72" spans="1:59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110"/>
      <c r="AK72" s="20"/>
      <c r="AL72" s="88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43" t="s">
        <v>63</v>
      </c>
      <c r="BC72" s="43"/>
      <c r="BD72" s="43"/>
      <c r="BE72" s="85">
        <f>AVERAGE(BE53:BE70)</f>
        <v>34.43615384615385</v>
      </c>
      <c r="BF72" s="77" t="e">
        <f>BF71/18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111"/>
      <c r="P73" s="111"/>
      <c r="Q73" s="111"/>
      <c r="R73" s="111"/>
      <c r="S73" s="111"/>
      <c r="T73" s="111"/>
      <c r="U73" s="111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11"/>
      <c r="AK73" s="20"/>
      <c r="AL73" s="58"/>
      <c r="AM73" s="59"/>
      <c r="AN73" s="38"/>
      <c r="AO73" s="88"/>
      <c r="AP73" s="88"/>
      <c r="AQ73" s="38"/>
      <c r="AR73" s="38"/>
      <c r="AS73" s="20"/>
      <c r="AT73" s="20"/>
      <c r="AU73" s="20"/>
      <c r="AV73" s="20"/>
      <c r="AW73" s="20"/>
      <c r="AX73" s="20"/>
      <c r="AY73" s="42"/>
      <c r="BA73" s="61"/>
      <c r="BB73" s="87" t="s">
        <v>64</v>
      </c>
      <c r="BC73" s="64"/>
      <c r="BD73" s="64"/>
      <c r="BE73" s="64" t="e">
        <f>BF71/BE71</f>
        <v>#REF!</v>
      </c>
      <c r="BF73" s="64"/>
      <c r="BG73" s="42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20"/>
      <c r="AL74" s="59"/>
      <c r="AM74" s="59"/>
      <c r="AN74" s="38"/>
      <c r="AO74" s="58"/>
      <c r="AP74" s="58"/>
      <c r="AQ74" s="112"/>
      <c r="AR74" s="58"/>
      <c r="AS74" s="20"/>
      <c r="AT74" s="20"/>
      <c r="AU74" s="20"/>
      <c r="AV74" s="20"/>
      <c r="AW74" s="20"/>
      <c r="AX74" s="20"/>
      <c r="AY74" s="42"/>
      <c r="BA74" s="43"/>
      <c r="BB74" s="632" t="s">
        <v>65</v>
      </c>
      <c r="BC74" s="632"/>
      <c r="BD74" s="632"/>
      <c r="BE74" s="629">
        <v>1200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20"/>
      <c r="AL75" s="59"/>
      <c r="AM75" s="59"/>
      <c r="AN75" s="38"/>
      <c r="AO75" s="59"/>
      <c r="AP75" s="38"/>
      <c r="AQ75" s="88"/>
      <c r="AR75" s="88"/>
      <c r="AS75" s="20"/>
      <c r="AT75" s="20"/>
      <c r="AU75" s="20"/>
      <c r="AV75" s="20"/>
      <c r="AW75" s="20"/>
      <c r="AX75" s="20"/>
      <c r="AY75" s="42"/>
      <c r="BA75" s="84"/>
      <c r="BB75" s="632"/>
      <c r="BC75" s="632"/>
      <c r="BD75" s="632"/>
      <c r="BE75" s="629"/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43"/>
      <c r="BB76" s="87" t="s">
        <v>66</v>
      </c>
      <c r="BC76" s="61"/>
      <c r="BD76" s="61"/>
      <c r="BE76" s="89" t="e">
        <f>BE73/BE74</f>
        <v>#REF!</v>
      </c>
      <c r="BF76" s="90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20"/>
      <c r="BG77" s="20"/>
    </row>
    <row r="78" spans="1:59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  <c r="AH78" s="114"/>
      <c r="AI78" s="114"/>
      <c r="AJ78" s="115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34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20"/>
      <c r="AL79" s="59"/>
      <c r="AM79" s="65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105"/>
      <c r="P80" s="105"/>
      <c r="Q80" s="105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116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70"/>
      <c r="AN84" s="70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42"/>
      <c r="AN85" s="42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 ht="13.5">
      <c r="A86" s="117"/>
      <c r="B86" s="118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/>
      <c r="AC86" s="118"/>
      <c r="AD86" s="118"/>
      <c r="AE86" s="118"/>
      <c r="AF86" s="118"/>
      <c r="AG86" s="118"/>
      <c r="AH86" s="118"/>
      <c r="AI86" s="118"/>
      <c r="AJ86" s="118"/>
      <c r="AK86" s="20"/>
      <c r="AL86" s="59"/>
      <c r="AM86" s="67"/>
      <c r="AN86" s="130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>
      <c r="A87" s="118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131"/>
      <c r="AN87" s="131"/>
      <c r="AO87" s="65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65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67"/>
      <c r="AN89" s="38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20"/>
      <c r="AN90" s="20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K92" s="20"/>
      <c r="AL92" s="38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38"/>
      <c r="AP93" s="38"/>
      <c r="AQ93" s="107"/>
      <c r="AR93" s="42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42"/>
      <c r="AP94" s="71"/>
      <c r="AQ94" s="65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42"/>
      <c r="AM95" s="20"/>
      <c r="AN95" s="20"/>
      <c r="AO95" s="130"/>
      <c r="AP95" s="130"/>
      <c r="AQ95" s="130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1"/>
      <c r="AP96" s="630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630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20"/>
      <c r="AM98" s="20"/>
      <c r="AN98" s="20"/>
      <c r="AO98" s="38"/>
      <c r="AP98" s="69"/>
      <c r="AQ98" s="69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I110" s="119"/>
      <c r="J110" s="119"/>
      <c r="K110" s="119"/>
      <c r="L110" s="119"/>
      <c r="M110" s="119"/>
      <c r="N110" s="119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O236" s="20"/>
      <c r="AP236" s="20"/>
      <c r="AQ236" s="20"/>
      <c r="AR236" s="20"/>
      <c r="AY236" s="20"/>
    </row>
    <row r="237" spans="37:51"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</sheetData>
  <mergeCells count="113">
    <mergeCell ref="AO12:AP13"/>
    <mergeCell ref="AM15:AN15"/>
    <mergeCell ref="AQ12:AR13"/>
    <mergeCell ref="AS12:AU12"/>
    <mergeCell ref="AQ21:AR21"/>
    <mergeCell ref="AV24:AW24"/>
    <mergeCell ref="AV25:AW25"/>
    <mergeCell ref="AM25:AN25"/>
    <mergeCell ref="AO25:AP25"/>
    <mergeCell ref="AQ25:AR25"/>
    <mergeCell ref="AV17:AW17"/>
    <mergeCell ref="AV18:AW18"/>
    <mergeCell ref="AV19:AW19"/>
    <mergeCell ref="AV20:AW20"/>
    <mergeCell ref="AV21:AW21"/>
    <mergeCell ref="AV22:AW22"/>
    <mergeCell ref="AM21:AN21"/>
    <mergeCell ref="AO21:AP21"/>
    <mergeCell ref="AM12:AN13"/>
    <mergeCell ref="AV12:AW12"/>
    <mergeCell ref="AV13:AW13"/>
    <mergeCell ref="AV14:AW14"/>
    <mergeCell ref="AV15:AW15"/>
    <mergeCell ref="AV16:AW16"/>
    <mergeCell ref="AM11:AW11"/>
    <mergeCell ref="A1:C4"/>
    <mergeCell ref="D1:AB1"/>
    <mergeCell ref="AC1:AE2"/>
    <mergeCell ref="AF1:AH2"/>
    <mergeCell ref="D2:AB2"/>
    <mergeCell ref="D3:AB3"/>
    <mergeCell ref="D4:AB4"/>
    <mergeCell ref="A5:Y6"/>
    <mergeCell ref="Z5:AB5"/>
    <mergeCell ref="AC5:AE5"/>
    <mergeCell ref="AF5:AH5"/>
    <mergeCell ref="Z6:AB10"/>
    <mergeCell ref="AC6:AE10"/>
    <mergeCell ref="AF6:AH10"/>
    <mergeCell ref="AC3:AH3"/>
    <mergeCell ref="AC4:AH4"/>
    <mergeCell ref="AQ16:AR16"/>
    <mergeCell ref="AM17:AN17"/>
    <mergeCell ref="AQ17:AR17"/>
    <mergeCell ref="AM18:AN18"/>
    <mergeCell ref="AO18:AP18"/>
    <mergeCell ref="AQ18:AR18"/>
    <mergeCell ref="AO19:AP19"/>
    <mergeCell ref="AQ19:AR19"/>
    <mergeCell ref="AM20:AN20"/>
    <mergeCell ref="AO20:AP20"/>
    <mergeCell ref="AQ20:AR20"/>
    <mergeCell ref="AO17:AP17"/>
    <mergeCell ref="AM19:AN19"/>
    <mergeCell ref="AF39:AH39"/>
    <mergeCell ref="N40:Y40"/>
    <mergeCell ref="Z40:AB40"/>
    <mergeCell ref="AU34:AW34"/>
    <mergeCell ref="AM22:AN22"/>
    <mergeCell ref="AO22:AP22"/>
    <mergeCell ref="AQ22:AR22"/>
    <mergeCell ref="AM23:AN23"/>
    <mergeCell ref="AO23:AP23"/>
    <mergeCell ref="AQ23:AR23"/>
    <mergeCell ref="AV23:AW23"/>
    <mergeCell ref="AC40:AE40"/>
    <mergeCell ref="AM24:AN24"/>
    <mergeCell ref="AO24:AP24"/>
    <mergeCell ref="AQ24:AR24"/>
    <mergeCell ref="AP28:AP29"/>
    <mergeCell ref="A13:AH38"/>
    <mergeCell ref="AM14:AN14"/>
    <mergeCell ref="AO14:AP14"/>
    <mergeCell ref="AQ14:AR14"/>
    <mergeCell ref="AO15:AP15"/>
    <mergeCell ref="AQ15:AR15"/>
    <mergeCell ref="AM16:AN16"/>
    <mergeCell ref="AO16:AP16"/>
    <mergeCell ref="N42:Y42"/>
    <mergeCell ref="Z42:AB42"/>
    <mergeCell ref="AC42:AE42"/>
    <mergeCell ref="B45:M45"/>
    <mergeCell ref="N45:Y45"/>
    <mergeCell ref="Z45:AB45"/>
    <mergeCell ref="AC45:AE45"/>
    <mergeCell ref="B39:M39"/>
    <mergeCell ref="N39:Y39"/>
    <mergeCell ref="Z39:AB39"/>
    <mergeCell ref="AC39:AE39"/>
    <mergeCell ref="BA52:BE52"/>
    <mergeCell ref="AP96:AP97"/>
    <mergeCell ref="AY53:AY64"/>
    <mergeCell ref="BF53:BG65"/>
    <mergeCell ref="AU65:AW66"/>
    <mergeCell ref="AX65:AX66"/>
    <mergeCell ref="BB74:BD75"/>
    <mergeCell ref="BE74:BE75"/>
    <mergeCell ref="B40:M41"/>
    <mergeCell ref="AF40:AH45"/>
    <mergeCell ref="BB43:BD43"/>
    <mergeCell ref="B44:M44"/>
    <mergeCell ref="N44:Y44"/>
    <mergeCell ref="Z44:AB44"/>
    <mergeCell ref="AC44:AE44"/>
    <mergeCell ref="B43:M43"/>
    <mergeCell ref="N43:Y43"/>
    <mergeCell ref="Z43:AB43"/>
    <mergeCell ref="AC43:AE43"/>
    <mergeCell ref="AT43:AX43"/>
    <mergeCell ref="N41:Y41"/>
    <mergeCell ref="Z41:AB41"/>
    <mergeCell ref="AC41:AE41"/>
    <mergeCell ref="B42:M42"/>
  </mergeCells>
  <pageMargins left="0" right="0" top="0" bottom="0" header="0.31496062992125984" footer="0.31496062992125984"/>
  <pageSetup paperSize="256" scale="90" orientation="landscape" horizontalDpi="4294967294" verticalDpi="300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45"/>
  <sheetViews>
    <sheetView topLeftCell="AA1" zoomScale="85" zoomScaleNormal="85" workbookViewId="0">
      <selection activeCell="AQ28" sqref="AQ28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680"/>
      <c r="B1" s="681"/>
      <c r="C1" s="681"/>
      <c r="D1" s="684" t="s">
        <v>0</v>
      </c>
      <c r="E1" s="685"/>
      <c r="F1" s="685"/>
      <c r="G1" s="685"/>
      <c r="H1" s="685"/>
      <c r="I1" s="685"/>
      <c r="J1" s="685"/>
      <c r="K1" s="685"/>
      <c r="L1" s="685"/>
      <c r="M1" s="685"/>
      <c r="N1" s="685"/>
      <c r="O1" s="685"/>
      <c r="P1" s="685"/>
      <c r="Q1" s="685"/>
      <c r="R1" s="685"/>
      <c r="S1" s="685"/>
      <c r="T1" s="685"/>
      <c r="U1" s="685"/>
      <c r="V1" s="685"/>
      <c r="W1" s="685"/>
      <c r="X1" s="685"/>
      <c r="Y1" s="685"/>
      <c r="Z1" s="685"/>
      <c r="AA1" s="685"/>
      <c r="AB1" s="686"/>
      <c r="AC1" s="714" t="s">
        <v>733</v>
      </c>
      <c r="AD1" s="688"/>
      <c r="AE1" s="688"/>
      <c r="AF1" s="687" t="s">
        <v>2</v>
      </c>
      <c r="AG1" s="688"/>
      <c r="AH1" s="690"/>
    </row>
    <row r="2" spans="1:52" ht="13.5" thickBot="1">
      <c r="A2" s="682"/>
      <c r="B2" s="683"/>
      <c r="C2" s="683"/>
      <c r="D2" s="692" t="s">
        <v>3</v>
      </c>
      <c r="E2" s="693"/>
      <c r="F2" s="693"/>
      <c r="G2" s="693"/>
      <c r="H2" s="693"/>
      <c r="I2" s="693"/>
      <c r="J2" s="693"/>
      <c r="K2" s="693"/>
      <c r="L2" s="693"/>
      <c r="M2" s="693"/>
      <c r="N2" s="693"/>
      <c r="O2" s="693"/>
      <c r="P2" s="693"/>
      <c r="Q2" s="693"/>
      <c r="R2" s="693"/>
      <c r="S2" s="693"/>
      <c r="T2" s="693"/>
      <c r="U2" s="693"/>
      <c r="V2" s="693"/>
      <c r="W2" s="693"/>
      <c r="X2" s="693"/>
      <c r="Y2" s="693"/>
      <c r="Z2" s="693"/>
      <c r="AA2" s="693"/>
      <c r="AB2" s="694"/>
      <c r="AC2" s="689"/>
      <c r="AD2" s="689"/>
      <c r="AE2" s="689"/>
      <c r="AF2" s="689"/>
      <c r="AG2" s="689"/>
      <c r="AH2" s="691"/>
    </row>
    <row r="3" spans="1:52" ht="13.5" thickBot="1">
      <c r="A3" s="682"/>
      <c r="B3" s="683"/>
      <c r="C3" s="683"/>
      <c r="D3" s="692" t="s">
        <v>4</v>
      </c>
      <c r="E3" s="693"/>
      <c r="F3" s="693"/>
      <c r="G3" s="693"/>
      <c r="H3" s="693"/>
      <c r="I3" s="693"/>
      <c r="J3" s="693"/>
      <c r="K3" s="693"/>
      <c r="L3" s="693"/>
      <c r="M3" s="693"/>
      <c r="N3" s="693"/>
      <c r="O3" s="693"/>
      <c r="P3" s="693"/>
      <c r="Q3" s="693"/>
      <c r="R3" s="693"/>
      <c r="S3" s="693"/>
      <c r="T3" s="693"/>
      <c r="U3" s="693"/>
      <c r="V3" s="693"/>
      <c r="W3" s="693"/>
      <c r="X3" s="693"/>
      <c r="Y3" s="693"/>
      <c r="Z3" s="693"/>
      <c r="AA3" s="693"/>
      <c r="AB3" s="694"/>
      <c r="AC3" s="716" t="s">
        <v>734</v>
      </c>
      <c r="AD3" s="695"/>
      <c r="AE3" s="695"/>
      <c r="AF3" s="695"/>
      <c r="AG3" s="695"/>
      <c r="AH3" s="695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682"/>
      <c r="B4" s="683"/>
      <c r="C4" s="683"/>
      <c r="D4" s="696" t="s">
        <v>19</v>
      </c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8"/>
      <c r="AC4" s="716" t="s">
        <v>735</v>
      </c>
      <c r="AD4" s="689"/>
      <c r="AE4" s="689"/>
      <c r="AF4" s="689"/>
      <c r="AG4" s="689"/>
      <c r="AH4" s="689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699" t="s">
        <v>21</v>
      </c>
      <c r="B5" s="700"/>
      <c r="C5" s="700"/>
      <c r="D5" s="700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0"/>
      <c r="P5" s="700"/>
      <c r="Q5" s="700"/>
      <c r="R5" s="700"/>
      <c r="S5" s="700"/>
      <c r="T5" s="700"/>
      <c r="U5" s="700"/>
      <c r="V5" s="700"/>
      <c r="W5" s="700"/>
      <c r="X5" s="700"/>
      <c r="Y5" s="701"/>
      <c r="Z5" s="705" t="s">
        <v>22</v>
      </c>
      <c r="AA5" s="706"/>
      <c r="AB5" s="706"/>
      <c r="AC5" s="705" t="s">
        <v>23</v>
      </c>
      <c r="AD5" s="706"/>
      <c r="AE5" s="707"/>
      <c r="AF5" s="706" t="s">
        <v>24</v>
      </c>
      <c r="AG5" s="706"/>
      <c r="AH5" s="707"/>
      <c r="AI5" s="7"/>
      <c r="AK5" s="8" t="s">
        <v>25</v>
      </c>
      <c r="AL5" s="132">
        <v>84.49</v>
      </c>
      <c r="AM5" s="132">
        <v>79.66</v>
      </c>
      <c r="AN5" s="152">
        <v>85.39</v>
      </c>
      <c r="AO5" s="132">
        <v>94.49</v>
      </c>
      <c r="AP5" s="9"/>
      <c r="AQ5" s="9"/>
      <c r="AR5" s="9"/>
      <c r="AS5" s="9"/>
      <c r="AT5" s="9"/>
      <c r="AU5" s="9"/>
      <c r="AV5" s="9"/>
      <c r="AW5" s="9"/>
      <c r="AX5" s="10">
        <f>AVERAGE(AL5:AS5)</f>
        <v>86.007499999999993</v>
      </c>
    </row>
    <row r="6" spans="1:52" ht="12" customHeight="1" thickBot="1">
      <c r="A6" s="702"/>
      <c r="B6" s="703"/>
      <c r="C6" s="703"/>
      <c r="D6" s="703"/>
      <c r="E6" s="703"/>
      <c r="F6" s="703"/>
      <c r="G6" s="703"/>
      <c r="H6" s="703"/>
      <c r="I6" s="703"/>
      <c r="J6" s="703"/>
      <c r="K6" s="703"/>
      <c r="L6" s="703"/>
      <c r="M6" s="703"/>
      <c r="N6" s="703"/>
      <c r="O6" s="703"/>
      <c r="P6" s="703"/>
      <c r="Q6" s="703"/>
      <c r="R6" s="703"/>
      <c r="S6" s="703"/>
      <c r="T6" s="703"/>
      <c r="U6" s="703"/>
      <c r="V6" s="703"/>
      <c r="W6" s="703"/>
      <c r="X6" s="703"/>
      <c r="Y6" s="704"/>
      <c r="Z6" s="708" t="s">
        <v>26</v>
      </c>
      <c r="AA6" s="681"/>
      <c r="AB6" s="709"/>
      <c r="AC6" s="708" t="s">
        <v>27</v>
      </c>
      <c r="AD6" s="681"/>
      <c r="AE6" s="709"/>
      <c r="AF6" s="715" t="s">
        <v>588</v>
      </c>
      <c r="AG6" s="681"/>
      <c r="AH6" s="709"/>
      <c r="AK6" s="11" t="s">
        <v>28</v>
      </c>
      <c r="AL6" s="12">
        <f t="shared" ref="AL6:AX6" si="0">AL5/AL4</f>
        <v>0.93877777777777771</v>
      </c>
      <c r="AM6" s="12">
        <f t="shared" si="0"/>
        <v>0.88511111111111107</v>
      </c>
      <c r="AN6" s="12">
        <f t="shared" si="0"/>
        <v>0.94877777777777783</v>
      </c>
      <c r="AO6" s="12">
        <f t="shared" si="0"/>
        <v>1.0498888888888889</v>
      </c>
      <c r="AP6" s="12">
        <f t="shared" si="0"/>
        <v>0</v>
      </c>
      <c r="AQ6" s="12">
        <f t="shared" si="0"/>
        <v>0</v>
      </c>
      <c r="AR6" s="12">
        <f t="shared" si="0"/>
        <v>0</v>
      </c>
      <c r="AS6" s="12">
        <f t="shared" si="0"/>
        <v>0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0.95563888888888882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682"/>
      <c r="AA7" s="683"/>
      <c r="AB7" s="710"/>
      <c r="AC7" s="682"/>
      <c r="AD7" s="683"/>
      <c r="AE7" s="710"/>
      <c r="AF7" s="682"/>
      <c r="AG7" s="683"/>
      <c r="AH7" s="710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731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682"/>
      <c r="AA8" s="683"/>
      <c r="AB8" s="710"/>
      <c r="AC8" s="682"/>
      <c r="AD8" s="683"/>
      <c r="AE8" s="710"/>
      <c r="AF8" s="682"/>
      <c r="AG8" s="683"/>
      <c r="AH8" s="710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682"/>
      <c r="AA9" s="683"/>
      <c r="AB9" s="710"/>
      <c r="AC9" s="682"/>
      <c r="AD9" s="683"/>
      <c r="AE9" s="710"/>
      <c r="AF9" s="682"/>
      <c r="AG9" s="683"/>
      <c r="AH9" s="710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711"/>
      <c r="AA10" s="712"/>
      <c r="AB10" s="713"/>
      <c r="AC10" s="711"/>
      <c r="AD10" s="712"/>
      <c r="AE10" s="713"/>
      <c r="AF10" s="711"/>
      <c r="AG10" s="712"/>
      <c r="AH10" s="713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410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71</v>
      </c>
      <c r="AG11" s="46"/>
      <c r="AH11" s="49"/>
      <c r="AI11" s="41"/>
      <c r="AJ11" s="41"/>
      <c r="AK11" s="50"/>
      <c r="AL11" s="130"/>
      <c r="AM11" s="670" t="s">
        <v>951</v>
      </c>
      <c r="AN11" s="671"/>
      <c r="AO11" s="671"/>
      <c r="AP11" s="671"/>
      <c r="AQ11" s="671"/>
      <c r="AR11" s="671"/>
      <c r="AS11" s="671"/>
      <c r="AT11" s="671"/>
      <c r="AU11" s="671"/>
      <c r="AV11" s="671"/>
      <c r="AW11" s="672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950</v>
      </c>
      <c r="AG12" s="54"/>
      <c r="AH12" s="57"/>
      <c r="AI12" s="33"/>
      <c r="AJ12" s="33"/>
      <c r="AK12" s="42"/>
      <c r="AL12" s="58"/>
      <c r="AM12" s="673" t="s">
        <v>37</v>
      </c>
      <c r="AN12" s="674"/>
      <c r="AO12" s="673" t="s">
        <v>38</v>
      </c>
      <c r="AP12" s="674"/>
      <c r="AQ12" s="673" t="s">
        <v>39</v>
      </c>
      <c r="AR12" s="674"/>
      <c r="AS12" s="677" t="s">
        <v>40</v>
      </c>
      <c r="AT12" s="678"/>
      <c r="AU12" s="679"/>
      <c r="AV12" s="673" t="s">
        <v>85</v>
      </c>
      <c r="AW12" s="674"/>
      <c r="AY12" s="38"/>
    </row>
    <row r="13" spans="1:52" s="43" customFormat="1" ht="14.1" customHeight="1" thickBot="1">
      <c r="A13" s="651" t="s">
        <v>41</v>
      </c>
      <c r="B13" s="652"/>
      <c r="C13" s="652"/>
      <c r="D13" s="652"/>
      <c r="E13" s="652"/>
      <c r="F13" s="652"/>
      <c r="G13" s="652"/>
      <c r="H13" s="652"/>
      <c r="I13" s="652"/>
      <c r="J13" s="652"/>
      <c r="K13" s="652"/>
      <c r="L13" s="652"/>
      <c r="M13" s="652"/>
      <c r="N13" s="652"/>
      <c r="O13" s="652"/>
      <c r="P13" s="652"/>
      <c r="Q13" s="652"/>
      <c r="R13" s="652"/>
      <c r="S13" s="652"/>
      <c r="T13" s="652"/>
      <c r="U13" s="652"/>
      <c r="V13" s="652"/>
      <c r="W13" s="652"/>
      <c r="X13" s="652"/>
      <c r="Y13" s="652"/>
      <c r="Z13" s="652"/>
      <c r="AA13" s="652"/>
      <c r="AB13" s="652"/>
      <c r="AC13" s="652"/>
      <c r="AD13" s="652"/>
      <c r="AE13" s="652"/>
      <c r="AF13" s="652"/>
      <c r="AG13" s="652"/>
      <c r="AH13" s="653"/>
      <c r="AI13" s="33"/>
      <c r="AJ13" s="33"/>
      <c r="AK13" s="42"/>
      <c r="AL13" s="59"/>
      <c r="AM13" s="675"/>
      <c r="AN13" s="676"/>
      <c r="AO13" s="675"/>
      <c r="AP13" s="676"/>
      <c r="AQ13" s="675"/>
      <c r="AR13" s="676"/>
      <c r="AS13" s="127" t="s">
        <v>76</v>
      </c>
      <c r="AT13" s="125" t="s">
        <v>73</v>
      </c>
      <c r="AU13" s="126" t="s">
        <v>74</v>
      </c>
      <c r="AV13" s="660" t="s">
        <v>75</v>
      </c>
      <c r="AW13" s="661"/>
      <c r="AY13" s="42"/>
    </row>
    <row r="14" spans="1:52" s="43" customFormat="1" ht="14.1" customHeight="1" thickBot="1">
      <c r="A14" s="654"/>
      <c r="B14" s="655"/>
      <c r="C14" s="655"/>
      <c r="D14" s="655"/>
      <c r="E14" s="655"/>
      <c r="F14" s="655"/>
      <c r="G14" s="655"/>
      <c r="H14" s="655"/>
      <c r="I14" s="655"/>
      <c r="J14" s="655"/>
      <c r="K14" s="655"/>
      <c r="L14" s="655"/>
      <c r="M14" s="655"/>
      <c r="N14" s="655"/>
      <c r="O14" s="655"/>
      <c r="P14" s="655"/>
      <c r="Q14" s="655"/>
      <c r="R14" s="655"/>
      <c r="S14" s="655"/>
      <c r="T14" s="655"/>
      <c r="U14" s="655"/>
      <c r="V14" s="655"/>
      <c r="W14" s="655"/>
      <c r="X14" s="655"/>
      <c r="Y14" s="655"/>
      <c r="Z14" s="655"/>
      <c r="AA14" s="655"/>
      <c r="AB14" s="655"/>
      <c r="AC14" s="655"/>
      <c r="AD14" s="655"/>
      <c r="AE14" s="655"/>
      <c r="AF14" s="655"/>
      <c r="AG14" s="655"/>
      <c r="AH14" s="656"/>
      <c r="AI14" s="33"/>
      <c r="AJ14" s="33"/>
      <c r="AK14" s="42"/>
      <c r="AL14" s="59"/>
      <c r="AM14" s="662" t="s">
        <v>42</v>
      </c>
      <c r="AN14" s="663"/>
      <c r="AO14" s="664">
        <v>4495700</v>
      </c>
      <c r="AP14" s="665"/>
      <c r="AQ14" s="664">
        <v>3798353</v>
      </c>
      <c r="AR14" s="665"/>
      <c r="AS14" s="128">
        <f>AO14-AQ14</f>
        <v>697347</v>
      </c>
      <c r="AT14" s="123"/>
      <c r="AU14" s="124"/>
      <c r="AV14" s="666">
        <f>AQ14/AO14*100</f>
        <v>84.488577974508971</v>
      </c>
      <c r="AW14" s="667"/>
      <c r="AY14" s="42"/>
    </row>
    <row r="15" spans="1:52" s="43" customFormat="1" ht="14.1" customHeight="1" thickBot="1">
      <c r="A15" s="654"/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655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6"/>
      <c r="AI15" s="33"/>
      <c r="AJ15" s="33"/>
      <c r="AK15" s="50" t="s">
        <v>41</v>
      </c>
      <c r="AL15" s="59"/>
      <c r="AM15" s="662" t="s">
        <v>43</v>
      </c>
      <c r="AN15" s="663"/>
      <c r="AO15" s="664">
        <v>4387205</v>
      </c>
      <c r="AP15" s="665"/>
      <c r="AQ15" s="664">
        <v>3495002</v>
      </c>
      <c r="AR15" s="665"/>
      <c r="AS15" s="128">
        <f t="shared" ref="AS15:AS17" si="1">AO15-AQ15</f>
        <v>892203</v>
      </c>
      <c r="AT15" s="123"/>
      <c r="AU15" s="124"/>
      <c r="AV15" s="666">
        <f t="shared" ref="AV15:AV25" si="2">AQ15/AO15*100</f>
        <v>79.663521535920935</v>
      </c>
      <c r="AW15" s="667"/>
      <c r="AY15" s="42"/>
    </row>
    <row r="16" spans="1:52" s="43" customFormat="1" ht="14.1" customHeight="1" thickBot="1">
      <c r="A16" s="654"/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655"/>
      <c r="T16" s="655"/>
      <c r="U16" s="655"/>
      <c r="V16" s="655"/>
      <c r="W16" s="655"/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6"/>
      <c r="AI16" s="33"/>
      <c r="AJ16" s="33"/>
      <c r="AK16" s="50"/>
      <c r="AL16" s="59"/>
      <c r="AM16" s="662" t="s">
        <v>44</v>
      </c>
      <c r="AN16" s="663"/>
      <c r="AO16" s="664">
        <v>4884490</v>
      </c>
      <c r="AP16" s="665"/>
      <c r="AQ16" s="664">
        <v>4170205</v>
      </c>
      <c r="AR16" s="665"/>
      <c r="AS16" s="128">
        <f t="shared" si="1"/>
        <v>714285</v>
      </c>
      <c r="AT16" s="123"/>
      <c r="AU16" s="124"/>
      <c r="AV16" s="666">
        <f t="shared" si="2"/>
        <v>85.376467143959758</v>
      </c>
      <c r="AW16" s="667"/>
      <c r="AY16" s="42"/>
    </row>
    <row r="17" spans="1:53" s="43" customFormat="1" ht="14.1" customHeight="1" thickBot="1">
      <c r="A17" s="654"/>
      <c r="B17" s="655"/>
      <c r="C17" s="655"/>
      <c r="D17" s="655"/>
      <c r="E17" s="655"/>
      <c r="F17" s="655"/>
      <c r="G17" s="655"/>
      <c r="H17" s="655"/>
      <c r="I17" s="655"/>
      <c r="J17" s="655"/>
      <c r="K17" s="655"/>
      <c r="L17" s="655"/>
      <c r="M17" s="655"/>
      <c r="N17" s="655"/>
      <c r="O17" s="655"/>
      <c r="P17" s="655"/>
      <c r="Q17" s="655"/>
      <c r="R17" s="655"/>
      <c r="S17" s="655"/>
      <c r="T17" s="655"/>
      <c r="U17" s="655"/>
      <c r="V17" s="655"/>
      <c r="W17" s="655"/>
      <c r="X17" s="655"/>
      <c r="Y17" s="655"/>
      <c r="Z17" s="655"/>
      <c r="AA17" s="655"/>
      <c r="AB17" s="655"/>
      <c r="AC17" s="655"/>
      <c r="AD17" s="655"/>
      <c r="AE17" s="655"/>
      <c r="AF17" s="655"/>
      <c r="AG17" s="655"/>
      <c r="AH17" s="656"/>
      <c r="AI17" s="33"/>
      <c r="AJ17" s="33"/>
      <c r="AK17" s="50"/>
      <c r="AL17" s="59"/>
      <c r="AM17" s="662" t="s">
        <v>45</v>
      </c>
      <c r="AN17" s="663"/>
      <c r="AO17" s="664">
        <v>4902821</v>
      </c>
      <c r="AP17" s="665"/>
      <c r="AQ17" s="664">
        <v>4485390</v>
      </c>
      <c r="AR17" s="665"/>
      <c r="AS17" s="128">
        <f t="shared" si="1"/>
        <v>417431</v>
      </c>
      <c r="AT17" s="123"/>
      <c r="AU17" s="124"/>
      <c r="AV17" s="666">
        <f t="shared" si="2"/>
        <v>91.485901688028179</v>
      </c>
      <c r="AW17" s="667"/>
    </row>
    <row r="18" spans="1:53" s="43" customFormat="1" ht="14.1" customHeight="1" thickBot="1">
      <c r="A18" s="654"/>
      <c r="B18" s="655"/>
      <c r="C18" s="655"/>
      <c r="D18" s="655"/>
      <c r="E18" s="655"/>
      <c r="F18" s="655"/>
      <c r="G18" s="655"/>
      <c r="H18" s="655"/>
      <c r="I18" s="655"/>
      <c r="J18" s="655"/>
      <c r="K18" s="655"/>
      <c r="L18" s="655"/>
      <c r="M18" s="655"/>
      <c r="N18" s="655"/>
      <c r="O18" s="655"/>
      <c r="P18" s="655"/>
      <c r="Q18" s="655"/>
      <c r="R18" s="655"/>
      <c r="S18" s="655"/>
      <c r="T18" s="655"/>
      <c r="U18" s="655"/>
      <c r="V18" s="655"/>
      <c r="W18" s="655"/>
      <c r="X18" s="655"/>
      <c r="Y18" s="655"/>
      <c r="Z18" s="655"/>
      <c r="AA18" s="655"/>
      <c r="AB18" s="655"/>
      <c r="AC18" s="655"/>
      <c r="AD18" s="655"/>
      <c r="AE18" s="655"/>
      <c r="AF18" s="655"/>
      <c r="AG18" s="655"/>
      <c r="AH18" s="656"/>
      <c r="AI18" s="16"/>
      <c r="AJ18" s="16"/>
      <c r="AK18" s="42"/>
      <c r="AL18" s="59"/>
      <c r="AM18" s="662" t="s">
        <v>46</v>
      </c>
      <c r="AN18" s="663"/>
      <c r="AO18" s="664"/>
      <c r="AP18" s="665"/>
      <c r="AQ18" s="664"/>
      <c r="AR18" s="665"/>
      <c r="AS18" s="128">
        <f t="shared" ref="AS18:AS25" si="3">AO18-AQ18</f>
        <v>0</v>
      </c>
      <c r="AT18" s="123"/>
      <c r="AU18" s="124"/>
      <c r="AV18" s="666" t="e">
        <f t="shared" si="2"/>
        <v>#DIV/0!</v>
      </c>
      <c r="AW18" s="667"/>
      <c r="AX18" s="42"/>
    </row>
    <row r="19" spans="1:53" s="43" customFormat="1" ht="14.1" customHeight="1" thickBot="1">
      <c r="A19" s="654"/>
      <c r="B19" s="655"/>
      <c r="C19" s="655"/>
      <c r="D19" s="655"/>
      <c r="E19" s="655"/>
      <c r="F19" s="655"/>
      <c r="G19" s="655"/>
      <c r="H19" s="655"/>
      <c r="I19" s="655"/>
      <c r="J19" s="655"/>
      <c r="K19" s="655"/>
      <c r="L19" s="655"/>
      <c r="M19" s="655"/>
      <c r="N19" s="655"/>
      <c r="O19" s="655"/>
      <c r="P19" s="655"/>
      <c r="Q19" s="655"/>
      <c r="R19" s="655"/>
      <c r="S19" s="655"/>
      <c r="T19" s="655"/>
      <c r="U19" s="655"/>
      <c r="V19" s="655"/>
      <c r="W19" s="655"/>
      <c r="X19" s="655"/>
      <c r="Y19" s="655"/>
      <c r="Z19" s="655"/>
      <c r="AA19" s="655"/>
      <c r="AB19" s="655"/>
      <c r="AC19" s="655"/>
      <c r="AD19" s="655"/>
      <c r="AE19" s="655"/>
      <c r="AF19" s="655"/>
      <c r="AG19" s="655"/>
      <c r="AH19" s="656"/>
      <c r="AI19" s="16"/>
      <c r="AJ19" s="16"/>
      <c r="AK19" s="42"/>
      <c r="AL19" s="59"/>
      <c r="AM19" s="662" t="s">
        <v>47</v>
      </c>
      <c r="AN19" s="663"/>
      <c r="AO19" s="664"/>
      <c r="AP19" s="665"/>
      <c r="AQ19" s="664"/>
      <c r="AR19" s="665"/>
      <c r="AS19" s="128">
        <f t="shared" si="3"/>
        <v>0</v>
      </c>
      <c r="AT19" s="123"/>
      <c r="AU19" s="124"/>
      <c r="AV19" s="666" t="e">
        <f t="shared" si="2"/>
        <v>#DIV/0!</v>
      </c>
      <c r="AW19" s="667"/>
      <c r="AX19" s="42"/>
    </row>
    <row r="20" spans="1:53" s="43" customFormat="1" ht="14.1" customHeight="1" thickBot="1">
      <c r="A20" s="654"/>
      <c r="B20" s="655"/>
      <c r="C20" s="655"/>
      <c r="D20" s="655"/>
      <c r="E20" s="655"/>
      <c r="F20" s="655"/>
      <c r="G20" s="655"/>
      <c r="H20" s="655"/>
      <c r="I20" s="655"/>
      <c r="J20" s="655"/>
      <c r="K20" s="655"/>
      <c r="L20" s="655"/>
      <c r="M20" s="655"/>
      <c r="N20" s="655"/>
      <c r="O20" s="655"/>
      <c r="P20" s="655"/>
      <c r="Q20" s="655"/>
      <c r="R20" s="655"/>
      <c r="S20" s="655"/>
      <c r="T20" s="655"/>
      <c r="U20" s="655"/>
      <c r="V20" s="655"/>
      <c r="W20" s="655"/>
      <c r="X20" s="655"/>
      <c r="Y20" s="655"/>
      <c r="Z20" s="655"/>
      <c r="AA20" s="655"/>
      <c r="AB20" s="655"/>
      <c r="AC20" s="655"/>
      <c r="AD20" s="655"/>
      <c r="AE20" s="655"/>
      <c r="AF20" s="655"/>
      <c r="AG20" s="655"/>
      <c r="AH20" s="656"/>
      <c r="AI20" s="16"/>
      <c r="AJ20" s="16"/>
      <c r="AK20" s="42"/>
      <c r="AL20" s="59"/>
      <c r="AM20" s="662" t="s">
        <v>48</v>
      </c>
      <c r="AN20" s="663"/>
      <c r="AO20" s="664"/>
      <c r="AP20" s="665"/>
      <c r="AQ20" s="664"/>
      <c r="AR20" s="665"/>
      <c r="AS20" s="128">
        <f t="shared" si="3"/>
        <v>0</v>
      </c>
      <c r="AT20" s="123"/>
      <c r="AU20" s="124"/>
      <c r="AV20" s="666" t="e">
        <f t="shared" si="2"/>
        <v>#DIV/0!</v>
      </c>
      <c r="AW20" s="667"/>
      <c r="AX20" s="42"/>
      <c r="AY20" s="61"/>
      <c r="AZ20" s="61"/>
    </row>
    <row r="21" spans="1:53" s="43" customFormat="1" ht="14.1" customHeight="1" thickBot="1">
      <c r="A21" s="654"/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655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6"/>
      <c r="AI21" s="16"/>
      <c r="AJ21" s="16"/>
      <c r="AK21" s="42"/>
      <c r="AL21" s="59"/>
      <c r="AM21" s="662" t="s">
        <v>49</v>
      </c>
      <c r="AN21" s="663"/>
      <c r="AO21" s="664"/>
      <c r="AP21" s="665"/>
      <c r="AQ21" s="664"/>
      <c r="AR21" s="665"/>
      <c r="AS21" s="128">
        <f t="shared" si="3"/>
        <v>0</v>
      </c>
      <c r="AT21" s="123"/>
      <c r="AU21" s="124"/>
      <c r="AV21" s="666" t="e">
        <f t="shared" si="2"/>
        <v>#DIV/0!</v>
      </c>
      <c r="AW21" s="667"/>
      <c r="AX21" s="42"/>
      <c r="AY21" s="62"/>
      <c r="AZ21" s="63"/>
    </row>
    <row r="22" spans="1:53" s="43" customFormat="1" ht="14.1" customHeight="1" thickBot="1">
      <c r="A22" s="654"/>
      <c r="B22" s="655"/>
      <c r="C22" s="655"/>
      <c r="D22" s="655"/>
      <c r="E22" s="655"/>
      <c r="F22" s="655"/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655"/>
      <c r="T22" s="655"/>
      <c r="U22" s="655"/>
      <c r="V22" s="655"/>
      <c r="W22" s="655"/>
      <c r="X22" s="655"/>
      <c r="Y22" s="655"/>
      <c r="Z22" s="655"/>
      <c r="AA22" s="655"/>
      <c r="AB22" s="655"/>
      <c r="AC22" s="655"/>
      <c r="AD22" s="655"/>
      <c r="AE22" s="655"/>
      <c r="AF22" s="655"/>
      <c r="AG22" s="655"/>
      <c r="AH22" s="656"/>
      <c r="AI22" s="16"/>
      <c r="AJ22" s="16"/>
      <c r="AK22" s="42"/>
      <c r="AL22" s="59"/>
      <c r="AM22" s="662" t="s">
        <v>50</v>
      </c>
      <c r="AN22" s="663"/>
      <c r="AO22" s="664"/>
      <c r="AP22" s="665"/>
      <c r="AQ22" s="664"/>
      <c r="AR22" s="665"/>
      <c r="AS22" s="128">
        <f t="shared" si="3"/>
        <v>0</v>
      </c>
      <c r="AT22" s="123"/>
      <c r="AU22" s="124"/>
      <c r="AV22" s="666" t="e">
        <f t="shared" si="2"/>
        <v>#DIV/0!</v>
      </c>
      <c r="AW22" s="667"/>
      <c r="AX22" s="42"/>
      <c r="AY22" s="64"/>
      <c r="AZ22" s="64"/>
    </row>
    <row r="23" spans="1:53" s="43" customFormat="1" ht="14.1" customHeight="1" thickBot="1">
      <c r="A23" s="654"/>
      <c r="B23" s="655"/>
      <c r="C23" s="655"/>
      <c r="D23" s="655"/>
      <c r="E23" s="655"/>
      <c r="F23" s="655"/>
      <c r="G23" s="655"/>
      <c r="H23" s="655"/>
      <c r="I23" s="655"/>
      <c r="J23" s="655"/>
      <c r="K23" s="655"/>
      <c r="L23" s="655"/>
      <c r="M23" s="655"/>
      <c r="N23" s="655"/>
      <c r="O23" s="655"/>
      <c r="P23" s="655"/>
      <c r="Q23" s="655"/>
      <c r="R23" s="655"/>
      <c r="S23" s="655"/>
      <c r="T23" s="655"/>
      <c r="U23" s="655"/>
      <c r="V23" s="655"/>
      <c r="W23" s="655"/>
      <c r="X23" s="655"/>
      <c r="Y23" s="655"/>
      <c r="Z23" s="655"/>
      <c r="AA23" s="655"/>
      <c r="AB23" s="655"/>
      <c r="AC23" s="655"/>
      <c r="AD23" s="655"/>
      <c r="AE23" s="655"/>
      <c r="AF23" s="655"/>
      <c r="AG23" s="655"/>
      <c r="AH23" s="656"/>
      <c r="AI23" s="16"/>
      <c r="AJ23" s="16"/>
      <c r="AK23" s="42"/>
      <c r="AL23" s="59"/>
      <c r="AM23" s="662" t="s">
        <v>51</v>
      </c>
      <c r="AN23" s="663"/>
      <c r="AO23" s="664"/>
      <c r="AP23" s="665"/>
      <c r="AQ23" s="664"/>
      <c r="AR23" s="665"/>
      <c r="AS23" s="128">
        <f t="shared" si="3"/>
        <v>0</v>
      </c>
      <c r="AT23" s="123"/>
      <c r="AU23" s="124"/>
      <c r="AV23" s="666" t="e">
        <f t="shared" si="2"/>
        <v>#DIV/0!</v>
      </c>
      <c r="AW23" s="667"/>
      <c r="AX23" s="42"/>
      <c r="AY23" s="64"/>
      <c r="AZ23" s="64"/>
    </row>
    <row r="24" spans="1:53" s="43" customFormat="1" ht="14.1" customHeight="1" thickBot="1">
      <c r="A24" s="654"/>
      <c r="B24" s="655"/>
      <c r="C24" s="655"/>
      <c r="D24" s="655"/>
      <c r="E24" s="655"/>
      <c r="F24" s="655"/>
      <c r="G24" s="655"/>
      <c r="H24" s="655"/>
      <c r="I24" s="655"/>
      <c r="J24" s="655"/>
      <c r="K24" s="655"/>
      <c r="L24" s="655"/>
      <c r="M24" s="655"/>
      <c r="N24" s="655"/>
      <c r="O24" s="655"/>
      <c r="P24" s="655"/>
      <c r="Q24" s="655"/>
      <c r="R24" s="655"/>
      <c r="S24" s="655"/>
      <c r="T24" s="655"/>
      <c r="U24" s="655"/>
      <c r="V24" s="655"/>
      <c r="W24" s="655"/>
      <c r="X24" s="655"/>
      <c r="Y24" s="655"/>
      <c r="Z24" s="655"/>
      <c r="AA24" s="655"/>
      <c r="AB24" s="655"/>
      <c r="AC24" s="655"/>
      <c r="AD24" s="655"/>
      <c r="AE24" s="655"/>
      <c r="AF24" s="655"/>
      <c r="AG24" s="655"/>
      <c r="AH24" s="656"/>
      <c r="AI24" s="16"/>
      <c r="AJ24" s="16"/>
      <c r="AK24" s="42"/>
      <c r="AL24" s="59"/>
      <c r="AM24" s="662" t="s">
        <v>52</v>
      </c>
      <c r="AN24" s="663"/>
      <c r="AO24" s="664"/>
      <c r="AP24" s="665"/>
      <c r="AQ24" s="664"/>
      <c r="AR24" s="665"/>
      <c r="AS24" s="128">
        <f t="shared" si="3"/>
        <v>0</v>
      </c>
      <c r="AT24" s="123"/>
      <c r="AU24" s="124"/>
      <c r="AV24" s="666" t="e">
        <f t="shared" si="2"/>
        <v>#DIV/0!</v>
      </c>
      <c r="AW24" s="667"/>
      <c r="AX24" s="42"/>
      <c r="AY24" s="64"/>
      <c r="AZ24" s="64"/>
    </row>
    <row r="25" spans="1:53" s="43" customFormat="1" ht="14.1" customHeight="1" thickBot="1">
      <c r="A25" s="654"/>
      <c r="B25" s="655"/>
      <c r="C25" s="655"/>
      <c r="D25" s="655"/>
      <c r="E25" s="655"/>
      <c r="F25" s="655"/>
      <c r="G25" s="655"/>
      <c r="H25" s="655"/>
      <c r="I25" s="655"/>
      <c r="J25" s="655"/>
      <c r="K25" s="655"/>
      <c r="L25" s="655"/>
      <c r="M25" s="655"/>
      <c r="N25" s="655"/>
      <c r="O25" s="655"/>
      <c r="P25" s="655"/>
      <c r="Q25" s="655"/>
      <c r="R25" s="655"/>
      <c r="S25" s="655"/>
      <c r="T25" s="655"/>
      <c r="U25" s="655"/>
      <c r="V25" s="655"/>
      <c r="W25" s="655"/>
      <c r="X25" s="655"/>
      <c r="Y25" s="655"/>
      <c r="Z25" s="655"/>
      <c r="AA25" s="655"/>
      <c r="AB25" s="655"/>
      <c r="AC25" s="655"/>
      <c r="AD25" s="655"/>
      <c r="AE25" s="655"/>
      <c r="AF25" s="655"/>
      <c r="AG25" s="655"/>
      <c r="AH25" s="656"/>
      <c r="AI25" s="16"/>
      <c r="AJ25" s="16"/>
      <c r="AK25" s="42"/>
      <c r="AL25" s="38"/>
      <c r="AM25" s="662" t="s">
        <v>53</v>
      </c>
      <c r="AN25" s="663"/>
      <c r="AO25" s="664"/>
      <c r="AP25" s="665"/>
      <c r="AQ25" s="664"/>
      <c r="AR25" s="665"/>
      <c r="AS25" s="128">
        <f t="shared" si="3"/>
        <v>0</v>
      </c>
      <c r="AT25" s="123"/>
      <c r="AU25" s="124"/>
      <c r="AV25" s="666" t="e">
        <f t="shared" si="2"/>
        <v>#DIV/0!</v>
      </c>
      <c r="AW25" s="667"/>
      <c r="AX25" s="42"/>
      <c r="AY25" s="64"/>
      <c r="AZ25" s="64"/>
    </row>
    <row r="26" spans="1:53" s="43" customFormat="1">
      <c r="A26" s="654"/>
      <c r="B26" s="655"/>
      <c r="C26" s="655"/>
      <c r="D26" s="655"/>
      <c r="E26" s="655"/>
      <c r="F26" s="655"/>
      <c r="G26" s="655"/>
      <c r="H26" s="655"/>
      <c r="I26" s="655"/>
      <c r="J26" s="655"/>
      <c r="K26" s="655"/>
      <c r="L26" s="655"/>
      <c r="M26" s="655"/>
      <c r="N26" s="655"/>
      <c r="O26" s="655"/>
      <c r="P26" s="655"/>
      <c r="Q26" s="655"/>
      <c r="R26" s="655"/>
      <c r="S26" s="655"/>
      <c r="T26" s="655"/>
      <c r="U26" s="655"/>
      <c r="V26" s="655"/>
      <c r="W26" s="655"/>
      <c r="X26" s="655"/>
      <c r="Y26" s="655"/>
      <c r="Z26" s="655"/>
      <c r="AA26" s="655"/>
      <c r="AB26" s="655"/>
      <c r="AC26" s="655"/>
      <c r="AD26" s="655"/>
      <c r="AE26" s="655"/>
      <c r="AF26" s="655"/>
      <c r="AG26" s="655"/>
      <c r="AH26" s="656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654"/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655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6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654"/>
      <c r="B28" s="655"/>
      <c r="C28" s="655"/>
      <c r="D28" s="655"/>
      <c r="E28" s="655"/>
      <c r="F28" s="655"/>
      <c r="G28" s="655"/>
      <c r="H28" s="655"/>
      <c r="I28" s="655"/>
      <c r="J28" s="655"/>
      <c r="K28" s="655"/>
      <c r="L28" s="655"/>
      <c r="M28" s="655"/>
      <c r="N28" s="655"/>
      <c r="O28" s="655"/>
      <c r="P28" s="655"/>
      <c r="Q28" s="655"/>
      <c r="R28" s="655"/>
      <c r="S28" s="655"/>
      <c r="T28" s="655"/>
      <c r="U28" s="655"/>
      <c r="V28" s="655"/>
      <c r="W28" s="655"/>
      <c r="X28" s="655"/>
      <c r="Y28" s="655"/>
      <c r="Z28" s="655"/>
      <c r="AA28" s="655"/>
      <c r="AB28" s="655"/>
      <c r="AC28" s="655"/>
      <c r="AD28" s="655"/>
      <c r="AE28" s="655"/>
      <c r="AF28" s="655"/>
      <c r="AG28" s="655"/>
      <c r="AH28" s="656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654"/>
      <c r="B29" s="655"/>
      <c r="C29" s="655"/>
      <c r="D29" s="655"/>
      <c r="E29" s="655"/>
      <c r="F29" s="655"/>
      <c r="G29" s="655"/>
      <c r="H29" s="655"/>
      <c r="I29" s="655"/>
      <c r="J29" s="655"/>
      <c r="K29" s="655"/>
      <c r="L29" s="655"/>
      <c r="M29" s="655"/>
      <c r="N29" s="655"/>
      <c r="O29" s="655"/>
      <c r="P29" s="655"/>
      <c r="Q29" s="655"/>
      <c r="R29" s="655"/>
      <c r="S29" s="655"/>
      <c r="T29" s="655"/>
      <c r="U29" s="655"/>
      <c r="V29" s="655"/>
      <c r="W29" s="655"/>
      <c r="X29" s="655"/>
      <c r="Y29" s="655"/>
      <c r="Z29" s="655"/>
      <c r="AA29" s="655"/>
      <c r="AB29" s="655"/>
      <c r="AC29" s="655"/>
      <c r="AD29" s="655"/>
      <c r="AE29" s="655"/>
      <c r="AF29" s="655"/>
      <c r="AG29" s="655"/>
      <c r="AH29" s="656"/>
      <c r="AI29" s="16"/>
      <c r="AJ29" s="16"/>
      <c r="AK29" s="42"/>
      <c r="AL29" s="38"/>
      <c r="AM29" s="42"/>
      <c r="AN29" s="42"/>
      <c r="AO29" s="68"/>
      <c r="AP29" s="630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654"/>
      <c r="B30" s="655"/>
      <c r="C30" s="655"/>
      <c r="D30" s="655"/>
      <c r="E30" s="655"/>
      <c r="F30" s="655"/>
      <c r="G30" s="655"/>
      <c r="H30" s="655"/>
      <c r="I30" s="655"/>
      <c r="J30" s="655"/>
      <c r="K30" s="655"/>
      <c r="L30" s="655"/>
      <c r="M30" s="655"/>
      <c r="N30" s="655"/>
      <c r="O30" s="655"/>
      <c r="P30" s="655"/>
      <c r="Q30" s="655"/>
      <c r="R30" s="655"/>
      <c r="S30" s="655"/>
      <c r="T30" s="655"/>
      <c r="U30" s="655"/>
      <c r="V30" s="655"/>
      <c r="W30" s="655"/>
      <c r="X30" s="655"/>
      <c r="Y30" s="655"/>
      <c r="Z30" s="655"/>
      <c r="AA30" s="655"/>
      <c r="AB30" s="655"/>
      <c r="AC30" s="655"/>
      <c r="AD30" s="655"/>
      <c r="AE30" s="655"/>
      <c r="AF30" s="655"/>
      <c r="AG30" s="655"/>
      <c r="AH30" s="656"/>
      <c r="AI30" s="16"/>
      <c r="AJ30" s="16"/>
      <c r="AK30" s="42"/>
      <c r="AL30" s="38"/>
      <c r="AM30" s="42"/>
      <c r="AN30" s="42"/>
      <c r="AO30" s="68"/>
      <c r="AP30" s="630"/>
      <c r="AQ30" s="130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654"/>
      <c r="B31" s="655"/>
      <c r="C31" s="655"/>
      <c r="D31" s="655"/>
      <c r="E31" s="655"/>
      <c r="F31" s="655"/>
      <c r="G31" s="655"/>
      <c r="H31" s="655"/>
      <c r="I31" s="655"/>
      <c r="J31" s="655"/>
      <c r="K31" s="655"/>
      <c r="L31" s="655"/>
      <c r="M31" s="655"/>
      <c r="N31" s="655"/>
      <c r="O31" s="655"/>
      <c r="P31" s="655"/>
      <c r="Q31" s="655"/>
      <c r="R31" s="655"/>
      <c r="S31" s="655"/>
      <c r="T31" s="655"/>
      <c r="U31" s="655"/>
      <c r="V31" s="655"/>
      <c r="W31" s="655"/>
      <c r="X31" s="655"/>
      <c r="Y31" s="655"/>
      <c r="Z31" s="655"/>
      <c r="AA31" s="655"/>
      <c r="AB31" s="655"/>
      <c r="AC31" s="655"/>
      <c r="AD31" s="655"/>
      <c r="AE31" s="655"/>
      <c r="AF31" s="655"/>
      <c r="AG31" s="655"/>
      <c r="AH31" s="656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654"/>
      <c r="B32" s="655"/>
      <c r="C32" s="655"/>
      <c r="D32" s="655"/>
      <c r="E32" s="655"/>
      <c r="F32" s="655"/>
      <c r="G32" s="655"/>
      <c r="H32" s="655"/>
      <c r="I32" s="655"/>
      <c r="J32" s="655"/>
      <c r="K32" s="655"/>
      <c r="L32" s="655"/>
      <c r="M32" s="655"/>
      <c r="N32" s="655"/>
      <c r="O32" s="655"/>
      <c r="P32" s="655"/>
      <c r="Q32" s="655"/>
      <c r="R32" s="655"/>
      <c r="S32" s="655"/>
      <c r="T32" s="655"/>
      <c r="U32" s="655"/>
      <c r="V32" s="655"/>
      <c r="W32" s="655"/>
      <c r="X32" s="655"/>
      <c r="Y32" s="655"/>
      <c r="Z32" s="655"/>
      <c r="AA32" s="655"/>
      <c r="AB32" s="655"/>
      <c r="AC32" s="655"/>
      <c r="AD32" s="655"/>
      <c r="AE32" s="655"/>
      <c r="AF32" s="655"/>
      <c r="AG32" s="655"/>
      <c r="AH32" s="656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>
      <c r="A33" s="654"/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655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6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59" s="43" customFormat="1" ht="12.75" customHeight="1">
      <c r="A34" s="654"/>
      <c r="B34" s="655"/>
      <c r="C34" s="655"/>
      <c r="D34" s="655"/>
      <c r="E34" s="655"/>
      <c r="F34" s="655"/>
      <c r="G34" s="655"/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655"/>
      <c r="T34" s="655"/>
      <c r="U34" s="655"/>
      <c r="V34" s="655"/>
      <c r="W34" s="655"/>
      <c r="X34" s="655"/>
      <c r="Y34" s="655"/>
      <c r="Z34" s="655"/>
      <c r="AA34" s="655"/>
      <c r="AB34" s="655"/>
      <c r="AC34" s="655"/>
      <c r="AD34" s="655"/>
      <c r="AE34" s="655"/>
      <c r="AF34" s="655"/>
      <c r="AG34" s="655"/>
      <c r="AH34" s="656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64"/>
      <c r="BA34" s="64"/>
    </row>
    <row r="35" spans="1:59" s="43" customFormat="1">
      <c r="A35" s="654"/>
      <c r="B35" s="655"/>
      <c r="C35" s="655"/>
      <c r="D35" s="655"/>
      <c r="E35" s="655"/>
      <c r="F35" s="655"/>
      <c r="G35" s="655"/>
      <c r="H35" s="655"/>
      <c r="I35" s="655"/>
      <c r="J35" s="655"/>
      <c r="K35" s="655"/>
      <c r="L35" s="655"/>
      <c r="M35" s="655"/>
      <c r="N35" s="655"/>
      <c r="O35" s="655"/>
      <c r="P35" s="655"/>
      <c r="Q35" s="655"/>
      <c r="R35" s="655"/>
      <c r="S35" s="655"/>
      <c r="T35" s="655"/>
      <c r="U35" s="655"/>
      <c r="V35" s="655"/>
      <c r="W35" s="655"/>
      <c r="X35" s="655"/>
      <c r="Y35" s="655"/>
      <c r="Z35" s="655"/>
      <c r="AA35" s="655"/>
      <c r="AB35" s="655"/>
      <c r="AC35" s="655"/>
      <c r="AD35" s="655"/>
      <c r="AE35" s="655"/>
      <c r="AF35" s="655"/>
      <c r="AG35" s="655"/>
      <c r="AH35" s="656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631"/>
      <c r="AV35" s="631"/>
      <c r="AW35" s="631"/>
      <c r="AX35" s="130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654"/>
      <c r="B36" s="655"/>
      <c r="C36" s="655"/>
      <c r="D36" s="655"/>
      <c r="E36" s="655"/>
      <c r="F36" s="655"/>
      <c r="G36" s="655"/>
      <c r="H36" s="655"/>
      <c r="I36" s="655"/>
      <c r="J36" s="655"/>
      <c r="K36" s="655"/>
      <c r="L36" s="655"/>
      <c r="M36" s="655"/>
      <c r="N36" s="655"/>
      <c r="O36" s="655"/>
      <c r="P36" s="655"/>
      <c r="Q36" s="655"/>
      <c r="R36" s="655"/>
      <c r="S36" s="655"/>
      <c r="T36" s="655"/>
      <c r="U36" s="655"/>
      <c r="V36" s="655"/>
      <c r="W36" s="655"/>
      <c r="X36" s="655"/>
      <c r="Y36" s="655"/>
      <c r="Z36" s="655"/>
      <c r="AA36" s="655"/>
      <c r="AB36" s="655"/>
      <c r="AC36" s="655"/>
      <c r="AD36" s="655"/>
      <c r="AE36" s="655"/>
      <c r="AF36" s="655"/>
      <c r="AG36" s="655"/>
      <c r="AH36" s="656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654"/>
      <c r="B37" s="655"/>
      <c r="C37" s="655"/>
      <c r="D37" s="655"/>
      <c r="E37" s="655"/>
      <c r="F37" s="655"/>
      <c r="G37" s="655"/>
      <c r="H37" s="655"/>
      <c r="I37" s="655"/>
      <c r="J37" s="655"/>
      <c r="K37" s="655"/>
      <c r="L37" s="655"/>
      <c r="M37" s="655"/>
      <c r="N37" s="655"/>
      <c r="O37" s="655"/>
      <c r="P37" s="655"/>
      <c r="Q37" s="655"/>
      <c r="R37" s="655"/>
      <c r="S37" s="655"/>
      <c r="T37" s="655"/>
      <c r="U37" s="655"/>
      <c r="V37" s="655"/>
      <c r="W37" s="655"/>
      <c r="X37" s="655"/>
      <c r="Y37" s="655"/>
      <c r="Z37" s="655"/>
      <c r="AA37" s="655"/>
      <c r="AB37" s="655"/>
      <c r="AC37" s="655"/>
      <c r="AD37" s="655"/>
      <c r="AE37" s="655"/>
      <c r="AF37" s="655"/>
      <c r="AG37" s="655"/>
      <c r="AH37" s="656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654"/>
      <c r="B38" s="655"/>
      <c r="C38" s="655"/>
      <c r="D38" s="655"/>
      <c r="E38" s="655"/>
      <c r="F38" s="655"/>
      <c r="G38" s="655"/>
      <c r="H38" s="655"/>
      <c r="I38" s="655"/>
      <c r="J38" s="655"/>
      <c r="K38" s="655"/>
      <c r="L38" s="655"/>
      <c r="M38" s="655"/>
      <c r="N38" s="655"/>
      <c r="O38" s="655"/>
      <c r="P38" s="655"/>
      <c r="Q38" s="655"/>
      <c r="R38" s="655"/>
      <c r="S38" s="655"/>
      <c r="T38" s="655"/>
      <c r="U38" s="655"/>
      <c r="V38" s="655"/>
      <c r="W38" s="655"/>
      <c r="X38" s="655"/>
      <c r="Y38" s="655"/>
      <c r="Z38" s="655"/>
      <c r="AA38" s="655"/>
      <c r="AB38" s="655"/>
      <c r="AC38" s="655"/>
      <c r="AD38" s="655"/>
      <c r="AE38" s="655"/>
      <c r="AF38" s="655"/>
      <c r="AG38" s="655"/>
      <c r="AH38" s="656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657"/>
      <c r="B39" s="658"/>
      <c r="C39" s="658"/>
      <c r="D39" s="658"/>
      <c r="E39" s="658"/>
      <c r="F39" s="658"/>
      <c r="G39" s="658"/>
      <c r="H39" s="658"/>
      <c r="I39" s="658"/>
      <c r="J39" s="658"/>
      <c r="K39" s="658"/>
      <c r="L39" s="658"/>
      <c r="M39" s="658"/>
      <c r="N39" s="658"/>
      <c r="O39" s="658"/>
      <c r="P39" s="658"/>
      <c r="Q39" s="658"/>
      <c r="R39" s="658"/>
      <c r="S39" s="658"/>
      <c r="T39" s="658"/>
      <c r="U39" s="658"/>
      <c r="V39" s="658"/>
      <c r="W39" s="658"/>
      <c r="X39" s="658"/>
      <c r="Y39" s="658"/>
      <c r="Z39" s="658"/>
      <c r="AA39" s="658"/>
      <c r="AB39" s="658"/>
      <c r="AC39" s="658"/>
      <c r="AD39" s="658"/>
      <c r="AE39" s="658"/>
      <c r="AF39" s="658"/>
      <c r="AG39" s="658"/>
      <c r="AH39" s="659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648" t="s">
        <v>55</v>
      </c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50"/>
      <c r="N40" s="648" t="s">
        <v>56</v>
      </c>
      <c r="O40" s="649"/>
      <c r="P40" s="649"/>
      <c r="Q40" s="649"/>
      <c r="R40" s="649"/>
      <c r="S40" s="649"/>
      <c r="T40" s="649"/>
      <c r="U40" s="649"/>
      <c r="V40" s="649"/>
      <c r="W40" s="649"/>
      <c r="X40" s="649"/>
      <c r="Y40" s="650"/>
      <c r="Z40" s="648" t="s">
        <v>57</v>
      </c>
      <c r="AA40" s="649"/>
      <c r="AB40" s="650"/>
      <c r="AC40" s="649" t="s">
        <v>58</v>
      </c>
      <c r="AD40" s="649"/>
      <c r="AE40" s="649"/>
      <c r="AF40" s="648" t="s">
        <v>59</v>
      </c>
      <c r="AG40" s="649"/>
      <c r="AH40" s="650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/>
      <c r="B41" s="766"/>
      <c r="C41" s="643"/>
      <c r="D41" s="643"/>
      <c r="E41" s="643"/>
      <c r="F41" s="643"/>
      <c r="G41" s="643"/>
      <c r="H41" s="643"/>
      <c r="I41" s="643"/>
      <c r="J41" s="643"/>
      <c r="K41" s="643"/>
      <c r="L41" s="643"/>
      <c r="M41" s="644"/>
      <c r="N41" s="642"/>
      <c r="O41" s="643"/>
      <c r="P41" s="643"/>
      <c r="Q41" s="643"/>
      <c r="R41" s="643"/>
      <c r="S41" s="643"/>
      <c r="T41" s="643"/>
      <c r="U41" s="643"/>
      <c r="V41" s="643"/>
      <c r="W41" s="643"/>
      <c r="X41" s="643"/>
      <c r="Y41" s="644"/>
      <c r="Z41" s="642"/>
      <c r="AA41" s="643"/>
      <c r="AB41" s="644"/>
      <c r="AC41" s="645"/>
      <c r="AD41" s="646"/>
      <c r="AE41" s="647"/>
      <c r="AF41" s="642"/>
      <c r="AG41" s="643"/>
      <c r="AH41" s="644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/>
      <c r="B42" s="633"/>
      <c r="C42" s="634"/>
      <c r="D42" s="634"/>
      <c r="E42" s="634"/>
      <c r="F42" s="634"/>
      <c r="G42" s="634"/>
      <c r="H42" s="634"/>
      <c r="I42" s="634"/>
      <c r="J42" s="634"/>
      <c r="K42" s="634"/>
      <c r="L42" s="634"/>
      <c r="M42" s="635"/>
      <c r="N42" s="633"/>
      <c r="O42" s="634"/>
      <c r="P42" s="634"/>
      <c r="Q42" s="634"/>
      <c r="R42" s="634"/>
      <c r="S42" s="634"/>
      <c r="T42" s="634"/>
      <c r="U42" s="634"/>
      <c r="V42" s="634"/>
      <c r="W42" s="634"/>
      <c r="X42" s="634"/>
      <c r="Y42" s="635"/>
      <c r="Z42" s="633"/>
      <c r="AA42" s="634"/>
      <c r="AB42" s="635"/>
      <c r="AC42" s="633"/>
      <c r="AD42" s="634"/>
      <c r="AE42" s="635"/>
      <c r="AF42" s="633"/>
      <c r="AG42" s="634"/>
      <c r="AH42" s="635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86"/>
      <c r="B43" s="633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5"/>
      <c r="N43" s="633"/>
      <c r="O43" s="634"/>
      <c r="P43" s="634"/>
      <c r="Q43" s="634"/>
      <c r="R43" s="634"/>
      <c r="S43" s="634"/>
      <c r="T43" s="634"/>
      <c r="U43" s="634"/>
      <c r="V43" s="634"/>
      <c r="W43" s="634"/>
      <c r="X43" s="634"/>
      <c r="Y43" s="635"/>
      <c r="Z43" s="636"/>
      <c r="AA43" s="637"/>
      <c r="AB43" s="638"/>
      <c r="AC43" s="636"/>
      <c r="AD43" s="637"/>
      <c r="AE43" s="638"/>
      <c r="AF43" s="636"/>
      <c r="AG43" s="637"/>
      <c r="AH43" s="638"/>
      <c r="AI43" s="80"/>
      <c r="AJ43" s="16"/>
      <c r="AK43" s="60"/>
      <c r="AL43" s="42"/>
      <c r="AM43" s="59"/>
      <c r="AN43" s="38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BA43" s="61"/>
      <c r="BB43" s="87"/>
      <c r="BC43" s="64"/>
      <c r="BD43" s="64"/>
      <c r="BE43" s="64"/>
      <c r="BF43" s="64"/>
    </row>
    <row r="44" spans="1:59" s="43" customFormat="1" ht="18" customHeight="1">
      <c r="A44" s="86"/>
      <c r="B44" s="633"/>
      <c r="C44" s="634"/>
      <c r="D44" s="634"/>
      <c r="E44" s="634"/>
      <c r="F44" s="634"/>
      <c r="G44" s="634"/>
      <c r="H44" s="634"/>
      <c r="I44" s="634"/>
      <c r="J44" s="634"/>
      <c r="K44" s="634"/>
      <c r="L44" s="634"/>
      <c r="M44" s="635"/>
      <c r="N44" s="633"/>
      <c r="O44" s="634"/>
      <c r="P44" s="634"/>
      <c r="Q44" s="634"/>
      <c r="R44" s="634"/>
      <c r="S44" s="634"/>
      <c r="T44" s="634"/>
      <c r="U44" s="634"/>
      <c r="V44" s="634"/>
      <c r="W44" s="634"/>
      <c r="X44" s="634"/>
      <c r="Y44" s="635"/>
      <c r="Z44" s="636"/>
      <c r="AA44" s="637"/>
      <c r="AB44" s="638"/>
      <c r="AC44" s="636"/>
      <c r="AD44" s="637"/>
      <c r="AE44" s="638"/>
      <c r="AF44" s="636"/>
      <c r="AG44" s="637"/>
      <c r="AH44" s="638"/>
      <c r="AI44" s="80"/>
      <c r="AJ44" s="16"/>
      <c r="AK44" s="60"/>
      <c r="AL44" s="88"/>
      <c r="AM44" s="59"/>
      <c r="AN44" s="38"/>
      <c r="AO44" s="42"/>
      <c r="AP44" s="42"/>
      <c r="AQ44" s="42"/>
      <c r="AR44" s="42"/>
      <c r="AS44" s="42"/>
      <c r="AT44" s="630"/>
      <c r="AU44" s="630"/>
      <c r="AV44" s="630"/>
      <c r="AW44" s="630"/>
      <c r="AX44" s="630"/>
      <c r="AY44" s="42"/>
      <c r="BA44" s="84"/>
      <c r="BB44" s="632"/>
      <c r="BC44" s="632"/>
      <c r="BD44" s="632"/>
      <c r="BE44" s="64"/>
      <c r="BF44" s="64"/>
      <c r="BG44" s="84"/>
    </row>
    <row r="45" spans="1:59" s="43" customFormat="1" ht="18" customHeight="1">
      <c r="A45" s="86"/>
      <c r="B45" s="633"/>
      <c r="C45" s="634"/>
      <c r="D45" s="634"/>
      <c r="E45" s="634"/>
      <c r="F45" s="634"/>
      <c r="G45" s="634"/>
      <c r="H45" s="634"/>
      <c r="I45" s="634"/>
      <c r="J45" s="634"/>
      <c r="K45" s="634"/>
      <c r="L45" s="634"/>
      <c r="M45" s="635"/>
      <c r="N45" s="633"/>
      <c r="O45" s="634"/>
      <c r="P45" s="634"/>
      <c r="Q45" s="634"/>
      <c r="R45" s="634"/>
      <c r="S45" s="634"/>
      <c r="T45" s="634"/>
      <c r="U45" s="634"/>
      <c r="V45" s="634"/>
      <c r="W45" s="634"/>
      <c r="X45" s="634"/>
      <c r="Y45" s="635"/>
      <c r="Z45" s="636"/>
      <c r="AA45" s="637"/>
      <c r="AB45" s="638"/>
      <c r="AC45" s="636"/>
      <c r="AD45" s="637"/>
      <c r="AE45" s="638"/>
      <c r="AF45" s="636"/>
      <c r="AG45" s="637"/>
      <c r="AH45" s="638"/>
      <c r="AI45" s="80"/>
      <c r="AJ45" s="16"/>
      <c r="AK45" s="60"/>
      <c r="AL45" s="59"/>
      <c r="AM45" s="59"/>
      <c r="AN45" s="38"/>
      <c r="AO45" s="88"/>
      <c r="AP45" s="88"/>
      <c r="AQ45" s="38"/>
      <c r="AR45" s="38"/>
      <c r="AS45" s="42"/>
      <c r="AT45" s="59"/>
      <c r="AU45" s="59"/>
      <c r="AV45" s="38"/>
      <c r="AW45" s="59"/>
      <c r="AX45" s="38"/>
      <c r="AY45" s="42"/>
      <c r="BB45" s="87"/>
      <c r="BC45" s="61"/>
      <c r="BD45" s="61"/>
      <c r="BE45" s="89"/>
      <c r="BF45" s="90"/>
    </row>
    <row r="46" spans="1:59" s="43" customFormat="1" ht="18" customHeight="1" thickBot="1">
      <c r="A46" s="91"/>
      <c r="B46" s="639"/>
      <c r="C46" s="640"/>
      <c r="D46" s="640"/>
      <c r="E46" s="640"/>
      <c r="F46" s="640"/>
      <c r="G46" s="640"/>
      <c r="H46" s="640"/>
      <c r="I46" s="640"/>
      <c r="J46" s="640"/>
      <c r="K46" s="640"/>
      <c r="L46" s="640"/>
      <c r="M46" s="641"/>
      <c r="N46" s="639"/>
      <c r="O46" s="640"/>
      <c r="P46" s="640"/>
      <c r="Q46" s="640"/>
      <c r="R46" s="640"/>
      <c r="S46" s="640"/>
      <c r="T46" s="640"/>
      <c r="U46" s="640"/>
      <c r="V46" s="640"/>
      <c r="W46" s="640"/>
      <c r="X46" s="640"/>
      <c r="Y46" s="641"/>
      <c r="Z46" s="639"/>
      <c r="AA46" s="640"/>
      <c r="AB46" s="641"/>
      <c r="AC46" s="639"/>
      <c r="AD46" s="640"/>
      <c r="AE46" s="641"/>
      <c r="AF46" s="639"/>
      <c r="AG46" s="640"/>
      <c r="AH46" s="641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4.7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59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2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6.2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 ht="28.5" customHeight="1">
      <c r="A52" s="9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42"/>
    </row>
    <row r="53" spans="1:59" s="43" customFormat="1">
      <c r="A53" s="33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16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38"/>
      <c r="BA53" s="629"/>
      <c r="BB53" s="629"/>
      <c r="BC53" s="629"/>
      <c r="BD53" s="629"/>
      <c r="BE53" s="629"/>
      <c r="BF53" s="61"/>
      <c r="BG53" s="61"/>
    </row>
    <row r="54" spans="1:59" s="43" customFormat="1">
      <c r="A54" s="94"/>
      <c r="B54" s="95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96"/>
      <c r="AA54" s="96"/>
      <c r="AB54" s="96"/>
      <c r="AC54" s="96"/>
      <c r="AD54" s="96"/>
      <c r="AE54" s="96"/>
      <c r="AF54" s="97"/>
      <c r="AG54" s="97"/>
      <c r="AH54" s="97"/>
      <c r="AI54" s="97"/>
      <c r="AJ54" s="98"/>
      <c r="AK54" s="60"/>
      <c r="AL54" s="59"/>
      <c r="AM54" s="65"/>
      <c r="AN54" s="38"/>
      <c r="AO54" s="59"/>
      <c r="AP54" s="38"/>
      <c r="AQ54" s="88"/>
      <c r="AR54" s="88"/>
      <c r="AS54" s="42"/>
      <c r="AT54" s="59"/>
      <c r="AU54" s="59"/>
      <c r="AV54" s="38"/>
      <c r="AW54" s="59"/>
      <c r="AX54" s="38"/>
      <c r="AY54" s="630"/>
      <c r="BA54" s="74">
        <v>3</v>
      </c>
      <c r="BB54" s="74"/>
      <c r="BC54" s="61" t="s">
        <v>60</v>
      </c>
      <c r="BD54" s="74">
        <v>4</v>
      </c>
      <c r="BE54" s="61">
        <v>32.25</v>
      </c>
      <c r="BF54" s="629"/>
      <c r="BG54" s="629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70"/>
      <c r="AN55" s="70"/>
      <c r="AO55" s="59"/>
      <c r="AP55" s="38"/>
      <c r="AQ55" s="88"/>
      <c r="AR55" s="88"/>
      <c r="AS55" s="42"/>
      <c r="AT55" s="59"/>
      <c r="AU55" s="59"/>
      <c r="AV55" s="38"/>
      <c r="AW55" s="65"/>
      <c r="AX55" s="38"/>
      <c r="AY55" s="630"/>
      <c r="BA55" s="74">
        <v>4</v>
      </c>
      <c r="BB55" s="74"/>
      <c r="BC55" s="61" t="s">
        <v>60</v>
      </c>
      <c r="BD55" s="74">
        <v>5</v>
      </c>
      <c r="BE55" s="61">
        <v>33.75</v>
      </c>
      <c r="BF55" s="629"/>
      <c r="BG55" s="629"/>
    </row>
    <row r="56" spans="1:59" s="43" customFormat="1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100"/>
      <c r="AA56" s="100"/>
      <c r="AB56" s="100"/>
      <c r="AC56" s="100"/>
      <c r="AD56" s="100"/>
      <c r="AE56" s="100"/>
      <c r="AF56" s="99"/>
      <c r="AG56" s="99"/>
      <c r="AH56" s="99"/>
      <c r="AI56" s="99"/>
      <c r="AJ56" s="101"/>
      <c r="AK56" s="60"/>
      <c r="AL56" s="59"/>
      <c r="AM56" s="42"/>
      <c r="AN56" s="42"/>
      <c r="AO56" s="65"/>
      <c r="AP56" s="38"/>
      <c r="AQ56" s="88"/>
      <c r="AR56" s="88"/>
      <c r="AS56" s="42"/>
      <c r="AT56" s="59"/>
      <c r="AU56" s="65"/>
      <c r="AV56" s="38"/>
      <c r="AW56" s="65"/>
      <c r="AX56" s="65"/>
      <c r="AY56" s="630"/>
      <c r="BA56" s="74">
        <v>5</v>
      </c>
      <c r="BB56" s="74"/>
      <c r="BC56" s="61" t="s">
        <v>60</v>
      </c>
      <c r="BD56" s="74">
        <v>6</v>
      </c>
      <c r="BE56" s="61">
        <v>32.25</v>
      </c>
      <c r="BF56" s="629"/>
      <c r="BG56" s="629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7"/>
      <c r="AN57" s="130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630"/>
      <c r="BA57" s="74">
        <v>6</v>
      </c>
      <c r="BB57" s="74"/>
      <c r="BC57" s="61" t="s">
        <v>60</v>
      </c>
      <c r="BD57" s="74">
        <v>13</v>
      </c>
      <c r="BE57" s="61">
        <v>36.92</v>
      </c>
      <c r="BF57" s="629"/>
      <c r="BG57" s="629"/>
    </row>
    <row r="58" spans="1:59" s="43" customFormat="1" ht="27.75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630"/>
      <c r="BA58" s="74">
        <v>7</v>
      </c>
      <c r="BB58" s="74"/>
      <c r="BC58" s="61" t="s">
        <v>60</v>
      </c>
      <c r="BD58" s="74">
        <v>15</v>
      </c>
      <c r="BE58" s="61">
        <v>31</v>
      </c>
      <c r="BF58" s="629"/>
      <c r="BG58" s="629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98"/>
      <c r="AK59" s="60"/>
      <c r="AL59" s="59"/>
      <c r="AM59" s="68"/>
      <c r="AN59" s="6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630"/>
      <c r="BA59" s="74">
        <v>8</v>
      </c>
      <c r="BB59" s="74"/>
      <c r="BC59" s="61" t="s">
        <v>60</v>
      </c>
      <c r="BD59" s="74">
        <v>16</v>
      </c>
      <c r="BE59" s="61">
        <v>40.5</v>
      </c>
      <c r="BF59" s="629"/>
      <c r="BG59" s="629"/>
    </row>
    <row r="60" spans="1:59" s="43" customFormat="1" ht="27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67"/>
      <c r="AN60" s="38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630"/>
      <c r="BA60" s="74">
        <v>9</v>
      </c>
      <c r="BB60" s="74"/>
      <c r="BC60" s="61" t="s">
        <v>60</v>
      </c>
      <c r="BD60" s="74">
        <v>20</v>
      </c>
      <c r="BE60" s="61">
        <v>37</v>
      </c>
      <c r="BF60" s="629"/>
      <c r="BG60" s="629"/>
    </row>
    <row r="61" spans="1:59" s="43" customFormat="1" ht="27.7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60"/>
      <c r="AL61" s="59"/>
      <c r="AM61" s="20"/>
      <c r="AN61" s="20"/>
      <c r="AO61" s="65"/>
      <c r="AP61" s="65"/>
      <c r="AQ61" s="88"/>
      <c r="AR61" s="88"/>
      <c r="AS61" s="42"/>
      <c r="AT61" s="59"/>
      <c r="AU61" s="65"/>
      <c r="AV61" s="38"/>
      <c r="AW61" s="65"/>
      <c r="AX61" s="65"/>
      <c r="AY61" s="630"/>
      <c r="BA61" s="74">
        <v>10</v>
      </c>
      <c r="BB61" s="74"/>
      <c r="BC61" s="61" t="s">
        <v>60</v>
      </c>
      <c r="BD61" s="74">
        <v>22</v>
      </c>
      <c r="BE61" s="61">
        <v>43</v>
      </c>
      <c r="BF61" s="629"/>
      <c r="BG61" s="629"/>
    </row>
    <row r="62" spans="1:59" s="43" customFormat="1" ht="29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33"/>
      <c r="AK62" s="104"/>
      <c r="AL62" s="59"/>
      <c r="AM62" s="20"/>
      <c r="AN62" s="20"/>
      <c r="AO62" s="65"/>
      <c r="AP62" s="65"/>
      <c r="AQ62" s="88"/>
      <c r="AR62" s="88"/>
      <c r="AS62" s="20"/>
      <c r="AT62" s="59"/>
      <c r="AU62" s="65"/>
      <c r="AV62" s="38"/>
      <c r="AW62" s="65"/>
      <c r="AX62" s="65"/>
      <c r="AY62" s="630"/>
      <c r="BA62" s="74">
        <v>11</v>
      </c>
      <c r="BB62" s="74"/>
      <c r="BC62" s="61" t="s">
        <v>60</v>
      </c>
      <c r="BD62" s="74">
        <v>24</v>
      </c>
      <c r="BE62" s="61">
        <v>32.75</v>
      </c>
      <c r="BF62" s="629"/>
      <c r="BG62" s="629"/>
    </row>
    <row r="63" spans="1:59" s="43" customFormat="1" ht="53.25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3"/>
      <c r="AA63" s="103"/>
      <c r="AB63" s="103"/>
      <c r="AC63" s="103"/>
      <c r="AD63" s="103"/>
      <c r="AE63" s="103"/>
      <c r="AF63" s="99"/>
      <c r="AG63" s="99"/>
      <c r="AH63" s="99"/>
      <c r="AI63" s="99"/>
      <c r="AJ63" s="16"/>
      <c r="AK63" s="104"/>
      <c r="AL63" s="38"/>
      <c r="AM63" s="20"/>
      <c r="AN63" s="20"/>
      <c r="AO63" s="65"/>
      <c r="AP63" s="65"/>
      <c r="AQ63" s="88"/>
      <c r="AR63" s="88"/>
      <c r="AS63" s="20"/>
      <c r="AT63" s="38"/>
      <c r="AU63" s="70"/>
      <c r="AV63" s="70"/>
      <c r="AW63" s="38"/>
      <c r="AX63" s="38"/>
      <c r="AY63" s="630"/>
      <c r="BA63" s="74">
        <v>12</v>
      </c>
      <c r="BB63" s="74"/>
      <c r="BC63" s="61" t="s">
        <v>60</v>
      </c>
      <c r="BD63" s="74">
        <v>25</v>
      </c>
      <c r="BE63" s="61">
        <v>32.58</v>
      </c>
      <c r="BF63" s="629"/>
      <c r="BG63" s="629"/>
    </row>
    <row r="64" spans="1:59" s="43" customFormat="1" ht="27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20"/>
      <c r="AN64" s="20"/>
      <c r="AO64" s="38"/>
      <c r="AP64" s="38"/>
      <c r="AQ64" s="107"/>
      <c r="AR64" s="42"/>
      <c r="AS64" s="20"/>
      <c r="AT64" s="38"/>
      <c r="AU64" s="42"/>
      <c r="AV64" s="42"/>
      <c r="AW64" s="42"/>
      <c r="AX64" s="71"/>
      <c r="AY64" s="630"/>
      <c r="BA64" s="74">
        <v>13</v>
      </c>
      <c r="BB64" s="74"/>
      <c r="BC64" s="61" t="s">
        <v>60</v>
      </c>
      <c r="BD64" s="77">
        <v>26</v>
      </c>
      <c r="BE64" s="61">
        <v>33.67</v>
      </c>
      <c r="BF64" s="629"/>
      <c r="BG64" s="629"/>
    </row>
    <row r="65" spans="1:59" s="43" customFormat="1" ht="28.5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5"/>
      <c r="AA65" s="105"/>
      <c r="AB65" s="105"/>
      <c r="AC65" s="105"/>
      <c r="AD65" s="105"/>
      <c r="AE65" s="105"/>
      <c r="AF65" s="106"/>
      <c r="AG65" s="106"/>
      <c r="AH65" s="106"/>
      <c r="AI65" s="106"/>
      <c r="AJ65" s="16"/>
      <c r="AK65" s="104"/>
      <c r="AL65" s="38"/>
      <c r="AM65" s="88"/>
      <c r="AN65" s="88"/>
      <c r="AO65" s="42"/>
      <c r="AP65" s="71"/>
      <c r="AQ65" s="65"/>
      <c r="AR65" s="42"/>
      <c r="AS65" s="20"/>
      <c r="AT65" s="38"/>
      <c r="AU65" s="67"/>
      <c r="AV65" s="130"/>
      <c r="AW65" s="130"/>
      <c r="AX65" s="130"/>
      <c r="AY65" s="630"/>
      <c r="BA65" s="74">
        <v>14</v>
      </c>
      <c r="BB65" s="77"/>
      <c r="BC65" s="61" t="s">
        <v>60</v>
      </c>
      <c r="BD65" s="77">
        <v>28</v>
      </c>
      <c r="BE65" s="77">
        <v>29.75</v>
      </c>
      <c r="BF65" s="629"/>
      <c r="BG65" s="629"/>
    </row>
    <row r="66" spans="1:59" s="43" customFormat="1" ht="30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60"/>
      <c r="AA66" s="42"/>
      <c r="AB66" s="42"/>
      <c r="AC66" s="42"/>
      <c r="AD66" s="42"/>
      <c r="AE66" s="42"/>
      <c r="AF66" s="106"/>
      <c r="AG66" s="106"/>
      <c r="AH66" s="106"/>
      <c r="AI66" s="106"/>
      <c r="AJ66" s="16"/>
      <c r="AK66" s="104"/>
      <c r="AL66" s="42"/>
      <c r="AM66" s="58"/>
      <c r="AN66" s="58"/>
      <c r="AO66" s="130"/>
      <c r="AP66" s="130"/>
      <c r="AQ66" s="130"/>
      <c r="AR66" s="42"/>
      <c r="AS66" s="20"/>
      <c r="AT66" s="42"/>
      <c r="AU66" s="631"/>
      <c r="AV66" s="631"/>
      <c r="AW66" s="631"/>
      <c r="AX66" s="630"/>
      <c r="AY66" s="88"/>
      <c r="BA66" s="74">
        <v>14</v>
      </c>
      <c r="BB66" s="77"/>
      <c r="BC66" s="61" t="s">
        <v>61</v>
      </c>
      <c r="BD66" s="77">
        <v>29</v>
      </c>
      <c r="BE66" s="77">
        <v>32.25</v>
      </c>
      <c r="BF66" s="629"/>
      <c r="BG66" s="629"/>
    </row>
    <row r="67" spans="1:59" s="43" customFormat="1" ht="27.7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631"/>
      <c r="AV67" s="631"/>
      <c r="AW67" s="631"/>
      <c r="AX67" s="630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26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42"/>
      <c r="AM68" s="59"/>
      <c r="AN68" s="38"/>
      <c r="AO68" s="68"/>
      <c r="AP68" s="88"/>
      <c r="AQ68" s="130"/>
      <c r="AR68" s="42"/>
      <c r="AS68" s="20"/>
      <c r="AT68" s="42"/>
      <c r="AU68" s="67"/>
      <c r="AV68" s="38"/>
      <c r="AW68" s="38"/>
      <c r="AX68" s="69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41.2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5"/>
      <c r="AA69" s="105"/>
      <c r="AB69" s="105"/>
      <c r="AC69" s="105"/>
      <c r="AD69" s="105"/>
      <c r="AE69" s="105"/>
      <c r="AF69" s="106"/>
      <c r="AG69" s="106"/>
      <c r="AH69" s="106"/>
      <c r="AI69" s="106"/>
      <c r="AJ69" s="16"/>
      <c r="AK69" s="104"/>
      <c r="AL69" s="20"/>
      <c r="AM69" s="59"/>
      <c r="AN69" s="38"/>
      <c r="AO69" s="38"/>
      <c r="AP69" s="69"/>
      <c r="AQ69" s="69"/>
      <c r="AR69" s="42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 s="43" customFormat="1" ht="12.75" customHeight="1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16"/>
      <c r="AK70" s="104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88"/>
      <c r="BA71" s="74"/>
      <c r="BB71" s="77"/>
      <c r="BC71" s="61"/>
      <c r="BD71" s="77"/>
      <c r="BE71" s="77"/>
      <c r="BF71" s="108"/>
      <c r="BG71" s="108"/>
    </row>
    <row r="72" spans="1:59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20"/>
      <c r="AL72" s="20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81" t="s">
        <v>62</v>
      </c>
      <c r="BC72" s="81"/>
      <c r="BD72" s="61"/>
      <c r="BE72" s="61">
        <f>SUM(BE54:BE71)</f>
        <v>447.67</v>
      </c>
      <c r="BF72" s="82" t="e">
        <f>SUM(#REF!)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110"/>
      <c r="AK73" s="20"/>
      <c r="AL73" s="88"/>
      <c r="AM73" s="59"/>
      <c r="AN73" s="38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42"/>
      <c r="BA73" s="61"/>
      <c r="BB73" s="43" t="s">
        <v>63</v>
      </c>
      <c r="BC73" s="43"/>
      <c r="BD73" s="43"/>
      <c r="BE73" s="85">
        <f>AVERAGE(BE54:BE71)</f>
        <v>34.43615384615385</v>
      </c>
      <c r="BF73" s="77" t="e">
        <f>BF72/18</f>
        <v>#REF!</v>
      </c>
      <c r="BG73" s="43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11"/>
      <c r="AK74" s="20"/>
      <c r="AL74" s="58"/>
      <c r="AM74" s="59"/>
      <c r="AN74" s="38"/>
      <c r="AO74" s="88"/>
      <c r="AP74" s="88"/>
      <c r="AQ74" s="38"/>
      <c r="AR74" s="38"/>
      <c r="AS74" s="20"/>
      <c r="AT74" s="20"/>
      <c r="AU74" s="20"/>
      <c r="AV74" s="20"/>
      <c r="AW74" s="20"/>
      <c r="AX74" s="20"/>
      <c r="AY74" s="42"/>
      <c r="BA74" s="61"/>
      <c r="BB74" s="87" t="s">
        <v>64</v>
      </c>
      <c r="BC74" s="64"/>
      <c r="BD74" s="64"/>
      <c r="BE74" s="64" t="e">
        <f>BF72/BE72</f>
        <v>#REF!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20"/>
      <c r="AL75" s="59"/>
      <c r="AM75" s="59"/>
      <c r="AN75" s="38"/>
      <c r="AO75" s="58"/>
      <c r="AP75" s="58"/>
      <c r="AQ75" s="112"/>
      <c r="AR75" s="58"/>
      <c r="AS75" s="20"/>
      <c r="AT75" s="20"/>
      <c r="AU75" s="20"/>
      <c r="AV75" s="20"/>
      <c r="AW75" s="20"/>
      <c r="AX75" s="20"/>
      <c r="AY75" s="42"/>
      <c r="BA75" s="43"/>
      <c r="BB75" s="632" t="s">
        <v>65</v>
      </c>
      <c r="BC75" s="632"/>
      <c r="BD75" s="632"/>
      <c r="BE75" s="629">
        <v>1200</v>
      </c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84"/>
      <c r="BB76" s="632"/>
      <c r="BC76" s="632"/>
      <c r="BD76" s="632"/>
      <c r="BE76" s="629"/>
      <c r="BF76" s="64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42"/>
      <c r="BA77" s="43"/>
      <c r="BB77" s="87" t="s">
        <v>66</v>
      </c>
      <c r="BC77" s="61"/>
      <c r="BD77" s="61"/>
      <c r="BE77" s="89" t="e">
        <f>BE74/BE75</f>
        <v>#REF!</v>
      </c>
      <c r="BF77" s="90"/>
      <c r="BG77" s="42"/>
    </row>
    <row r="78" spans="1:59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  <c r="AH79" s="114"/>
      <c r="AI79" s="114"/>
      <c r="AJ79" s="115"/>
      <c r="AK79" s="20"/>
      <c r="AL79" s="59"/>
      <c r="AM79" s="59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  <c r="BG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105"/>
      <c r="P81" s="105"/>
      <c r="Q81" s="105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116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65"/>
      <c r="AN84" s="38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70"/>
      <c r="AN85" s="70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20"/>
      <c r="AL86" s="59"/>
      <c r="AM86" s="42"/>
      <c r="AN86" s="42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 ht="13.5">
      <c r="A87" s="117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67"/>
      <c r="AN87" s="130"/>
      <c r="AO87" s="59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38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131"/>
      <c r="AN89" s="131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67"/>
      <c r="AN90" s="38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59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65"/>
      <c r="AP93" s="65"/>
      <c r="AQ93" s="88"/>
      <c r="AR93" s="88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38"/>
      <c r="AP94" s="38"/>
      <c r="AQ94" s="107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38"/>
      <c r="AM95" s="20"/>
      <c r="AN95" s="20"/>
      <c r="AO95" s="42"/>
      <c r="AP95" s="71"/>
      <c r="AQ95" s="65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0"/>
      <c r="AP96" s="130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630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42"/>
      <c r="AM98" s="20"/>
      <c r="AN98" s="20"/>
      <c r="AO98" s="131"/>
      <c r="AP98" s="630"/>
      <c r="AQ98" s="130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38"/>
      <c r="AP99" s="69"/>
      <c r="AQ99" s="69"/>
      <c r="AR99" s="42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I111" s="119"/>
      <c r="J111" s="119"/>
      <c r="K111" s="119"/>
      <c r="L111" s="119"/>
      <c r="M111" s="119"/>
      <c r="N111" s="119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K236" s="20"/>
      <c r="AL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</row>
    <row r="237" spans="37:51">
      <c r="AO237" s="20"/>
      <c r="AP237" s="20"/>
      <c r="AQ237" s="20"/>
      <c r="AR237" s="20"/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  <row r="245" spans="51:51">
      <c r="AY245" s="20"/>
    </row>
  </sheetData>
  <mergeCells count="119">
    <mergeCell ref="AO12:AP13"/>
    <mergeCell ref="AQ12:AR13"/>
    <mergeCell ref="AS12:AU12"/>
    <mergeCell ref="AQ21:AR21"/>
    <mergeCell ref="AV24:AW24"/>
    <mergeCell ref="AV25:AW25"/>
    <mergeCell ref="AM25:AN25"/>
    <mergeCell ref="AO25:AP25"/>
    <mergeCell ref="AQ25:AR25"/>
    <mergeCell ref="AV17:AW17"/>
    <mergeCell ref="AV18:AW18"/>
    <mergeCell ref="AV19:AW19"/>
    <mergeCell ref="AV20:AW20"/>
    <mergeCell ref="AV21:AW21"/>
    <mergeCell ref="AV22:AW22"/>
    <mergeCell ref="AM21:AN21"/>
    <mergeCell ref="AO21:AP21"/>
    <mergeCell ref="AM12:AN13"/>
    <mergeCell ref="AV12:AW12"/>
    <mergeCell ref="AV13:AW13"/>
    <mergeCell ref="AV14:AW14"/>
    <mergeCell ref="AV15:AW15"/>
    <mergeCell ref="AV16:AW16"/>
    <mergeCell ref="AO17:AP17"/>
    <mergeCell ref="AM11:AW11"/>
    <mergeCell ref="A1:C4"/>
    <mergeCell ref="D1:AB1"/>
    <mergeCell ref="AC1:AE2"/>
    <mergeCell ref="AF1:AH2"/>
    <mergeCell ref="D2:AB2"/>
    <mergeCell ref="D3:AB3"/>
    <mergeCell ref="D4:AB4"/>
    <mergeCell ref="A5:Y6"/>
    <mergeCell ref="Z5:AB5"/>
    <mergeCell ref="AC5:AE5"/>
    <mergeCell ref="AF5:AH5"/>
    <mergeCell ref="Z6:AB10"/>
    <mergeCell ref="AC6:AE10"/>
    <mergeCell ref="AF6:AH10"/>
    <mergeCell ref="AC3:AH3"/>
    <mergeCell ref="AC4:AH4"/>
    <mergeCell ref="AQ17:AR17"/>
    <mergeCell ref="AM18:AN18"/>
    <mergeCell ref="AO18:AP18"/>
    <mergeCell ref="AQ18:AR18"/>
    <mergeCell ref="AM19:AN19"/>
    <mergeCell ref="AO19:AP19"/>
    <mergeCell ref="AQ19:AR19"/>
    <mergeCell ref="AM20:AN20"/>
    <mergeCell ref="AO20:AP20"/>
    <mergeCell ref="AQ20:AR20"/>
    <mergeCell ref="AM22:AN22"/>
    <mergeCell ref="AO22:AP22"/>
    <mergeCell ref="AQ22:AR22"/>
    <mergeCell ref="AM23:AN23"/>
    <mergeCell ref="AO23:AP23"/>
    <mergeCell ref="AQ23:AR23"/>
    <mergeCell ref="AV23:AW23"/>
    <mergeCell ref="AC41:AE41"/>
    <mergeCell ref="AF41:AH41"/>
    <mergeCell ref="AM24:AN24"/>
    <mergeCell ref="AO24:AP24"/>
    <mergeCell ref="AQ24:AR24"/>
    <mergeCell ref="AP29:AP30"/>
    <mergeCell ref="A13:AH39"/>
    <mergeCell ref="AM14:AN14"/>
    <mergeCell ref="AO14:AP14"/>
    <mergeCell ref="AQ14:AR14"/>
    <mergeCell ref="AM15:AN15"/>
    <mergeCell ref="AO15:AP15"/>
    <mergeCell ref="AQ15:AR15"/>
    <mergeCell ref="AM16:AN16"/>
    <mergeCell ref="AO16:AP16"/>
    <mergeCell ref="AQ16:AR16"/>
    <mergeCell ref="AM17:AN17"/>
    <mergeCell ref="B40:M40"/>
    <mergeCell ref="N40:Y40"/>
    <mergeCell ref="Z40:AB40"/>
    <mergeCell ref="AC40:AE40"/>
    <mergeCell ref="AF40:AH40"/>
    <mergeCell ref="B41:M41"/>
    <mergeCell ref="N41:Y41"/>
    <mergeCell ref="Z41:AB41"/>
    <mergeCell ref="AU35:AW35"/>
    <mergeCell ref="B42:M42"/>
    <mergeCell ref="N42:Y42"/>
    <mergeCell ref="Z42:AB42"/>
    <mergeCell ref="AC42:AE42"/>
    <mergeCell ref="AF42:AH42"/>
    <mergeCell ref="B43:M43"/>
    <mergeCell ref="N43:Y43"/>
    <mergeCell ref="Z43:AB43"/>
    <mergeCell ref="AC43:AE43"/>
    <mergeCell ref="AF43:AH43"/>
    <mergeCell ref="BB44:BD44"/>
    <mergeCell ref="B45:M45"/>
    <mergeCell ref="N45:Y45"/>
    <mergeCell ref="Z45:AB45"/>
    <mergeCell ref="AC45:AE45"/>
    <mergeCell ref="AF45:AH45"/>
    <mergeCell ref="B44:M44"/>
    <mergeCell ref="N44:Y44"/>
    <mergeCell ref="Z44:AB44"/>
    <mergeCell ref="AC44:AE44"/>
    <mergeCell ref="AF44:AH44"/>
    <mergeCell ref="AT44:AX44"/>
    <mergeCell ref="B46:M46"/>
    <mergeCell ref="N46:Y46"/>
    <mergeCell ref="Z46:AB46"/>
    <mergeCell ref="AC46:AE46"/>
    <mergeCell ref="AF46:AH46"/>
    <mergeCell ref="BA53:BE53"/>
    <mergeCell ref="AP97:AP98"/>
    <mergeCell ref="AY54:AY65"/>
    <mergeCell ref="BF54:BG66"/>
    <mergeCell ref="AU66:AW67"/>
    <mergeCell ref="AX66:AX67"/>
    <mergeCell ref="BB75:BD76"/>
    <mergeCell ref="BE75:BE76"/>
  </mergeCells>
  <pageMargins left="0" right="0" top="0" bottom="0" header="0.31496062992125984" footer="0.31496062992125984"/>
  <pageSetup paperSize="256" scale="90" orientation="landscape" horizontalDpi="4294967294" verticalDpi="300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H245"/>
  <sheetViews>
    <sheetView topLeftCell="A10" zoomScale="85" zoomScaleNormal="85" workbookViewId="0">
      <selection activeCell="AJ49" sqref="AJ49"/>
    </sheetView>
  </sheetViews>
  <sheetFormatPr defaultRowHeight="12.75"/>
  <cols>
    <col min="1" max="1" width="3.42578125" style="1" customWidth="1"/>
    <col min="2" max="29" width="4.7109375" style="1" customWidth="1"/>
    <col min="30" max="30" width="6" style="1" customWidth="1"/>
    <col min="31" max="31" width="3.85546875" style="1" customWidth="1"/>
    <col min="32" max="36" width="4.7109375" style="1" customWidth="1"/>
    <col min="37" max="37" width="5.7109375" style="1" customWidth="1"/>
    <col min="38" max="38" width="22.7109375" style="1" customWidth="1"/>
    <col min="39" max="51" width="9.28515625" style="1" customWidth="1"/>
    <col min="52" max="16384" width="9.140625" style="1"/>
  </cols>
  <sheetData>
    <row r="1" spans="2:53">
      <c r="B1" s="680"/>
      <c r="C1" s="681"/>
      <c r="D1" s="681"/>
      <c r="E1" s="684" t="s">
        <v>0</v>
      </c>
      <c r="F1" s="685"/>
      <c r="G1" s="685"/>
      <c r="H1" s="685"/>
      <c r="I1" s="685"/>
      <c r="J1" s="685"/>
      <c r="K1" s="685"/>
      <c r="L1" s="685"/>
      <c r="M1" s="685"/>
      <c r="N1" s="685"/>
      <c r="O1" s="685"/>
      <c r="P1" s="685"/>
      <c r="Q1" s="685"/>
      <c r="R1" s="685"/>
      <c r="S1" s="685"/>
      <c r="T1" s="685"/>
      <c r="U1" s="685"/>
      <c r="V1" s="685"/>
      <c r="W1" s="685"/>
      <c r="X1" s="685"/>
      <c r="Y1" s="685"/>
      <c r="Z1" s="685"/>
      <c r="AA1" s="685"/>
      <c r="AB1" s="685"/>
      <c r="AC1" s="686"/>
      <c r="AD1" s="714" t="s">
        <v>733</v>
      </c>
      <c r="AE1" s="688"/>
      <c r="AF1" s="688"/>
      <c r="AG1" s="687" t="s">
        <v>2</v>
      </c>
      <c r="AH1" s="688"/>
      <c r="AI1" s="690"/>
    </row>
    <row r="2" spans="2:53" ht="13.5" thickBot="1">
      <c r="B2" s="682"/>
      <c r="C2" s="683"/>
      <c r="D2" s="683"/>
      <c r="E2" s="692" t="s">
        <v>3</v>
      </c>
      <c r="F2" s="693"/>
      <c r="G2" s="693"/>
      <c r="H2" s="693"/>
      <c r="I2" s="693"/>
      <c r="J2" s="693"/>
      <c r="K2" s="693"/>
      <c r="L2" s="693"/>
      <c r="M2" s="693"/>
      <c r="N2" s="693"/>
      <c r="O2" s="693"/>
      <c r="P2" s="693"/>
      <c r="Q2" s="693"/>
      <c r="R2" s="693"/>
      <c r="S2" s="693"/>
      <c r="T2" s="693"/>
      <c r="U2" s="693"/>
      <c r="V2" s="693"/>
      <c r="W2" s="693"/>
      <c r="X2" s="693"/>
      <c r="Y2" s="693"/>
      <c r="Z2" s="693"/>
      <c r="AA2" s="693"/>
      <c r="AB2" s="693"/>
      <c r="AC2" s="694"/>
      <c r="AD2" s="689"/>
      <c r="AE2" s="689"/>
      <c r="AF2" s="689"/>
      <c r="AG2" s="689"/>
      <c r="AH2" s="689"/>
      <c r="AI2" s="691"/>
    </row>
    <row r="3" spans="2:53" ht="13.5" thickBot="1">
      <c r="B3" s="682"/>
      <c r="C3" s="683"/>
      <c r="D3" s="683"/>
      <c r="E3" s="692" t="s">
        <v>4</v>
      </c>
      <c r="F3" s="693"/>
      <c r="G3" s="693"/>
      <c r="H3" s="693"/>
      <c r="I3" s="693"/>
      <c r="J3" s="693"/>
      <c r="K3" s="693"/>
      <c r="L3" s="693"/>
      <c r="M3" s="693"/>
      <c r="N3" s="693"/>
      <c r="O3" s="693"/>
      <c r="P3" s="693"/>
      <c r="Q3" s="693"/>
      <c r="R3" s="693"/>
      <c r="S3" s="693"/>
      <c r="T3" s="693"/>
      <c r="U3" s="693"/>
      <c r="V3" s="693"/>
      <c r="W3" s="693"/>
      <c r="X3" s="693"/>
      <c r="Y3" s="693"/>
      <c r="Z3" s="693"/>
      <c r="AA3" s="693"/>
      <c r="AB3" s="693"/>
      <c r="AC3" s="694"/>
      <c r="AD3" s="716" t="s">
        <v>734</v>
      </c>
      <c r="AE3" s="695"/>
      <c r="AF3" s="695"/>
      <c r="AG3" s="695"/>
      <c r="AH3" s="695"/>
      <c r="AI3" s="695"/>
      <c r="AL3" s="2"/>
      <c r="AM3" s="3" t="s">
        <v>6</v>
      </c>
      <c r="AN3" s="3" t="s">
        <v>7</v>
      </c>
      <c r="AO3" s="3" t="s">
        <v>8</v>
      </c>
      <c r="AP3" s="3" t="s">
        <v>9</v>
      </c>
      <c r="AQ3" s="3" t="s">
        <v>10</v>
      </c>
      <c r="AR3" s="3" t="s">
        <v>11</v>
      </c>
      <c r="AS3" s="3" t="s">
        <v>12</v>
      </c>
      <c r="AT3" s="3" t="s">
        <v>13</v>
      </c>
      <c r="AU3" s="3" t="s">
        <v>14</v>
      </c>
      <c r="AV3" s="3" t="s">
        <v>15</v>
      </c>
      <c r="AW3" s="3" t="s">
        <v>16</v>
      </c>
      <c r="AX3" s="3" t="s">
        <v>17</v>
      </c>
      <c r="AY3" s="4" t="s">
        <v>18</v>
      </c>
    </row>
    <row r="4" spans="2:53" ht="13.5" thickBot="1">
      <c r="B4" s="682"/>
      <c r="C4" s="683"/>
      <c r="D4" s="683"/>
      <c r="E4" s="696" t="s">
        <v>19</v>
      </c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7"/>
      <c r="AC4" s="698"/>
      <c r="AD4" s="716" t="s">
        <v>735</v>
      </c>
      <c r="AE4" s="689"/>
      <c r="AF4" s="689"/>
      <c r="AG4" s="689"/>
      <c r="AH4" s="689"/>
      <c r="AI4" s="689"/>
      <c r="AL4" s="5" t="s">
        <v>20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  <c r="AY4" s="6">
        <v>90</v>
      </c>
    </row>
    <row r="5" spans="2:53" ht="14.25" customHeight="1" thickBot="1">
      <c r="B5" s="699" t="s">
        <v>21</v>
      </c>
      <c r="C5" s="700"/>
      <c r="D5" s="700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0"/>
      <c r="P5" s="700"/>
      <c r="Q5" s="700"/>
      <c r="R5" s="700"/>
      <c r="S5" s="700"/>
      <c r="T5" s="700"/>
      <c r="U5" s="700"/>
      <c r="V5" s="700"/>
      <c r="W5" s="700"/>
      <c r="X5" s="700"/>
      <c r="Y5" s="700"/>
      <c r="Z5" s="701"/>
      <c r="AA5" s="705" t="s">
        <v>22</v>
      </c>
      <c r="AB5" s="706"/>
      <c r="AC5" s="706"/>
      <c r="AD5" s="705" t="s">
        <v>23</v>
      </c>
      <c r="AE5" s="706"/>
      <c r="AF5" s="707"/>
      <c r="AG5" s="706" t="s">
        <v>24</v>
      </c>
      <c r="AH5" s="706"/>
      <c r="AI5" s="707"/>
      <c r="AJ5" s="7"/>
      <c r="AL5" s="8" t="s">
        <v>25</v>
      </c>
      <c r="AM5" s="132">
        <v>84.49</v>
      </c>
      <c r="AN5" s="132">
        <v>79.66</v>
      </c>
      <c r="AO5" s="152">
        <v>85.39</v>
      </c>
      <c r="AP5" s="132">
        <v>94.49</v>
      </c>
      <c r="AQ5" s="132">
        <v>74.36</v>
      </c>
      <c r="AR5" s="9"/>
      <c r="AS5" s="9"/>
      <c r="AT5" s="9"/>
      <c r="AU5" s="9"/>
      <c r="AV5" s="9"/>
      <c r="AW5" s="9"/>
      <c r="AX5" s="9"/>
      <c r="AY5" s="10">
        <f>AVERAGE(AM5:AT5)</f>
        <v>83.677999999999997</v>
      </c>
    </row>
    <row r="6" spans="2:53" ht="12" customHeight="1" thickBot="1">
      <c r="B6" s="702"/>
      <c r="C6" s="703"/>
      <c r="D6" s="703"/>
      <c r="E6" s="703"/>
      <c r="F6" s="703"/>
      <c r="G6" s="703"/>
      <c r="H6" s="703"/>
      <c r="I6" s="703"/>
      <c r="J6" s="703"/>
      <c r="K6" s="703"/>
      <c r="L6" s="703"/>
      <c r="M6" s="703"/>
      <c r="N6" s="703"/>
      <c r="O6" s="703"/>
      <c r="P6" s="703"/>
      <c r="Q6" s="703"/>
      <c r="R6" s="703"/>
      <c r="S6" s="703"/>
      <c r="T6" s="703"/>
      <c r="U6" s="703"/>
      <c r="V6" s="703"/>
      <c r="W6" s="703"/>
      <c r="X6" s="703"/>
      <c r="Y6" s="703"/>
      <c r="Z6" s="704"/>
      <c r="AA6" s="708" t="s">
        <v>26</v>
      </c>
      <c r="AB6" s="681"/>
      <c r="AC6" s="709"/>
      <c r="AD6" s="708" t="s">
        <v>27</v>
      </c>
      <c r="AE6" s="681"/>
      <c r="AF6" s="709"/>
      <c r="AG6" s="715" t="s">
        <v>588</v>
      </c>
      <c r="AH6" s="681"/>
      <c r="AI6" s="709"/>
      <c r="AL6" s="11" t="s">
        <v>28</v>
      </c>
      <c r="AM6" s="12">
        <f t="shared" ref="AM6:AY6" si="0">AM5/AM4</f>
        <v>0.93877777777777771</v>
      </c>
      <c r="AN6" s="12">
        <f t="shared" si="0"/>
        <v>0.88511111111111107</v>
      </c>
      <c r="AO6" s="12">
        <f t="shared" si="0"/>
        <v>0.94877777777777783</v>
      </c>
      <c r="AP6" s="12">
        <f t="shared" si="0"/>
        <v>1.0498888888888889</v>
      </c>
      <c r="AQ6" s="12">
        <f t="shared" si="0"/>
        <v>0.82622222222222219</v>
      </c>
      <c r="AR6" s="12">
        <f t="shared" si="0"/>
        <v>0</v>
      </c>
      <c r="AS6" s="12">
        <f t="shared" si="0"/>
        <v>0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">
        <f t="shared" si="0"/>
        <v>0</v>
      </c>
      <c r="AY6" s="120">
        <f t="shared" si="0"/>
        <v>0.92975555555555556</v>
      </c>
    </row>
    <row r="7" spans="2:53" ht="5.25" customHeight="1" thickBot="1"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682"/>
      <c r="AB7" s="683"/>
      <c r="AC7" s="710"/>
      <c r="AD7" s="682"/>
      <c r="AE7" s="683"/>
      <c r="AF7" s="710"/>
      <c r="AG7" s="682"/>
      <c r="AH7" s="683"/>
      <c r="AI7" s="710"/>
      <c r="AL7" s="15"/>
      <c r="AM7" s="16"/>
      <c r="AN7" s="16"/>
      <c r="AO7" s="17"/>
      <c r="AP7" s="17"/>
      <c r="AQ7" s="17"/>
      <c r="AR7" s="17"/>
      <c r="AS7" s="17"/>
      <c r="AT7" s="17"/>
      <c r="AU7" s="17"/>
      <c r="AV7" s="18"/>
      <c r="AW7" s="16"/>
      <c r="AX7" s="16"/>
      <c r="AY7" s="19"/>
      <c r="BA7" s="20"/>
    </row>
    <row r="8" spans="2:53" ht="15" customHeight="1" thickBot="1">
      <c r="B8" s="21"/>
      <c r="C8" s="22"/>
      <c r="D8" s="23"/>
      <c r="E8" s="22"/>
      <c r="F8" s="22"/>
      <c r="G8" s="22"/>
      <c r="H8" s="22"/>
      <c r="I8" s="22"/>
      <c r="J8" s="22"/>
      <c r="K8" s="24"/>
      <c r="L8" s="25" t="s">
        <v>731</v>
      </c>
      <c r="M8" s="22"/>
      <c r="N8" s="22"/>
      <c r="O8" s="22"/>
      <c r="P8" s="22"/>
      <c r="Q8" s="22"/>
      <c r="R8" s="22"/>
      <c r="S8" s="22"/>
      <c r="T8" s="26"/>
      <c r="U8" s="26"/>
      <c r="V8" s="26"/>
      <c r="W8" s="26"/>
      <c r="X8" s="26"/>
      <c r="Y8" s="26"/>
      <c r="Z8" s="26"/>
      <c r="AA8" s="682"/>
      <c r="AB8" s="683"/>
      <c r="AC8" s="710"/>
      <c r="AD8" s="682"/>
      <c r="AE8" s="683"/>
      <c r="AF8" s="710"/>
      <c r="AG8" s="682"/>
      <c r="AH8" s="683"/>
      <c r="AI8" s="710"/>
      <c r="AJ8" s="7"/>
      <c r="AK8" s="27"/>
      <c r="AL8" s="15"/>
      <c r="AM8" s="16"/>
      <c r="AN8" s="16"/>
      <c r="AO8" s="28"/>
      <c r="AP8" s="28"/>
      <c r="AQ8" s="28"/>
      <c r="AR8" s="28"/>
      <c r="AS8" s="28"/>
      <c r="AT8" s="28"/>
      <c r="AU8" s="28"/>
      <c r="AV8" s="18"/>
      <c r="AW8" s="16"/>
      <c r="AX8" s="16"/>
      <c r="AY8" s="29"/>
      <c r="BA8" s="20"/>
    </row>
    <row r="9" spans="2:53" ht="15" customHeight="1" thickBot="1">
      <c r="B9" s="30"/>
      <c r="C9" s="22"/>
      <c r="D9" s="23"/>
      <c r="E9" s="22"/>
      <c r="F9" s="31"/>
      <c r="G9" s="31"/>
      <c r="H9" s="31"/>
      <c r="I9" s="31"/>
      <c r="J9" s="31"/>
      <c r="K9" s="32"/>
      <c r="L9" s="25" t="s">
        <v>30</v>
      </c>
      <c r="M9" s="22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682"/>
      <c r="AB9" s="683"/>
      <c r="AC9" s="710"/>
      <c r="AD9" s="682"/>
      <c r="AE9" s="683"/>
      <c r="AF9" s="710"/>
      <c r="AG9" s="682"/>
      <c r="AH9" s="683"/>
      <c r="AI9" s="710"/>
      <c r="AJ9" s="33"/>
      <c r="AK9" s="33"/>
      <c r="AL9" s="34"/>
      <c r="AM9" s="35"/>
      <c r="AN9" s="16"/>
      <c r="AO9" s="28"/>
      <c r="AP9" s="28"/>
      <c r="AQ9" s="28"/>
      <c r="AR9" s="28"/>
      <c r="AS9" s="28"/>
      <c r="AT9" s="36"/>
      <c r="AU9" s="36"/>
      <c r="AV9" s="37"/>
      <c r="AW9" s="37"/>
      <c r="AX9" s="37"/>
      <c r="AY9" s="34"/>
      <c r="BA9" s="38"/>
    </row>
    <row r="10" spans="2:53" s="43" customFormat="1" ht="6.75" customHeight="1" thickBot="1">
      <c r="B10" s="39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711"/>
      <c r="AB10" s="712"/>
      <c r="AC10" s="713"/>
      <c r="AD10" s="711"/>
      <c r="AE10" s="712"/>
      <c r="AF10" s="713"/>
      <c r="AG10" s="711"/>
      <c r="AH10" s="712"/>
      <c r="AI10" s="713"/>
      <c r="AJ10" s="41"/>
      <c r="AK10" s="41"/>
      <c r="AL10" s="42"/>
      <c r="AM10" s="42"/>
      <c r="AN10" s="36"/>
      <c r="AO10" s="36"/>
      <c r="AP10" s="35"/>
      <c r="AQ10" s="36"/>
      <c r="AR10" s="36"/>
      <c r="AS10" s="35"/>
      <c r="AT10" s="42"/>
      <c r="AU10" s="42"/>
      <c r="AV10" s="42"/>
      <c r="AW10" s="42"/>
      <c r="AX10" s="42"/>
      <c r="AY10" s="42"/>
      <c r="BA10" s="38"/>
    </row>
    <row r="11" spans="2:53" s="43" customFormat="1" ht="15.75" thickBot="1">
      <c r="B11" s="44"/>
      <c r="C11" s="45" t="s">
        <v>31</v>
      </c>
      <c r="D11" s="46"/>
      <c r="E11" s="46"/>
      <c r="F11" s="47"/>
      <c r="G11" s="46"/>
      <c r="H11" s="122" t="s">
        <v>410</v>
      </c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5"/>
      <c r="AA11" s="48"/>
      <c r="AB11" s="48"/>
      <c r="AC11" s="45"/>
      <c r="AD11" s="45"/>
      <c r="AE11" s="45" t="s">
        <v>32</v>
      </c>
      <c r="AF11" s="45"/>
      <c r="AG11" s="45" t="s">
        <v>1013</v>
      </c>
      <c r="AH11" s="46"/>
      <c r="AI11" s="49"/>
      <c r="AJ11" s="41"/>
      <c r="AK11" s="41"/>
      <c r="AL11" s="50"/>
      <c r="AM11" s="130"/>
      <c r="AN11" s="670" t="s">
        <v>951</v>
      </c>
      <c r="AO11" s="671"/>
      <c r="AP11" s="671"/>
      <c r="AQ11" s="671"/>
      <c r="AR11" s="671"/>
      <c r="AS11" s="671"/>
      <c r="AT11" s="671"/>
      <c r="AU11" s="671"/>
      <c r="AV11" s="671"/>
      <c r="AW11" s="671"/>
      <c r="AX11" s="672"/>
      <c r="AY11" s="42"/>
      <c r="BA11" s="38"/>
    </row>
    <row r="12" spans="2:53" s="43" customFormat="1" ht="14.1" customHeight="1" thickBot="1">
      <c r="B12" s="52"/>
      <c r="C12" s="53" t="s">
        <v>34</v>
      </c>
      <c r="D12" s="54"/>
      <c r="E12" s="54"/>
      <c r="F12" s="55"/>
      <c r="G12" s="54"/>
      <c r="H12" s="55" t="s">
        <v>35</v>
      </c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3"/>
      <c r="AA12" s="56"/>
      <c r="AB12" s="56"/>
      <c r="AC12" s="53"/>
      <c r="AD12" s="53"/>
      <c r="AE12" s="53" t="s">
        <v>36</v>
      </c>
      <c r="AF12" s="53"/>
      <c r="AG12" s="53" t="s">
        <v>950</v>
      </c>
      <c r="AH12" s="54"/>
      <c r="AI12" s="57"/>
      <c r="AJ12" s="33"/>
      <c r="AK12" s="33"/>
      <c r="AL12" s="42"/>
      <c r="AM12" s="58"/>
      <c r="AN12" s="673" t="s">
        <v>37</v>
      </c>
      <c r="AO12" s="674"/>
      <c r="AP12" s="673" t="s">
        <v>38</v>
      </c>
      <c r="AQ12" s="674"/>
      <c r="AR12" s="673" t="s">
        <v>39</v>
      </c>
      <c r="AS12" s="674"/>
      <c r="AT12" s="677" t="s">
        <v>40</v>
      </c>
      <c r="AU12" s="678"/>
      <c r="AV12" s="679"/>
      <c r="AW12" s="673" t="s">
        <v>85</v>
      </c>
      <c r="AX12" s="674"/>
      <c r="AZ12" s="38"/>
    </row>
    <row r="13" spans="2:53" s="43" customFormat="1" ht="14.1" customHeight="1" thickBot="1">
      <c r="B13" s="651" t="s">
        <v>41</v>
      </c>
      <c r="C13" s="652"/>
      <c r="D13" s="652"/>
      <c r="E13" s="652"/>
      <c r="F13" s="652"/>
      <c r="G13" s="652"/>
      <c r="H13" s="652"/>
      <c r="I13" s="652"/>
      <c r="J13" s="652"/>
      <c r="K13" s="652"/>
      <c r="L13" s="652"/>
      <c r="M13" s="652"/>
      <c r="N13" s="652"/>
      <c r="O13" s="652"/>
      <c r="P13" s="652"/>
      <c r="Q13" s="652"/>
      <c r="R13" s="652"/>
      <c r="S13" s="652"/>
      <c r="T13" s="652"/>
      <c r="U13" s="652"/>
      <c r="V13" s="652"/>
      <c r="W13" s="652"/>
      <c r="X13" s="652"/>
      <c r="Y13" s="652"/>
      <c r="Z13" s="652"/>
      <c r="AA13" s="652"/>
      <c r="AB13" s="652"/>
      <c r="AC13" s="652"/>
      <c r="AD13" s="652"/>
      <c r="AE13" s="652"/>
      <c r="AF13" s="652"/>
      <c r="AG13" s="652"/>
      <c r="AH13" s="652"/>
      <c r="AI13" s="653"/>
      <c r="AJ13" s="33"/>
      <c r="AK13" s="33"/>
      <c r="AL13" s="42"/>
      <c r="AM13" s="59"/>
      <c r="AN13" s="675"/>
      <c r="AO13" s="676"/>
      <c r="AP13" s="675"/>
      <c r="AQ13" s="676"/>
      <c r="AR13" s="675"/>
      <c r="AS13" s="676"/>
      <c r="AT13" s="127" t="s">
        <v>76</v>
      </c>
      <c r="AU13" s="125" t="s">
        <v>73</v>
      </c>
      <c r="AV13" s="126" t="s">
        <v>74</v>
      </c>
      <c r="AW13" s="660" t="s">
        <v>75</v>
      </c>
      <c r="AX13" s="661"/>
      <c r="AZ13" s="42"/>
    </row>
    <row r="14" spans="2:53" s="43" customFormat="1" ht="14.1" customHeight="1" thickBot="1">
      <c r="B14" s="654"/>
      <c r="C14" s="655"/>
      <c r="D14" s="655"/>
      <c r="E14" s="655"/>
      <c r="F14" s="655"/>
      <c r="G14" s="655"/>
      <c r="H14" s="655"/>
      <c r="I14" s="655"/>
      <c r="J14" s="655"/>
      <c r="K14" s="655"/>
      <c r="L14" s="655"/>
      <c r="M14" s="655"/>
      <c r="N14" s="655"/>
      <c r="O14" s="655"/>
      <c r="P14" s="655"/>
      <c r="Q14" s="655"/>
      <c r="R14" s="655"/>
      <c r="S14" s="655"/>
      <c r="T14" s="655"/>
      <c r="U14" s="655"/>
      <c r="V14" s="655"/>
      <c r="W14" s="655"/>
      <c r="X14" s="655"/>
      <c r="Y14" s="655"/>
      <c r="Z14" s="655"/>
      <c r="AA14" s="655"/>
      <c r="AB14" s="655"/>
      <c r="AC14" s="655"/>
      <c r="AD14" s="655"/>
      <c r="AE14" s="655"/>
      <c r="AF14" s="655"/>
      <c r="AG14" s="655"/>
      <c r="AH14" s="655"/>
      <c r="AI14" s="656"/>
      <c r="AJ14" s="33"/>
      <c r="AK14" s="33"/>
      <c r="AL14" s="42"/>
      <c r="AM14" s="59"/>
      <c r="AN14" s="662" t="s">
        <v>42</v>
      </c>
      <c r="AO14" s="663"/>
      <c r="AP14" s="664">
        <v>4495700</v>
      </c>
      <c r="AQ14" s="665"/>
      <c r="AR14" s="664">
        <v>3798353</v>
      </c>
      <c r="AS14" s="665"/>
      <c r="AT14" s="128">
        <f>AP14-AR14</f>
        <v>697347</v>
      </c>
      <c r="AU14" s="123"/>
      <c r="AV14" s="124"/>
      <c r="AW14" s="666">
        <f>AR14/AP14*100</f>
        <v>84.488577974508971</v>
      </c>
      <c r="AX14" s="667"/>
      <c r="AZ14" s="42"/>
    </row>
    <row r="15" spans="2:53" s="43" customFormat="1" ht="14.1" customHeight="1" thickBot="1">
      <c r="B15" s="654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655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6"/>
      <c r="AJ15" s="33"/>
      <c r="AK15" s="33"/>
      <c r="AL15" s="50" t="s">
        <v>41</v>
      </c>
      <c r="AM15" s="59"/>
      <c r="AN15" s="662" t="s">
        <v>43</v>
      </c>
      <c r="AO15" s="663"/>
      <c r="AP15" s="664">
        <v>4387205</v>
      </c>
      <c r="AQ15" s="665"/>
      <c r="AR15" s="664">
        <v>3495002</v>
      </c>
      <c r="AS15" s="665"/>
      <c r="AT15" s="128">
        <f t="shared" ref="AT15:AT18" si="1">AP15-AR15</f>
        <v>892203</v>
      </c>
      <c r="AU15" s="123"/>
      <c r="AV15" s="124"/>
      <c r="AW15" s="666">
        <f t="shared" ref="AW15:AW25" si="2">AR15/AP15*100</f>
        <v>79.663521535920935</v>
      </c>
      <c r="AX15" s="667"/>
      <c r="AZ15" s="42"/>
    </row>
    <row r="16" spans="2:53" s="43" customFormat="1" ht="14.1" customHeight="1" thickBot="1">
      <c r="B16" s="654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655"/>
      <c r="T16" s="655"/>
      <c r="U16" s="655"/>
      <c r="V16" s="655"/>
      <c r="W16" s="655"/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6"/>
      <c r="AJ16" s="33"/>
      <c r="AK16" s="33"/>
      <c r="AL16" s="50"/>
      <c r="AM16" s="59"/>
      <c r="AN16" s="662" t="s">
        <v>44</v>
      </c>
      <c r="AO16" s="663"/>
      <c r="AP16" s="664">
        <v>4884490</v>
      </c>
      <c r="AQ16" s="665"/>
      <c r="AR16" s="664">
        <v>4170205</v>
      </c>
      <c r="AS16" s="665"/>
      <c r="AT16" s="128">
        <f t="shared" si="1"/>
        <v>714285</v>
      </c>
      <c r="AU16" s="123"/>
      <c r="AV16" s="124"/>
      <c r="AW16" s="666">
        <f t="shared" si="2"/>
        <v>85.376467143959758</v>
      </c>
      <c r="AX16" s="667"/>
      <c r="AZ16" s="42"/>
    </row>
    <row r="17" spans="2:54" s="43" customFormat="1" ht="14.1" customHeight="1" thickBot="1">
      <c r="B17" s="654"/>
      <c r="C17" s="655"/>
      <c r="D17" s="655"/>
      <c r="E17" s="655"/>
      <c r="F17" s="655"/>
      <c r="G17" s="655"/>
      <c r="H17" s="655"/>
      <c r="I17" s="655"/>
      <c r="J17" s="655"/>
      <c r="K17" s="655"/>
      <c r="L17" s="655"/>
      <c r="M17" s="655"/>
      <c r="N17" s="655"/>
      <c r="O17" s="655"/>
      <c r="P17" s="655"/>
      <c r="Q17" s="655"/>
      <c r="R17" s="655"/>
      <c r="S17" s="655"/>
      <c r="T17" s="655"/>
      <c r="U17" s="655"/>
      <c r="V17" s="655"/>
      <c r="W17" s="655"/>
      <c r="X17" s="655"/>
      <c r="Y17" s="655"/>
      <c r="Z17" s="655"/>
      <c r="AA17" s="655"/>
      <c r="AB17" s="655"/>
      <c r="AC17" s="655"/>
      <c r="AD17" s="655"/>
      <c r="AE17" s="655"/>
      <c r="AF17" s="655"/>
      <c r="AG17" s="655"/>
      <c r="AH17" s="655"/>
      <c r="AI17" s="656"/>
      <c r="AJ17" s="33"/>
      <c r="AK17" s="33"/>
      <c r="AL17" s="50"/>
      <c r="AM17" s="59"/>
      <c r="AN17" s="662" t="s">
        <v>45</v>
      </c>
      <c r="AO17" s="663"/>
      <c r="AP17" s="664">
        <v>4902821</v>
      </c>
      <c r="AQ17" s="665"/>
      <c r="AR17" s="664">
        <v>4485390</v>
      </c>
      <c r="AS17" s="665"/>
      <c r="AT17" s="128">
        <f t="shared" si="1"/>
        <v>417431</v>
      </c>
      <c r="AU17" s="123"/>
      <c r="AV17" s="124"/>
      <c r="AW17" s="666">
        <f t="shared" si="2"/>
        <v>91.485901688028179</v>
      </c>
      <c r="AX17" s="667"/>
    </row>
    <row r="18" spans="2:54" s="43" customFormat="1" ht="14.1" customHeight="1" thickBot="1">
      <c r="B18" s="654"/>
      <c r="C18" s="655"/>
      <c r="D18" s="655"/>
      <c r="E18" s="655"/>
      <c r="F18" s="655"/>
      <c r="G18" s="655"/>
      <c r="H18" s="655"/>
      <c r="I18" s="655"/>
      <c r="J18" s="655"/>
      <c r="K18" s="655"/>
      <c r="L18" s="655"/>
      <c r="M18" s="655"/>
      <c r="N18" s="655"/>
      <c r="O18" s="655"/>
      <c r="P18" s="655"/>
      <c r="Q18" s="655"/>
      <c r="R18" s="655"/>
      <c r="S18" s="655"/>
      <c r="T18" s="655"/>
      <c r="U18" s="655"/>
      <c r="V18" s="655"/>
      <c r="W18" s="655"/>
      <c r="X18" s="655"/>
      <c r="Y18" s="655"/>
      <c r="Z18" s="655"/>
      <c r="AA18" s="655"/>
      <c r="AB18" s="655"/>
      <c r="AC18" s="655"/>
      <c r="AD18" s="655"/>
      <c r="AE18" s="655"/>
      <c r="AF18" s="655"/>
      <c r="AG18" s="655"/>
      <c r="AH18" s="655"/>
      <c r="AI18" s="656"/>
      <c r="AJ18" s="16"/>
      <c r="AK18" s="16"/>
      <c r="AL18" s="42"/>
      <c r="AM18" s="59"/>
      <c r="AN18" s="662" t="s">
        <v>46</v>
      </c>
      <c r="AO18" s="663"/>
      <c r="AP18" s="664">
        <v>2930193</v>
      </c>
      <c r="AQ18" s="665"/>
      <c r="AR18" s="664">
        <v>2178966</v>
      </c>
      <c r="AS18" s="665"/>
      <c r="AT18" s="128">
        <f t="shared" si="1"/>
        <v>751227</v>
      </c>
      <c r="AU18" s="123"/>
      <c r="AV18" s="124"/>
      <c r="AW18" s="666">
        <f t="shared" si="2"/>
        <v>74.362541989554956</v>
      </c>
      <c r="AX18" s="667"/>
      <c r="AY18" s="42"/>
    </row>
    <row r="19" spans="2:54" s="43" customFormat="1" ht="14.1" customHeight="1" thickBot="1">
      <c r="B19" s="654"/>
      <c r="C19" s="655"/>
      <c r="D19" s="655"/>
      <c r="E19" s="655"/>
      <c r="F19" s="655"/>
      <c r="G19" s="655"/>
      <c r="H19" s="655"/>
      <c r="I19" s="655"/>
      <c r="J19" s="655"/>
      <c r="K19" s="655"/>
      <c r="L19" s="655"/>
      <c r="M19" s="655"/>
      <c r="N19" s="655"/>
      <c r="O19" s="655"/>
      <c r="P19" s="655"/>
      <c r="Q19" s="655"/>
      <c r="R19" s="655"/>
      <c r="S19" s="655"/>
      <c r="T19" s="655"/>
      <c r="U19" s="655"/>
      <c r="V19" s="655"/>
      <c r="W19" s="655"/>
      <c r="X19" s="655"/>
      <c r="Y19" s="655"/>
      <c r="Z19" s="655"/>
      <c r="AA19" s="655"/>
      <c r="AB19" s="655"/>
      <c r="AC19" s="655"/>
      <c r="AD19" s="655"/>
      <c r="AE19" s="655"/>
      <c r="AF19" s="655"/>
      <c r="AG19" s="655"/>
      <c r="AH19" s="655"/>
      <c r="AI19" s="656"/>
      <c r="AJ19" s="16"/>
      <c r="AK19" s="16"/>
      <c r="AL19" s="42"/>
      <c r="AM19" s="59"/>
      <c r="AN19" s="662" t="s">
        <v>47</v>
      </c>
      <c r="AO19" s="663"/>
      <c r="AP19" s="664"/>
      <c r="AQ19" s="665"/>
      <c r="AR19" s="664"/>
      <c r="AS19" s="665"/>
      <c r="AT19" s="128">
        <f t="shared" ref="AT19:AT25" si="3">AP19-AR19</f>
        <v>0</v>
      </c>
      <c r="AU19" s="123"/>
      <c r="AV19" s="124"/>
      <c r="AW19" s="666" t="e">
        <f t="shared" si="2"/>
        <v>#DIV/0!</v>
      </c>
      <c r="AX19" s="667"/>
      <c r="AY19" s="42"/>
    </row>
    <row r="20" spans="2:54" s="43" customFormat="1" ht="14.1" customHeight="1" thickBot="1">
      <c r="B20" s="654"/>
      <c r="C20" s="655"/>
      <c r="D20" s="655"/>
      <c r="E20" s="655"/>
      <c r="F20" s="655"/>
      <c r="G20" s="655"/>
      <c r="H20" s="655"/>
      <c r="I20" s="655"/>
      <c r="J20" s="655"/>
      <c r="K20" s="655"/>
      <c r="L20" s="655"/>
      <c r="M20" s="655"/>
      <c r="N20" s="655"/>
      <c r="O20" s="655"/>
      <c r="P20" s="655"/>
      <c r="Q20" s="655"/>
      <c r="R20" s="655"/>
      <c r="S20" s="655"/>
      <c r="T20" s="655"/>
      <c r="U20" s="655"/>
      <c r="V20" s="655"/>
      <c r="W20" s="655"/>
      <c r="X20" s="655"/>
      <c r="Y20" s="655"/>
      <c r="Z20" s="655"/>
      <c r="AA20" s="655"/>
      <c r="AB20" s="655"/>
      <c r="AC20" s="655"/>
      <c r="AD20" s="655"/>
      <c r="AE20" s="655"/>
      <c r="AF20" s="655"/>
      <c r="AG20" s="655"/>
      <c r="AH20" s="655"/>
      <c r="AI20" s="656"/>
      <c r="AJ20" s="16"/>
      <c r="AK20" s="16"/>
      <c r="AL20" s="42"/>
      <c r="AM20" s="59"/>
      <c r="AN20" s="662" t="s">
        <v>48</v>
      </c>
      <c r="AO20" s="663"/>
      <c r="AP20" s="664"/>
      <c r="AQ20" s="665"/>
      <c r="AR20" s="664"/>
      <c r="AS20" s="665"/>
      <c r="AT20" s="128">
        <f t="shared" si="3"/>
        <v>0</v>
      </c>
      <c r="AU20" s="123"/>
      <c r="AV20" s="124"/>
      <c r="AW20" s="666" t="e">
        <f t="shared" si="2"/>
        <v>#DIV/0!</v>
      </c>
      <c r="AX20" s="667"/>
      <c r="AY20" s="42"/>
      <c r="AZ20" s="61"/>
      <c r="BA20" s="61"/>
    </row>
    <row r="21" spans="2:54" s="43" customFormat="1" ht="14.1" customHeight="1" thickBot="1">
      <c r="B21" s="654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655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6"/>
      <c r="AJ21" s="16"/>
      <c r="AK21" s="16"/>
      <c r="AL21" s="42"/>
      <c r="AM21" s="59"/>
      <c r="AN21" s="662" t="s">
        <v>49</v>
      </c>
      <c r="AO21" s="663"/>
      <c r="AP21" s="664"/>
      <c r="AQ21" s="665"/>
      <c r="AR21" s="664"/>
      <c r="AS21" s="665"/>
      <c r="AT21" s="128">
        <f t="shared" si="3"/>
        <v>0</v>
      </c>
      <c r="AU21" s="123"/>
      <c r="AV21" s="124"/>
      <c r="AW21" s="666" t="e">
        <f t="shared" si="2"/>
        <v>#DIV/0!</v>
      </c>
      <c r="AX21" s="667"/>
      <c r="AY21" s="42"/>
      <c r="AZ21" s="62"/>
      <c r="BA21" s="63"/>
    </row>
    <row r="22" spans="2:54" s="43" customFormat="1" ht="14.1" customHeight="1" thickBot="1">
      <c r="B22" s="654"/>
      <c r="C22" s="655"/>
      <c r="D22" s="655"/>
      <c r="E22" s="655"/>
      <c r="F22" s="655"/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655"/>
      <c r="T22" s="655"/>
      <c r="U22" s="655"/>
      <c r="V22" s="655"/>
      <c r="W22" s="655"/>
      <c r="X22" s="655"/>
      <c r="Y22" s="655"/>
      <c r="Z22" s="655"/>
      <c r="AA22" s="655"/>
      <c r="AB22" s="655"/>
      <c r="AC22" s="655"/>
      <c r="AD22" s="655"/>
      <c r="AE22" s="655"/>
      <c r="AF22" s="655"/>
      <c r="AG22" s="655"/>
      <c r="AH22" s="655"/>
      <c r="AI22" s="656"/>
      <c r="AJ22" s="16"/>
      <c r="AK22" s="16"/>
      <c r="AL22" s="42"/>
      <c r="AM22" s="59"/>
      <c r="AN22" s="662" t="s">
        <v>50</v>
      </c>
      <c r="AO22" s="663"/>
      <c r="AP22" s="664"/>
      <c r="AQ22" s="665"/>
      <c r="AR22" s="664"/>
      <c r="AS22" s="665"/>
      <c r="AT22" s="128">
        <f t="shared" si="3"/>
        <v>0</v>
      </c>
      <c r="AU22" s="123"/>
      <c r="AV22" s="124"/>
      <c r="AW22" s="666" t="e">
        <f t="shared" si="2"/>
        <v>#DIV/0!</v>
      </c>
      <c r="AX22" s="667"/>
      <c r="AY22" s="42"/>
      <c r="AZ22" s="64"/>
      <c r="BA22" s="64"/>
    </row>
    <row r="23" spans="2:54" s="43" customFormat="1" ht="14.1" customHeight="1" thickBot="1">
      <c r="B23" s="654"/>
      <c r="C23" s="655"/>
      <c r="D23" s="655"/>
      <c r="E23" s="655"/>
      <c r="F23" s="655"/>
      <c r="G23" s="655"/>
      <c r="H23" s="655"/>
      <c r="I23" s="655"/>
      <c r="J23" s="655"/>
      <c r="K23" s="655"/>
      <c r="L23" s="655"/>
      <c r="M23" s="655"/>
      <c r="N23" s="655"/>
      <c r="O23" s="655"/>
      <c r="P23" s="655"/>
      <c r="Q23" s="655"/>
      <c r="R23" s="655"/>
      <c r="S23" s="655"/>
      <c r="T23" s="655"/>
      <c r="U23" s="655"/>
      <c r="V23" s="655"/>
      <c r="W23" s="655"/>
      <c r="X23" s="655"/>
      <c r="Y23" s="655"/>
      <c r="Z23" s="655"/>
      <c r="AA23" s="655"/>
      <c r="AB23" s="655"/>
      <c r="AC23" s="655"/>
      <c r="AD23" s="655"/>
      <c r="AE23" s="655"/>
      <c r="AF23" s="655"/>
      <c r="AG23" s="655"/>
      <c r="AH23" s="655"/>
      <c r="AI23" s="656"/>
      <c r="AJ23" s="16"/>
      <c r="AK23" s="16"/>
      <c r="AL23" s="42"/>
      <c r="AM23" s="59"/>
      <c r="AN23" s="662" t="s">
        <v>51</v>
      </c>
      <c r="AO23" s="663"/>
      <c r="AP23" s="664"/>
      <c r="AQ23" s="665"/>
      <c r="AR23" s="664"/>
      <c r="AS23" s="665"/>
      <c r="AT23" s="128">
        <f t="shared" si="3"/>
        <v>0</v>
      </c>
      <c r="AU23" s="123"/>
      <c r="AV23" s="124"/>
      <c r="AW23" s="666" t="e">
        <f t="shared" si="2"/>
        <v>#DIV/0!</v>
      </c>
      <c r="AX23" s="667"/>
      <c r="AY23" s="42"/>
      <c r="AZ23" s="64"/>
      <c r="BA23" s="64"/>
    </row>
    <row r="24" spans="2:54" s="43" customFormat="1" ht="14.1" customHeight="1" thickBot="1">
      <c r="B24" s="654"/>
      <c r="C24" s="655"/>
      <c r="D24" s="655"/>
      <c r="E24" s="655"/>
      <c r="F24" s="655"/>
      <c r="G24" s="655"/>
      <c r="H24" s="655"/>
      <c r="I24" s="655"/>
      <c r="J24" s="655"/>
      <c r="K24" s="655"/>
      <c r="L24" s="655"/>
      <c r="M24" s="655"/>
      <c r="N24" s="655"/>
      <c r="O24" s="655"/>
      <c r="P24" s="655"/>
      <c r="Q24" s="655"/>
      <c r="R24" s="655"/>
      <c r="S24" s="655"/>
      <c r="T24" s="655"/>
      <c r="U24" s="655"/>
      <c r="V24" s="655"/>
      <c r="W24" s="655"/>
      <c r="X24" s="655"/>
      <c r="Y24" s="655"/>
      <c r="Z24" s="655"/>
      <c r="AA24" s="655"/>
      <c r="AB24" s="655"/>
      <c r="AC24" s="655"/>
      <c r="AD24" s="655"/>
      <c r="AE24" s="655"/>
      <c r="AF24" s="655"/>
      <c r="AG24" s="655"/>
      <c r="AH24" s="655"/>
      <c r="AI24" s="656"/>
      <c r="AJ24" s="16"/>
      <c r="AK24" s="16"/>
      <c r="AL24" s="42"/>
      <c r="AM24" s="59"/>
      <c r="AN24" s="662" t="s">
        <v>52</v>
      </c>
      <c r="AO24" s="663"/>
      <c r="AP24" s="664"/>
      <c r="AQ24" s="665"/>
      <c r="AR24" s="664"/>
      <c r="AS24" s="665"/>
      <c r="AT24" s="128">
        <f t="shared" si="3"/>
        <v>0</v>
      </c>
      <c r="AU24" s="123"/>
      <c r="AV24" s="124"/>
      <c r="AW24" s="666" t="e">
        <f t="shared" si="2"/>
        <v>#DIV/0!</v>
      </c>
      <c r="AX24" s="667"/>
      <c r="AY24" s="42"/>
      <c r="AZ24" s="64"/>
      <c r="BA24" s="64"/>
    </row>
    <row r="25" spans="2:54" s="43" customFormat="1" ht="14.1" customHeight="1" thickBot="1">
      <c r="B25" s="654"/>
      <c r="C25" s="655"/>
      <c r="D25" s="655"/>
      <c r="E25" s="655"/>
      <c r="F25" s="655"/>
      <c r="G25" s="655"/>
      <c r="H25" s="655"/>
      <c r="I25" s="655"/>
      <c r="J25" s="655"/>
      <c r="K25" s="655"/>
      <c r="L25" s="655"/>
      <c r="M25" s="655"/>
      <c r="N25" s="655"/>
      <c r="O25" s="655"/>
      <c r="P25" s="655"/>
      <c r="Q25" s="655"/>
      <c r="R25" s="655"/>
      <c r="S25" s="655"/>
      <c r="T25" s="655"/>
      <c r="U25" s="655"/>
      <c r="V25" s="655"/>
      <c r="W25" s="655"/>
      <c r="X25" s="655"/>
      <c r="Y25" s="655"/>
      <c r="Z25" s="655"/>
      <c r="AA25" s="655"/>
      <c r="AB25" s="655"/>
      <c r="AC25" s="655"/>
      <c r="AD25" s="655"/>
      <c r="AE25" s="655"/>
      <c r="AF25" s="655"/>
      <c r="AG25" s="655"/>
      <c r="AH25" s="655"/>
      <c r="AI25" s="656"/>
      <c r="AJ25" s="16"/>
      <c r="AK25" s="16"/>
      <c r="AL25" s="42"/>
      <c r="AM25" s="38"/>
      <c r="AN25" s="662" t="s">
        <v>53</v>
      </c>
      <c r="AO25" s="663"/>
      <c r="AP25" s="664"/>
      <c r="AQ25" s="665"/>
      <c r="AR25" s="664"/>
      <c r="AS25" s="665"/>
      <c r="AT25" s="128">
        <f t="shared" si="3"/>
        <v>0</v>
      </c>
      <c r="AU25" s="123"/>
      <c r="AV25" s="124"/>
      <c r="AW25" s="666" t="e">
        <f t="shared" si="2"/>
        <v>#DIV/0!</v>
      </c>
      <c r="AX25" s="667"/>
      <c r="AY25" s="42"/>
      <c r="AZ25" s="64"/>
      <c r="BA25" s="64"/>
    </row>
    <row r="26" spans="2:54" s="43" customFormat="1">
      <c r="B26" s="654"/>
      <c r="C26" s="655"/>
      <c r="D26" s="655"/>
      <c r="E26" s="655"/>
      <c r="F26" s="655"/>
      <c r="G26" s="655"/>
      <c r="H26" s="655"/>
      <c r="I26" s="655"/>
      <c r="J26" s="655"/>
      <c r="K26" s="655"/>
      <c r="L26" s="655"/>
      <c r="M26" s="655"/>
      <c r="N26" s="655"/>
      <c r="O26" s="655"/>
      <c r="P26" s="655"/>
      <c r="Q26" s="655"/>
      <c r="R26" s="655"/>
      <c r="S26" s="655"/>
      <c r="T26" s="655"/>
      <c r="U26" s="655"/>
      <c r="V26" s="655"/>
      <c r="W26" s="655"/>
      <c r="X26" s="655"/>
      <c r="Y26" s="655"/>
      <c r="Z26" s="655"/>
      <c r="AA26" s="655"/>
      <c r="AB26" s="655"/>
      <c r="AC26" s="655"/>
      <c r="AD26" s="655"/>
      <c r="AE26" s="655"/>
      <c r="AF26" s="655"/>
      <c r="AG26" s="655"/>
      <c r="AH26" s="655"/>
      <c r="AI26" s="656"/>
      <c r="AJ26" s="16"/>
      <c r="AK26" s="16"/>
      <c r="AL26" s="42"/>
      <c r="AM26" s="42"/>
      <c r="AN26" s="38"/>
      <c r="AO26" s="38"/>
      <c r="AP26" s="65"/>
      <c r="AQ26" s="38"/>
      <c r="AR26" s="65"/>
      <c r="AS26" s="65"/>
      <c r="AT26" s="38"/>
      <c r="AU26" s="59"/>
      <c r="AV26" s="65"/>
      <c r="AW26" s="38"/>
      <c r="AX26" s="65"/>
      <c r="AY26" s="65"/>
      <c r="AZ26" s="42"/>
      <c r="BA26" s="64"/>
      <c r="BB26" s="64"/>
    </row>
    <row r="27" spans="2:54" s="43" customFormat="1">
      <c r="B27" s="654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655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6"/>
      <c r="AJ27" s="16"/>
      <c r="AK27" s="16"/>
      <c r="AL27" s="42"/>
      <c r="AM27" s="130"/>
      <c r="AN27" s="42"/>
      <c r="AO27" s="42"/>
      <c r="AP27" s="42"/>
      <c r="AQ27" s="66"/>
      <c r="AR27" s="65"/>
      <c r="AS27" s="38"/>
      <c r="AT27" s="38"/>
      <c r="AU27" s="59"/>
      <c r="AV27" s="65"/>
      <c r="AW27" s="38"/>
      <c r="AX27" s="65"/>
      <c r="AY27" s="65"/>
      <c r="AZ27" s="42"/>
      <c r="BA27" s="64"/>
      <c r="BB27" s="64"/>
    </row>
    <row r="28" spans="2:54" s="43" customFormat="1">
      <c r="B28" s="654"/>
      <c r="C28" s="655"/>
      <c r="D28" s="655"/>
      <c r="E28" s="655"/>
      <c r="F28" s="655"/>
      <c r="G28" s="655"/>
      <c r="H28" s="655"/>
      <c r="I28" s="655"/>
      <c r="J28" s="655"/>
      <c r="K28" s="655"/>
      <c r="L28" s="655"/>
      <c r="M28" s="655"/>
      <c r="N28" s="655"/>
      <c r="O28" s="655"/>
      <c r="P28" s="655"/>
      <c r="Q28" s="655"/>
      <c r="R28" s="655"/>
      <c r="S28" s="655"/>
      <c r="T28" s="655"/>
      <c r="U28" s="655"/>
      <c r="V28" s="655"/>
      <c r="W28" s="655"/>
      <c r="X28" s="655"/>
      <c r="Y28" s="655"/>
      <c r="Z28" s="655"/>
      <c r="AA28" s="655"/>
      <c r="AB28" s="655"/>
      <c r="AC28" s="655"/>
      <c r="AD28" s="655"/>
      <c r="AE28" s="655"/>
      <c r="AF28" s="655"/>
      <c r="AG28" s="655"/>
      <c r="AH28" s="655"/>
      <c r="AI28" s="656"/>
      <c r="AJ28" s="16"/>
      <c r="AK28" s="16"/>
      <c r="AL28" s="42"/>
      <c r="AM28" s="38"/>
      <c r="AN28" s="42"/>
      <c r="AO28" s="42"/>
      <c r="AP28" s="630"/>
      <c r="AQ28" s="130"/>
      <c r="AR28" s="130"/>
      <c r="AS28" s="38"/>
      <c r="AT28" s="38"/>
      <c r="AU28" s="59"/>
      <c r="AV28" s="65"/>
      <c r="AW28" s="38"/>
      <c r="AX28" s="65"/>
      <c r="AY28" s="65"/>
      <c r="AZ28" s="42"/>
      <c r="BA28" s="64"/>
      <c r="BB28" s="64"/>
    </row>
    <row r="29" spans="2:54" s="43" customFormat="1">
      <c r="B29" s="654"/>
      <c r="C29" s="655"/>
      <c r="D29" s="655"/>
      <c r="E29" s="655"/>
      <c r="F29" s="655"/>
      <c r="G29" s="655"/>
      <c r="H29" s="655"/>
      <c r="I29" s="655"/>
      <c r="J29" s="655"/>
      <c r="K29" s="655"/>
      <c r="L29" s="655"/>
      <c r="M29" s="655"/>
      <c r="N29" s="655"/>
      <c r="O29" s="655"/>
      <c r="P29" s="655"/>
      <c r="Q29" s="655"/>
      <c r="R29" s="655"/>
      <c r="S29" s="655"/>
      <c r="T29" s="655"/>
      <c r="U29" s="655"/>
      <c r="V29" s="655"/>
      <c r="W29" s="655"/>
      <c r="X29" s="655"/>
      <c r="Y29" s="655"/>
      <c r="Z29" s="655"/>
      <c r="AA29" s="655"/>
      <c r="AB29" s="655"/>
      <c r="AC29" s="655"/>
      <c r="AD29" s="655"/>
      <c r="AE29" s="655"/>
      <c r="AF29" s="655"/>
      <c r="AG29" s="655"/>
      <c r="AH29" s="655"/>
      <c r="AI29" s="656"/>
      <c r="AJ29" s="16"/>
      <c r="AK29" s="16"/>
      <c r="AL29" s="42"/>
      <c r="AM29" s="38"/>
      <c r="AN29" s="42"/>
      <c r="AO29" s="42"/>
      <c r="AP29" s="630"/>
      <c r="AR29" s="130"/>
      <c r="AS29" s="38"/>
      <c r="AT29" s="38"/>
      <c r="AU29" s="59"/>
      <c r="AV29" s="65"/>
      <c r="AW29" s="38"/>
      <c r="AX29" s="65"/>
      <c r="AY29" s="65"/>
      <c r="AZ29" s="42"/>
      <c r="BA29" s="64"/>
      <c r="BB29" s="64"/>
    </row>
    <row r="30" spans="2:54" s="43" customFormat="1">
      <c r="B30" s="654"/>
      <c r="C30" s="655"/>
      <c r="D30" s="655"/>
      <c r="E30" s="655"/>
      <c r="F30" s="655"/>
      <c r="G30" s="655"/>
      <c r="H30" s="655"/>
      <c r="I30" s="655"/>
      <c r="J30" s="655"/>
      <c r="K30" s="655"/>
      <c r="L30" s="655"/>
      <c r="M30" s="655"/>
      <c r="N30" s="655"/>
      <c r="O30" s="655"/>
      <c r="P30" s="655"/>
      <c r="Q30" s="655"/>
      <c r="R30" s="655"/>
      <c r="S30" s="655"/>
      <c r="T30" s="655"/>
      <c r="U30" s="655"/>
      <c r="V30" s="655"/>
      <c r="W30" s="655"/>
      <c r="X30" s="655"/>
      <c r="Y30" s="655"/>
      <c r="Z30" s="655"/>
      <c r="AA30" s="655"/>
      <c r="AB30" s="655"/>
      <c r="AC30" s="655"/>
      <c r="AD30" s="655"/>
      <c r="AE30" s="655"/>
      <c r="AF30" s="655"/>
      <c r="AG30" s="655"/>
      <c r="AH30" s="655"/>
      <c r="AI30" s="656"/>
      <c r="AJ30" s="16"/>
      <c r="AK30" s="16"/>
      <c r="AL30" s="42"/>
      <c r="AM30" s="38"/>
      <c r="AN30" s="42"/>
      <c r="AO30" s="42"/>
      <c r="AP30" s="68"/>
      <c r="AR30" s="130"/>
      <c r="AS30" s="38"/>
      <c r="AT30" s="38"/>
      <c r="AU30" s="59"/>
      <c r="AV30" s="65"/>
      <c r="AW30" s="38"/>
      <c r="AX30" s="65"/>
      <c r="AY30" s="65"/>
      <c r="AZ30" s="42"/>
      <c r="BA30" s="64"/>
      <c r="BB30" s="64"/>
    </row>
    <row r="31" spans="2:54" s="43" customFormat="1">
      <c r="B31" s="654"/>
      <c r="C31" s="655"/>
      <c r="D31" s="655"/>
      <c r="E31" s="655"/>
      <c r="F31" s="655"/>
      <c r="G31" s="655"/>
      <c r="H31" s="655"/>
      <c r="I31" s="655"/>
      <c r="J31" s="655"/>
      <c r="K31" s="655"/>
      <c r="L31" s="655"/>
      <c r="M31" s="655"/>
      <c r="N31" s="655"/>
      <c r="O31" s="655"/>
      <c r="P31" s="655"/>
      <c r="Q31" s="655"/>
      <c r="R31" s="655"/>
      <c r="S31" s="655"/>
      <c r="T31" s="655"/>
      <c r="U31" s="655"/>
      <c r="V31" s="655"/>
      <c r="W31" s="655"/>
      <c r="X31" s="655"/>
      <c r="Y31" s="655"/>
      <c r="Z31" s="655"/>
      <c r="AA31" s="655"/>
      <c r="AB31" s="655"/>
      <c r="AC31" s="655"/>
      <c r="AD31" s="655"/>
      <c r="AE31" s="655"/>
      <c r="AF31" s="655"/>
      <c r="AG31" s="655"/>
      <c r="AH31" s="655"/>
      <c r="AI31" s="656"/>
      <c r="AJ31" s="16"/>
      <c r="AK31" s="16"/>
      <c r="AL31" s="42"/>
      <c r="AM31" s="38"/>
      <c r="AN31" s="42"/>
      <c r="AO31" s="42"/>
      <c r="AP31" s="38"/>
      <c r="AQ31" s="69"/>
      <c r="AR31" s="69"/>
      <c r="AS31" s="38"/>
      <c r="AT31" s="38"/>
      <c r="AU31" s="59"/>
      <c r="AV31" s="70"/>
      <c r="AW31" s="70"/>
      <c r="AX31" s="38"/>
      <c r="AY31" s="38"/>
      <c r="AZ31" s="42"/>
      <c r="BA31" s="64"/>
      <c r="BB31" s="64"/>
    </row>
    <row r="32" spans="2:54" s="43" customFormat="1" ht="12.75" customHeight="1">
      <c r="B32" s="654"/>
      <c r="C32" s="655"/>
      <c r="D32" s="655"/>
      <c r="E32" s="655"/>
      <c r="F32" s="655"/>
      <c r="G32" s="655"/>
      <c r="H32" s="655"/>
      <c r="I32" s="655"/>
      <c r="J32" s="655"/>
      <c r="K32" s="655"/>
      <c r="L32" s="655"/>
      <c r="M32" s="655"/>
      <c r="N32" s="655"/>
      <c r="O32" s="655"/>
      <c r="P32" s="655"/>
      <c r="Q32" s="655"/>
      <c r="R32" s="655"/>
      <c r="S32" s="655"/>
      <c r="T32" s="655"/>
      <c r="U32" s="655"/>
      <c r="V32" s="655"/>
      <c r="W32" s="655"/>
      <c r="X32" s="655"/>
      <c r="Y32" s="655"/>
      <c r="Z32" s="655"/>
      <c r="AA32" s="655"/>
      <c r="AB32" s="655"/>
      <c r="AC32" s="655"/>
      <c r="AD32" s="655"/>
      <c r="AE32" s="655"/>
      <c r="AF32" s="655"/>
      <c r="AG32" s="655"/>
      <c r="AH32" s="655"/>
      <c r="AI32" s="656"/>
      <c r="AJ32" s="16"/>
      <c r="AK32" s="16"/>
      <c r="AL32" s="60"/>
      <c r="AM32" s="38"/>
      <c r="AN32" s="42"/>
      <c r="AO32" s="42"/>
      <c r="AP32" s="38"/>
      <c r="AQ32" s="38"/>
      <c r="AR32" s="38"/>
      <c r="AS32" s="38"/>
      <c r="AT32" s="38"/>
      <c r="AU32" s="59"/>
      <c r="AV32" s="42"/>
      <c r="AW32" s="42"/>
      <c r="AX32" s="42"/>
      <c r="AY32" s="71"/>
      <c r="AZ32" s="42"/>
      <c r="BA32" s="64"/>
      <c r="BB32" s="64"/>
    </row>
    <row r="33" spans="2:60" s="43" customFormat="1">
      <c r="B33" s="654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655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6"/>
      <c r="AJ33" s="16"/>
      <c r="AK33" s="16"/>
      <c r="AL33" s="72"/>
      <c r="AM33" s="38"/>
      <c r="AN33" s="42"/>
      <c r="AO33" s="42"/>
      <c r="AP33" s="38"/>
      <c r="AQ33" s="38" t="s">
        <v>41</v>
      </c>
      <c r="AR33" s="38"/>
      <c r="AS33" s="38"/>
      <c r="AT33" s="38"/>
      <c r="AU33" s="59"/>
      <c r="AV33" s="42"/>
      <c r="AW33" s="42"/>
      <c r="AX33" s="42"/>
      <c r="AY33" s="71"/>
      <c r="AZ33" s="42"/>
      <c r="BA33" s="64"/>
      <c r="BB33" s="64"/>
    </row>
    <row r="34" spans="2:60" s="43" customFormat="1" ht="12.75" customHeight="1">
      <c r="B34" s="654"/>
      <c r="C34" s="655"/>
      <c r="D34" s="655"/>
      <c r="E34" s="655"/>
      <c r="F34" s="655"/>
      <c r="G34" s="655"/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655"/>
      <c r="T34" s="655"/>
      <c r="U34" s="655"/>
      <c r="V34" s="655"/>
      <c r="W34" s="655"/>
      <c r="X34" s="655"/>
      <c r="Y34" s="655"/>
      <c r="Z34" s="655"/>
      <c r="AA34" s="655"/>
      <c r="AB34" s="655"/>
      <c r="AC34" s="655"/>
      <c r="AD34" s="655"/>
      <c r="AE34" s="655"/>
      <c r="AF34" s="655"/>
      <c r="AG34" s="655"/>
      <c r="AH34" s="655"/>
      <c r="AI34" s="656"/>
      <c r="AJ34" s="16"/>
      <c r="AK34" s="16"/>
      <c r="AL34" s="72"/>
      <c r="AM34" s="38"/>
      <c r="AN34" s="42"/>
      <c r="AO34" s="42"/>
      <c r="AP34" s="38"/>
      <c r="AQ34" s="38"/>
      <c r="AR34" s="38"/>
      <c r="AS34" s="38"/>
      <c r="AT34" s="38"/>
      <c r="AU34" s="59"/>
      <c r="AV34" s="67"/>
      <c r="AW34" s="130"/>
      <c r="AX34" s="130"/>
      <c r="AY34" s="130"/>
      <c r="AZ34" s="59"/>
      <c r="BA34" s="64"/>
      <c r="BB34" s="64"/>
    </row>
    <row r="35" spans="2:60" s="43" customFormat="1">
      <c r="B35" s="654"/>
      <c r="C35" s="655"/>
      <c r="D35" s="655"/>
      <c r="E35" s="655"/>
      <c r="F35" s="655"/>
      <c r="G35" s="655"/>
      <c r="H35" s="655"/>
      <c r="I35" s="655"/>
      <c r="J35" s="655"/>
      <c r="K35" s="655"/>
      <c r="L35" s="655"/>
      <c r="M35" s="655"/>
      <c r="N35" s="655"/>
      <c r="O35" s="655"/>
      <c r="P35" s="655"/>
      <c r="Q35" s="655"/>
      <c r="R35" s="655"/>
      <c r="S35" s="655"/>
      <c r="T35" s="655"/>
      <c r="U35" s="655"/>
      <c r="V35" s="655"/>
      <c r="W35" s="655"/>
      <c r="X35" s="655"/>
      <c r="Y35" s="655"/>
      <c r="Z35" s="655"/>
      <c r="AA35" s="655"/>
      <c r="AB35" s="655"/>
      <c r="AC35" s="655"/>
      <c r="AD35" s="655"/>
      <c r="AE35" s="655"/>
      <c r="AF35" s="655"/>
      <c r="AG35" s="655"/>
      <c r="AH35" s="655"/>
      <c r="AI35" s="656"/>
      <c r="AJ35" s="16"/>
      <c r="AK35" s="16"/>
      <c r="AL35" s="72"/>
      <c r="AM35" s="42"/>
      <c r="AN35" s="42"/>
      <c r="AO35" s="42"/>
      <c r="AP35" s="38"/>
      <c r="AQ35" s="38"/>
      <c r="AR35" s="38"/>
      <c r="AS35" s="38"/>
      <c r="AT35" s="42"/>
      <c r="AU35" s="42"/>
      <c r="AV35" s="631"/>
      <c r="AW35" s="631"/>
      <c r="AX35" s="631"/>
      <c r="AY35" s="130"/>
      <c r="AZ35" s="51"/>
      <c r="BA35" s="73"/>
      <c r="BB35" s="74"/>
      <c r="BC35" s="75"/>
      <c r="BD35" s="74"/>
      <c r="BE35" s="75"/>
      <c r="BF35" s="75"/>
      <c r="BG35" s="64"/>
      <c r="BH35" s="64"/>
    </row>
    <row r="36" spans="2:60" s="43" customFormat="1">
      <c r="B36" s="654"/>
      <c r="C36" s="655"/>
      <c r="D36" s="655"/>
      <c r="E36" s="655"/>
      <c r="F36" s="655"/>
      <c r="G36" s="655"/>
      <c r="H36" s="655"/>
      <c r="I36" s="655"/>
      <c r="J36" s="655"/>
      <c r="K36" s="655"/>
      <c r="L36" s="655"/>
      <c r="M36" s="655"/>
      <c r="N36" s="655"/>
      <c r="O36" s="655"/>
      <c r="P36" s="655"/>
      <c r="Q36" s="655"/>
      <c r="R36" s="655"/>
      <c r="S36" s="655"/>
      <c r="T36" s="655"/>
      <c r="U36" s="655"/>
      <c r="V36" s="655"/>
      <c r="W36" s="655"/>
      <c r="X36" s="655"/>
      <c r="Y36" s="655"/>
      <c r="Z36" s="655"/>
      <c r="AA36" s="655"/>
      <c r="AB36" s="655"/>
      <c r="AC36" s="655"/>
      <c r="AD36" s="655"/>
      <c r="AE36" s="655"/>
      <c r="AF36" s="655"/>
      <c r="AG36" s="655"/>
      <c r="AH36" s="655"/>
      <c r="AI36" s="656"/>
      <c r="AJ36" s="16"/>
      <c r="AK36" s="16"/>
      <c r="AL36" s="72"/>
      <c r="AM36" s="42"/>
      <c r="AN36" s="88"/>
      <c r="AO36" s="88"/>
      <c r="AP36" s="42"/>
      <c r="AQ36" s="42"/>
      <c r="AR36" s="42"/>
      <c r="AS36" s="42"/>
      <c r="AT36" s="42"/>
      <c r="AU36" s="42"/>
      <c r="AV36" s="67"/>
      <c r="AW36" s="38"/>
      <c r="AX36" s="38"/>
      <c r="AY36" s="69"/>
      <c r="AZ36" s="51"/>
      <c r="BA36" s="73"/>
      <c r="BB36" s="74"/>
      <c r="BC36" s="75"/>
      <c r="BD36" s="74"/>
      <c r="BE36" s="75"/>
      <c r="BF36" s="75"/>
      <c r="BG36" s="64"/>
      <c r="BH36" s="64"/>
    </row>
    <row r="37" spans="2:60" s="43" customFormat="1" ht="14.25" customHeight="1">
      <c r="B37" s="654"/>
      <c r="C37" s="655"/>
      <c r="D37" s="655"/>
      <c r="E37" s="655"/>
      <c r="F37" s="655"/>
      <c r="G37" s="655"/>
      <c r="H37" s="655"/>
      <c r="I37" s="655"/>
      <c r="J37" s="655"/>
      <c r="K37" s="655"/>
      <c r="L37" s="655"/>
      <c r="M37" s="655"/>
      <c r="N37" s="655"/>
      <c r="O37" s="655"/>
      <c r="P37" s="655"/>
      <c r="Q37" s="655"/>
      <c r="R37" s="655"/>
      <c r="S37" s="655"/>
      <c r="T37" s="655"/>
      <c r="U37" s="655"/>
      <c r="V37" s="655"/>
      <c r="W37" s="655"/>
      <c r="X37" s="655"/>
      <c r="Y37" s="655"/>
      <c r="Z37" s="655"/>
      <c r="AA37" s="655"/>
      <c r="AB37" s="655"/>
      <c r="AC37" s="655"/>
      <c r="AD37" s="655"/>
      <c r="AE37" s="655"/>
      <c r="AF37" s="655"/>
      <c r="AG37" s="655"/>
      <c r="AH37" s="655"/>
      <c r="AI37" s="656"/>
      <c r="AJ37" s="16"/>
      <c r="AK37" s="16"/>
      <c r="AL37" s="72"/>
      <c r="AM37" s="42"/>
      <c r="AN37" s="59"/>
      <c r="AO37" s="38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51"/>
      <c r="BA37" s="76"/>
      <c r="BB37" s="74"/>
      <c r="BC37" s="77"/>
      <c r="BD37" s="74"/>
      <c r="BE37" s="75"/>
      <c r="BF37" s="75"/>
      <c r="BG37" s="64"/>
      <c r="BH37" s="64"/>
    </row>
    <row r="38" spans="2:60" s="43" customFormat="1">
      <c r="B38" s="654"/>
      <c r="C38" s="655"/>
      <c r="D38" s="655"/>
      <c r="E38" s="655"/>
      <c r="F38" s="655"/>
      <c r="G38" s="655"/>
      <c r="H38" s="655"/>
      <c r="I38" s="655"/>
      <c r="J38" s="655"/>
      <c r="K38" s="655"/>
      <c r="L38" s="655"/>
      <c r="M38" s="655"/>
      <c r="N38" s="655"/>
      <c r="O38" s="655"/>
      <c r="P38" s="655"/>
      <c r="Q38" s="655"/>
      <c r="R38" s="655"/>
      <c r="S38" s="655"/>
      <c r="T38" s="655"/>
      <c r="U38" s="655"/>
      <c r="V38" s="655"/>
      <c r="W38" s="655"/>
      <c r="X38" s="655"/>
      <c r="Y38" s="655"/>
      <c r="Z38" s="655"/>
      <c r="AA38" s="655"/>
      <c r="AB38" s="655"/>
      <c r="AC38" s="655"/>
      <c r="AD38" s="655"/>
      <c r="AE38" s="655"/>
      <c r="AF38" s="655"/>
      <c r="AG38" s="655"/>
      <c r="AH38" s="655"/>
      <c r="AI38" s="656"/>
      <c r="AJ38" s="16"/>
      <c r="AK38" s="16"/>
      <c r="AL38" s="72"/>
      <c r="AM38" s="42"/>
      <c r="AN38" s="59"/>
      <c r="AO38" s="38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51"/>
      <c r="BA38" s="76"/>
      <c r="BB38" s="74"/>
      <c r="BC38" s="75"/>
      <c r="BD38" s="74"/>
      <c r="BE38" s="75"/>
      <c r="BF38" s="75"/>
      <c r="BG38" s="64"/>
      <c r="BH38" s="64"/>
    </row>
    <row r="39" spans="2:60" s="43" customFormat="1" ht="13.5" thickBot="1">
      <c r="B39" s="657"/>
      <c r="C39" s="658"/>
      <c r="D39" s="658"/>
      <c r="E39" s="658"/>
      <c r="F39" s="658"/>
      <c r="G39" s="658"/>
      <c r="H39" s="658"/>
      <c r="I39" s="658"/>
      <c r="J39" s="658"/>
      <c r="K39" s="658"/>
      <c r="L39" s="658"/>
      <c r="M39" s="658"/>
      <c r="N39" s="658"/>
      <c r="O39" s="658"/>
      <c r="P39" s="658"/>
      <c r="Q39" s="658"/>
      <c r="R39" s="658"/>
      <c r="S39" s="658"/>
      <c r="T39" s="658"/>
      <c r="U39" s="658"/>
      <c r="V39" s="658"/>
      <c r="W39" s="658"/>
      <c r="X39" s="658"/>
      <c r="Y39" s="658"/>
      <c r="Z39" s="658"/>
      <c r="AA39" s="658"/>
      <c r="AB39" s="658"/>
      <c r="AC39" s="658"/>
      <c r="AD39" s="658"/>
      <c r="AE39" s="658"/>
      <c r="AF39" s="658"/>
      <c r="AG39" s="658"/>
      <c r="AH39" s="658"/>
      <c r="AI39" s="659"/>
      <c r="AJ39" s="78"/>
      <c r="AK39" s="78"/>
      <c r="AL39" s="72"/>
      <c r="AM39" s="42"/>
      <c r="AN39" s="59"/>
      <c r="AO39" s="38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51"/>
      <c r="BA39" s="76"/>
      <c r="BB39" s="74"/>
      <c r="BC39" s="77"/>
      <c r="BD39" s="74"/>
      <c r="BE39" s="77"/>
      <c r="BF39" s="77"/>
      <c r="BG39" s="64"/>
      <c r="BH39" s="64"/>
    </row>
    <row r="40" spans="2:60" s="43" customFormat="1" ht="27.75" customHeight="1" thickBot="1">
      <c r="B40" s="79" t="s">
        <v>54</v>
      </c>
      <c r="C40" s="648" t="s">
        <v>55</v>
      </c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50"/>
      <c r="O40" s="648" t="s">
        <v>56</v>
      </c>
      <c r="P40" s="649"/>
      <c r="Q40" s="649"/>
      <c r="R40" s="649"/>
      <c r="S40" s="649"/>
      <c r="T40" s="649"/>
      <c r="U40" s="649"/>
      <c r="V40" s="649"/>
      <c r="W40" s="649"/>
      <c r="X40" s="649"/>
      <c r="Y40" s="649"/>
      <c r="Z40" s="650"/>
      <c r="AA40" s="648" t="s">
        <v>57</v>
      </c>
      <c r="AB40" s="649"/>
      <c r="AC40" s="650"/>
      <c r="AD40" s="649" t="s">
        <v>58</v>
      </c>
      <c r="AE40" s="649"/>
      <c r="AF40" s="649"/>
      <c r="AG40" s="648" t="s">
        <v>59</v>
      </c>
      <c r="AH40" s="649"/>
      <c r="AI40" s="650"/>
      <c r="AJ40" s="80"/>
      <c r="AK40" s="16"/>
      <c r="AL40" s="72"/>
      <c r="AM40" s="42"/>
      <c r="AN40" s="59"/>
      <c r="AO40" s="38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76"/>
      <c r="BB40" s="61"/>
      <c r="BC40" s="81"/>
      <c r="BD40" s="81"/>
      <c r="BE40" s="61"/>
      <c r="BF40" s="61"/>
      <c r="BG40" s="82"/>
    </row>
    <row r="41" spans="2:60" s="84" customFormat="1" ht="18" customHeight="1">
      <c r="B41" s="384"/>
      <c r="C41" s="800" t="s">
        <v>1014</v>
      </c>
      <c r="D41" s="801"/>
      <c r="E41" s="801"/>
      <c r="F41" s="801"/>
      <c r="G41" s="801"/>
      <c r="H41" s="801"/>
      <c r="I41" s="801"/>
      <c r="J41" s="801"/>
      <c r="K41" s="801"/>
      <c r="L41" s="801"/>
      <c r="M41" s="801"/>
      <c r="N41" s="802"/>
      <c r="O41" s="717"/>
      <c r="P41" s="718"/>
      <c r="Q41" s="718"/>
      <c r="R41" s="718"/>
      <c r="S41" s="718"/>
      <c r="T41" s="718"/>
      <c r="U41" s="718"/>
      <c r="V41" s="718"/>
      <c r="W41" s="718"/>
      <c r="X41" s="718"/>
      <c r="Y41" s="718"/>
      <c r="Z41" s="720"/>
      <c r="AA41" s="368"/>
      <c r="AB41" s="369"/>
      <c r="AC41" s="370"/>
      <c r="AD41" s="634"/>
      <c r="AE41" s="634"/>
      <c r="AF41" s="635"/>
      <c r="AG41" s="385"/>
      <c r="AH41" s="386"/>
      <c r="AI41" s="387"/>
      <c r="AJ41" s="80"/>
      <c r="AK41" s="16"/>
      <c r="AL41" s="7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B41" s="61"/>
      <c r="BC41" s="43"/>
      <c r="BD41" s="43"/>
      <c r="BE41" s="43"/>
      <c r="BF41" s="85"/>
      <c r="BG41" s="77"/>
      <c r="BH41" s="43"/>
    </row>
    <row r="42" spans="2:60" s="84" customFormat="1" ht="18" customHeight="1">
      <c r="B42" s="384"/>
      <c r="C42" s="803">
        <v>2178966</v>
      </c>
      <c r="D42" s="753"/>
      <c r="E42" s="753"/>
      <c r="F42" s="753"/>
      <c r="G42" s="753"/>
      <c r="H42" s="753"/>
      <c r="I42" s="753"/>
      <c r="J42" s="753"/>
      <c r="K42" s="753"/>
      <c r="L42" s="753"/>
      <c r="M42" s="753"/>
      <c r="N42" s="754"/>
      <c r="O42" s="717"/>
      <c r="P42" s="718"/>
      <c r="Q42" s="718"/>
      <c r="R42" s="718"/>
      <c r="S42" s="718"/>
      <c r="T42" s="718"/>
      <c r="U42" s="718"/>
      <c r="V42" s="718"/>
      <c r="W42" s="718"/>
      <c r="X42" s="718"/>
      <c r="Y42" s="718"/>
      <c r="Z42" s="720"/>
      <c r="AA42" s="388"/>
      <c r="AB42" s="389"/>
      <c r="AC42" s="390"/>
      <c r="AD42" s="363"/>
      <c r="AE42" s="363"/>
      <c r="AF42" s="364"/>
      <c r="AG42" s="391"/>
      <c r="AH42" s="392"/>
      <c r="AI42" s="393"/>
      <c r="AJ42" s="80"/>
      <c r="AK42" s="16"/>
      <c r="AL42" s="7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B42" s="61"/>
      <c r="BC42" s="43"/>
      <c r="BD42" s="43"/>
      <c r="BE42" s="43"/>
      <c r="BF42" s="85"/>
      <c r="BG42" s="77"/>
      <c r="BH42" s="43"/>
    </row>
    <row r="43" spans="2:60" s="43" customFormat="1" ht="18" customHeight="1">
      <c r="B43" s="394">
        <v>1</v>
      </c>
      <c r="C43" s="779" t="s">
        <v>1015</v>
      </c>
      <c r="D43" s="780"/>
      <c r="E43" s="780"/>
      <c r="F43" s="780"/>
      <c r="G43" s="780"/>
      <c r="H43" s="780"/>
      <c r="I43" s="780"/>
      <c r="J43" s="780"/>
      <c r="K43" s="780"/>
      <c r="L43" s="780"/>
      <c r="M43" s="780"/>
      <c r="N43" s="799"/>
      <c r="O43" s="717"/>
      <c r="P43" s="718"/>
      <c r="Q43" s="718"/>
      <c r="R43" s="718"/>
      <c r="S43" s="718"/>
      <c r="T43" s="718"/>
      <c r="U43" s="718"/>
      <c r="V43" s="718"/>
      <c r="W43" s="718"/>
      <c r="X43" s="718"/>
      <c r="Y43" s="718"/>
      <c r="Z43" s="720"/>
      <c r="AA43" s="731"/>
      <c r="AB43" s="732"/>
      <c r="AC43" s="733"/>
      <c r="AD43" s="637"/>
      <c r="AE43" s="637"/>
      <c r="AF43" s="638"/>
      <c r="AG43" s="391"/>
      <c r="AH43" s="392"/>
      <c r="AI43" s="393"/>
      <c r="AJ43" s="80"/>
      <c r="AK43" s="16"/>
      <c r="AL43" s="395"/>
      <c r="AM43" s="369"/>
      <c r="AN43" s="369"/>
      <c r="AO43" s="369"/>
      <c r="AP43" s="369"/>
      <c r="AQ43" s="369"/>
      <c r="AR43" s="369"/>
      <c r="AS43" s="369"/>
      <c r="AT43" s="369"/>
      <c r="AU43" s="369"/>
      <c r="AV43" s="369"/>
      <c r="AW43" s="369"/>
      <c r="AX43" s="369"/>
      <c r="AY43" s="369"/>
      <c r="AZ43" s="42"/>
      <c r="BB43" s="61"/>
      <c r="BC43" s="87"/>
      <c r="BD43" s="362"/>
      <c r="BE43" s="362"/>
      <c r="BF43" s="362"/>
      <c r="BG43" s="362"/>
    </row>
    <row r="44" spans="2:60" s="43" customFormat="1" ht="18" customHeight="1">
      <c r="B44" s="384"/>
      <c r="C44" s="796" t="s">
        <v>1016</v>
      </c>
      <c r="D44" s="797"/>
      <c r="E44" s="797"/>
      <c r="F44" s="797"/>
      <c r="G44" s="797"/>
      <c r="H44" s="797"/>
      <c r="I44" s="797"/>
      <c r="J44" s="797"/>
      <c r="K44" s="797"/>
      <c r="L44" s="797"/>
      <c r="M44" s="797"/>
      <c r="N44" s="798"/>
      <c r="O44" s="717" t="s">
        <v>747</v>
      </c>
      <c r="P44" s="718"/>
      <c r="Q44" s="718"/>
      <c r="R44" s="718"/>
      <c r="S44" s="718"/>
      <c r="T44" s="718"/>
      <c r="U44" s="718"/>
      <c r="V44" s="718"/>
      <c r="W44" s="718"/>
      <c r="X44" s="718"/>
      <c r="Y44" s="718"/>
      <c r="Z44" s="720"/>
      <c r="AA44" s="755" t="s">
        <v>1017</v>
      </c>
      <c r="AB44" s="783"/>
      <c r="AC44" s="784"/>
      <c r="AD44" s="637"/>
      <c r="AE44" s="637"/>
      <c r="AF44" s="638"/>
      <c r="AG44" s="391"/>
      <c r="AH44" s="392"/>
      <c r="AI44" s="393"/>
      <c r="AJ44" s="80"/>
      <c r="AK44" s="16"/>
      <c r="AL44" s="395"/>
      <c r="AM44" s="395"/>
      <c r="AN44" s="395"/>
      <c r="AO44" s="395"/>
      <c r="AP44" s="395"/>
      <c r="AQ44" s="395"/>
      <c r="AR44" s="395"/>
      <c r="AS44" s="395"/>
      <c r="AT44" s="395"/>
      <c r="AU44" s="395"/>
      <c r="AV44" s="395"/>
      <c r="AW44" s="395"/>
      <c r="AX44" s="395"/>
      <c r="AY44" s="395"/>
      <c r="AZ44" s="42"/>
      <c r="BB44" s="84"/>
      <c r="BC44" s="632"/>
      <c r="BD44" s="632"/>
      <c r="BE44" s="632"/>
      <c r="BF44" s="362"/>
      <c r="BG44" s="362"/>
      <c r="BH44" s="84"/>
    </row>
    <row r="45" spans="2:60" s="43" customFormat="1" ht="18" customHeight="1">
      <c r="B45" s="384"/>
      <c r="C45" s="785" t="s">
        <v>1018</v>
      </c>
      <c r="D45" s="786"/>
      <c r="E45" s="786"/>
      <c r="F45" s="786"/>
      <c r="G45" s="786"/>
      <c r="H45" s="786"/>
      <c r="I45" s="786"/>
      <c r="J45" s="786"/>
      <c r="K45" s="786"/>
      <c r="L45" s="786"/>
      <c r="M45" s="786"/>
      <c r="N45" s="795"/>
      <c r="O45" s="717" t="s">
        <v>1033</v>
      </c>
      <c r="P45" s="718"/>
      <c r="Q45" s="718"/>
      <c r="R45" s="718"/>
      <c r="S45" s="718"/>
      <c r="T45" s="718"/>
      <c r="U45" s="718"/>
      <c r="V45" s="718"/>
      <c r="W45" s="718"/>
      <c r="X45" s="718"/>
      <c r="Y45" s="718"/>
      <c r="Z45" s="720"/>
      <c r="AA45" s="755" t="s">
        <v>1019</v>
      </c>
      <c r="AB45" s="783"/>
      <c r="AC45" s="784"/>
      <c r="AD45" s="637"/>
      <c r="AE45" s="637"/>
      <c r="AF45" s="638"/>
      <c r="AG45" s="391"/>
      <c r="AH45" s="392"/>
      <c r="AI45" s="393"/>
      <c r="AJ45" s="80"/>
      <c r="AK45" s="16"/>
      <c r="AL45" s="396"/>
      <c r="AM45" s="397"/>
      <c r="AN45" s="398"/>
      <c r="AO45" s="398"/>
      <c r="AP45" s="398"/>
      <c r="AQ45" s="398"/>
      <c r="AR45" s="399"/>
      <c r="AS45" s="399"/>
      <c r="AT45" s="34"/>
      <c r="AU45" s="397"/>
      <c r="AV45" s="397"/>
      <c r="AW45" s="399"/>
      <c r="AX45" s="397"/>
      <c r="AY45" s="399"/>
      <c r="AZ45" s="42"/>
      <c r="BC45" s="87"/>
      <c r="BD45" s="61"/>
      <c r="BE45" s="61"/>
      <c r="BF45" s="89"/>
      <c r="BG45" s="90"/>
    </row>
    <row r="46" spans="2:60" s="43" customFormat="1" ht="18" customHeight="1">
      <c r="B46" s="384"/>
      <c r="C46" s="785" t="s">
        <v>1020</v>
      </c>
      <c r="D46" s="786"/>
      <c r="E46" s="786"/>
      <c r="F46" s="786"/>
      <c r="G46" s="786"/>
      <c r="H46" s="786"/>
      <c r="I46" s="786"/>
      <c r="J46" s="786"/>
      <c r="K46" s="786"/>
      <c r="L46" s="786"/>
      <c r="M46" s="786"/>
      <c r="N46" s="795"/>
      <c r="O46" s="717" t="s">
        <v>1021</v>
      </c>
      <c r="P46" s="718"/>
      <c r="Q46" s="718"/>
      <c r="R46" s="718"/>
      <c r="S46" s="718"/>
      <c r="T46" s="718"/>
      <c r="U46" s="718"/>
      <c r="V46" s="718"/>
      <c r="W46" s="718"/>
      <c r="X46" s="718"/>
      <c r="Y46" s="718"/>
      <c r="Z46" s="720"/>
      <c r="AA46" s="755"/>
      <c r="AB46" s="783"/>
      <c r="AC46" s="784"/>
      <c r="AD46" s="637"/>
      <c r="AE46" s="637"/>
      <c r="AF46" s="638"/>
      <c r="AG46" s="391"/>
      <c r="AH46" s="392"/>
      <c r="AI46" s="393"/>
      <c r="AJ46" s="80"/>
      <c r="AK46" s="16"/>
      <c r="AL46" s="396"/>
      <c r="AM46" s="397"/>
      <c r="AN46" s="397"/>
      <c r="AO46" s="399"/>
      <c r="AP46" s="397"/>
      <c r="AQ46" s="399"/>
      <c r="AR46" s="398"/>
      <c r="AS46" s="398"/>
      <c r="AT46" s="34"/>
      <c r="AU46" s="397"/>
      <c r="AV46" s="397"/>
      <c r="AW46" s="399"/>
      <c r="AX46" s="397"/>
      <c r="AY46" s="399"/>
      <c r="AZ46" s="42"/>
    </row>
    <row r="47" spans="2:60" s="43" customFormat="1" ht="24.75" customHeight="1" thickBot="1">
      <c r="B47" s="400"/>
      <c r="C47" s="767"/>
      <c r="D47" s="768"/>
      <c r="E47" s="768"/>
      <c r="F47" s="768"/>
      <c r="G47" s="768"/>
      <c r="H47" s="768"/>
      <c r="I47" s="768"/>
      <c r="J47" s="768"/>
      <c r="K47" s="768"/>
      <c r="L47" s="768"/>
      <c r="M47" s="768"/>
      <c r="N47" s="769"/>
      <c r="O47" s="759" t="s">
        <v>1022</v>
      </c>
      <c r="P47" s="770"/>
      <c r="Q47" s="770"/>
      <c r="R47" s="770"/>
      <c r="S47" s="770"/>
      <c r="T47" s="770"/>
      <c r="U47" s="770"/>
      <c r="V47" s="770"/>
      <c r="W47" s="770"/>
      <c r="X47" s="770"/>
      <c r="Y47" s="770"/>
      <c r="Z47" s="771"/>
      <c r="AA47" s="772" t="s">
        <v>1023</v>
      </c>
      <c r="AB47" s="773"/>
      <c r="AC47" s="774"/>
      <c r="AD47" s="775"/>
      <c r="AE47" s="775"/>
      <c r="AF47" s="776"/>
      <c r="AG47" s="401"/>
      <c r="AH47" s="402"/>
      <c r="AI47" s="403"/>
      <c r="AJ47" s="80"/>
      <c r="AK47" s="16"/>
      <c r="AL47" s="60"/>
      <c r="AM47" s="59"/>
      <c r="AN47" s="59"/>
      <c r="AO47" s="38"/>
      <c r="AP47" s="59"/>
      <c r="AQ47" s="38"/>
      <c r="AR47" s="88"/>
      <c r="AS47" s="88"/>
      <c r="AT47" s="42"/>
      <c r="AU47" s="59"/>
      <c r="AV47" s="59"/>
      <c r="AW47" s="38"/>
      <c r="AX47" s="59"/>
      <c r="AY47" s="38"/>
      <c r="AZ47" s="42"/>
    </row>
    <row r="48" spans="2:60" s="43" customFormat="1" ht="26.25" customHeight="1">
      <c r="B48" s="83">
        <v>2</v>
      </c>
      <c r="C48" s="777" t="s">
        <v>1024</v>
      </c>
      <c r="D48" s="778"/>
      <c r="E48" s="778"/>
      <c r="F48" s="778"/>
      <c r="G48" s="778"/>
      <c r="H48" s="778"/>
      <c r="I48" s="778"/>
      <c r="J48" s="778"/>
      <c r="K48" s="778"/>
      <c r="L48" s="778"/>
      <c r="M48" s="778"/>
      <c r="N48" s="778"/>
      <c r="O48" s="723"/>
      <c r="P48" s="724"/>
      <c r="Q48" s="724"/>
      <c r="R48" s="724"/>
      <c r="S48" s="724"/>
      <c r="T48" s="724"/>
      <c r="U48" s="724"/>
      <c r="V48" s="724"/>
      <c r="W48" s="724"/>
      <c r="X48" s="724"/>
      <c r="Y48" s="724"/>
      <c r="Z48" s="725"/>
      <c r="AA48" s="389"/>
      <c r="AB48" s="389"/>
      <c r="AC48" s="390"/>
      <c r="AD48" s="363"/>
      <c r="AE48" s="363"/>
      <c r="AF48" s="364"/>
      <c r="AG48" s="391"/>
      <c r="AH48" s="392"/>
      <c r="AI48" s="393"/>
      <c r="AJ48" s="80"/>
      <c r="AK48" s="16"/>
      <c r="AL48" s="60"/>
      <c r="AM48" s="59"/>
      <c r="AN48" s="59"/>
      <c r="AO48" s="38"/>
      <c r="AP48" s="59"/>
      <c r="AQ48" s="38"/>
      <c r="AR48" s="88"/>
      <c r="AS48" s="88"/>
      <c r="AT48" s="42"/>
      <c r="AU48" s="59"/>
      <c r="AV48" s="59"/>
      <c r="AW48" s="38"/>
      <c r="AX48" s="59"/>
      <c r="AY48" s="38"/>
      <c r="AZ48" s="630"/>
      <c r="BB48" s="74">
        <v>3</v>
      </c>
      <c r="BC48" s="74"/>
      <c r="BD48" s="61" t="s">
        <v>60</v>
      </c>
      <c r="BE48" s="74">
        <v>4</v>
      </c>
      <c r="BF48" s="61">
        <v>32.25</v>
      </c>
      <c r="BG48" s="629"/>
      <c r="BH48" s="629"/>
    </row>
    <row r="49" spans="2:60" s="43" customFormat="1" ht="26.25" customHeight="1">
      <c r="B49" s="384"/>
      <c r="C49" s="779" t="s">
        <v>1025</v>
      </c>
      <c r="D49" s="780"/>
      <c r="E49" s="780"/>
      <c r="F49" s="780"/>
      <c r="G49" s="780"/>
      <c r="H49" s="780"/>
      <c r="I49" s="780"/>
      <c r="J49" s="780"/>
      <c r="K49" s="780"/>
      <c r="L49" s="780"/>
      <c r="M49" s="780"/>
      <c r="N49" s="780"/>
      <c r="O49" s="717" t="s">
        <v>1026</v>
      </c>
      <c r="P49" s="718"/>
      <c r="Q49" s="718"/>
      <c r="R49" s="718"/>
      <c r="S49" s="718"/>
      <c r="T49" s="718"/>
      <c r="U49" s="718"/>
      <c r="V49" s="718"/>
      <c r="W49" s="718"/>
      <c r="X49" s="718"/>
      <c r="Y49" s="718"/>
      <c r="Z49" s="720"/>
      <c r="AA49" s="731" t="s">
        <v>755</v>
      </c>
      <c r="AB49" s="732"/>
      <c r="AC49" s="733"/>
      <c r="AD49" s="637"/>
      <c r="AE49" s="637"/>
      <c r="AF49" s="638"/>
      <c r="AG49" s="391"/>
      <c r="AH49" s="392"/>
      <c r="AI49" s="393"/>
      <c r="AJ49" s="80"/>
      <c r="AK49" s="16"/>
      <c r="AL49" s="60"/>
      <c r="AM49" s="59"/>
      <c r="AN49" s="59"/>
      <c r="AO49" s="38"/>
      <c r="AP49" s="59"/>
      <c r="AQ49" s="38"/>
      <c r="AR49" s="88"/>
      <c r="AS49" s="88"/>
      <c r="AT49" s="42"/>
      <c r="AU49" s="59"/>
      <c r="AV49" s="59"/>
      <c r="AW49" s="38"/>
      <c r="AX49" s="65"/>
      <c r="AY49" s="38"/>
      <c r="AZ49" s="630"/>
      <c r="BB49" s="74">
        <v>4</v>
      </c>
      <c r="BC49" s="74"/>
      <c r="BD49" s="61" t="s">
        <v>60</v>
      </c>
      <c r="BE49" s="74">
        <v>5</v>
      </c>
      <c r="BF49" s="61">
        <v>33.75</v>
      </c>
      <c r="BG49" s="629"/>
      <c r="BH49" s="629"/>
    </row>
    <row r="50" spans="2:60" s="43" customFormat="1" ht="26.25" customHeight="1">
      <c r="B50" s="384"/>
      <c r="C50" s="781" t="s">
        <v>1027</v>
      </c>
      <c r="D50" s="782"/>
      <c r="E50" s="782"/>
      <c r="F50" s="782"/>
      <c r="G50" s="782"/>
      <c r="H50" s="782"/>
      <c r="I50" s="782"/>
      <c r="J50" s="782"/>
      <c r="K50" s="782"/>
      <c r="L50" s="782"/>
      <c r="M50" s="782"/>
      <c r="N50" s="782"/>
      <c r="O50" s="365" t="s">
        <v>1028</v>
      </c>
      <c r="P50" s="366"/>
      <c r="Q50" s="366"/>
      <c r="R50" s="366"/>
      <c r="S50" s="366"/>
      <c r="T50" s="366"/>
      <c r="U50" s="366"/>
      <c r="V50" s="366"/>
      <c r="W50" s="366"/>
      <c r="X50" s="366"/>
      <c r="Y50" s="366"/>
      <c r="Z50" s="367"/>
      <c r="AA50" s="783" t="s">
        <v>1029</v>
      </c>
      <c r="AB50" s="783"/>
      <c r="AC50" s="784"/>
      <c r="AD50" s="637"/>
      <c r="AE50" s="637"/>
      <c r="AF50" s="638"/>
      <c r="AG50" s="391"/>
      <c r="AH50" s="392"/>
      <c r="AI50" s="393"/>
      <c r="AJ50" s="80"/>
      <c r="AK50" s="16"/>
      <c r="AL50" s="60"/>
      <c r="AM50" s="59"/>
      <c r="AN50" s="59"/>
      <c r="AO50" s="38"/>
      <c r="AP50" s="59"/>
      <c r="AQ50" s="38"/>
      <c r="AR50" s="88"/>
      <c r="AS50" s="88"/>
      <c r="AT50" s="42"/>
      <c r="AU50" s="59"/>
      <c r="AV50" s="59"/>
      <c r="AW50" s="38"/>
      <c r="AX50" s="65"/>
      <c r="AY50" s="65"/>
      <c r="AZ50" s="630"/>
      <c r="BB50" s="74">
        <v>5</v>
      </c>
      <c r="BC50" s="74"/>
      <c r="BD50" s="61" t="s">
        <v>60</v>
      </c>
      <c r="BE50" s="74">
        <v>6</v>
      </c>
      <c r="BF50" s="61">
        <v>32.25</v>
      </c>
      <c r="BG50" s="629"/>
      <c r="BH50" s="629"/>
    </row>
    <row r="51" spans="2:60" s="43" customFormat="1" ht="26.25" customHeight="1">
      <c r="B51" s="384"/>
      <c r="C51" s="785" t="s">
        <v>1030</v>
      </c>
      <c r="D51" s="786"/>
      <c r="E51" s="786"/>
      <c r="F51" s="786"/>
      <c r="G51" s="786"/>
      <c r="H51" s="786"/>
      <c r="I51" s="786"/>
      <c r="J51" s="786"/>
      <c r="K51" s="786"/>
      <c r="L51" s="786"/>
      <c r="M51" s="786"/>
      <c r="N51" s="786"/>
      <c r="O51" s="717"/>
      <c r="P51" s="753"/>
      <c r="Q51" s="753"/>
      <c r="R51" s="753"/>
      <c r="S51" s="753"/>
      <c r="T51" s="753"/>
      <c r="U51" s="753"/>
      <c r="V51" s="753"/>
      <c r="W51" s="753"/>
      <c r="X51" s="753"/>
      <c r="Y51" s="753"/>
      <c r="Z51" s="754"/>
      <c r="AA51" s="787" t="s">
        <v>1031</v>
      </c>
      <c r="AB51" s="788"/>
      <c r="AC51" s="789"/>
      <c r="AD51" s="637"/>
      <c r="AE51" s="637"/>
      <c r="AF51" s="638"/>
      <c r="AG51" s="391"/>
      <c r="AH51" s="392"/>
      <c r="AI51" s="393"/>
      <c r="AJ51" s="80"/>
      <c r="AK51" s="16"/>
      <c r="AL51" s="60"/>
      <c r="AM51" s="59"/>
      <c r="AN51" s="59"/>
      <c r="AO51" s="38"/>
      <c r="AP51" s="59"/>
      <c r="AQ51" s="38"/>
      <c r="AR51" s="88"/>
      <c r="AS51" s="88"/>
      <c r="AT51" s="42"/>
      <c r="AU51" s="59"/>
      <c r="AV51" s="59"/>
      <c r="AW51" s="38"/>
      <c r="AX51" s="65"/>
      <c r="AY51" s="65"/>
      <c r="AZ51" s="630"/>
      <c r="BB51" s="74">
        <v>6</v>
      </c>
      <c r="BC51" s="74"/>
      <c r="BD51" s="61" t="s">
        <v>60</v>
      </c>
      <c r="BE51" s="404"/>
      <c r="BF51" s="405"/>
      <c r="BG51" s="629"/>
      <c r="BH51" s="629"/>
    </row>
    <row r="52" spans="2:60" s="43" customFormat="1" ht="28.5" customHeight="1" thickBot="1">
      <c r="B52" s="400"/>
      <c r="C52" s="793" t="s">
        <v>1032</v>
      </c>
      <c r="D52" s="794"/>
      <c r="E52" s="794"/>
      <c r="F52" s="794"/>
      <c r="G52" s="794"/>
      <c r="H52" s="794"/>
      <c r="I52" s="794"/>
      <c r="J52" s="794"/>
      <c r="K52" s="794"/>
      <c r="L52" s="794"/>
      <c r="M52" s="794"/>
      <c r="N52" s="794"/>
      <c r="O52" s="759"/>
      <c r="P52" s="760"/>
      <c r="Q52" s="760"/>
      <c r="R52" s="760"/>
      <c r="S52" s="760"/>
      <c r="T52" s="760"/>
      <c r="U52" s="760"/>
      <c r="V52" s="760"/>
      <c r="W52" s="760"/>
      <c r="X52" s="760"/>
      <c r="Y52" s="760"/>
      <c r="Z52" s="761"/>
      <c r="AA52" s="790"/>
      <c r="AB52" s="791"/>
      <c r="AC52" s="792"/>
      <c r="AD52" s="640"/>
      <c r="AE52" s="640"/>
      <c r="AF52" s="641"/>
      <c r="AG52" s="401"/>
      <c r="AH52" s="402"/>
      <c r="AI52" s="403"/>
      <c r="AJ52" s="80"/>
      <c r="AK52" s="16"/>
      <c r="AL52" s="60"/>
      <c r="AM52" s="59"/>
      <c r="AN52" s="59"/>
      <c r="AO52" s="38"/>
      <c r="AP52" s="59"/>
      <c r="AQ52" s="38"/>
      <c r="AR52" s="88"/>
      <c r="AS52" s="88"/>
      <c r="AT52" s="42"/>
      <c r="AU52" s="59"/>
      <c r="AV52" s="59"/>
      <c r="AW52" s="38"/>
      <c r="AX52" s="65"/>
      <c r="AY52" s="65"/>
      <c r="AZ52" s="630"/>
      <c r="BB52" s="74">
        <v>7</v>
      </c>
      <c r="BC52" s="74"/>
      <c r="BD52" s="61" t="s">
        <v>60</v>
      </c>
      <c r="BE52" s="74">
        <v>15</v>
      </c>
      <c r="BF52" s="61">
        <v>31</v>
      </c>
      <c r="BG52" s="629"/>
      <c r="BH52" s="629"/>
    </row>
    <row r="53" spans="2:60" s="43" customFormat="1">
      <c r="B53" s="33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16"/>
      <c r="AL53" s="60"/>
      <c r="AM53" s="59"/>
      <c r="AN53" s="65"/>
      <c r="AO53" s="38"/>
      <c r="AP53" s="59"/>
      <c r="AQ53" s="38"/>
      <c r="AR53" s="88"/>
      <c r="AS53" s="88"/>
      <c r="AT53" s="42"/>
      <c r="AU53" s="59"/>
      <c r="AV53" s="59"/>
      <c r="AW53" s="38"/>
      <c r="AX53" s="59"/>
      <c r="AY53" s="38"/>
      <c r="AZ53" s="38"/>
      <c r="BB53" s="629"/>
      <c r="BC53" s="629"/>
      <c r="BD53" s="629"/>
      <c r="BE53" s="629"/>
      <c r="BF53" s="629"/>
      <c r="BG53" s="61"/>
      <c r="BH53" s="61"/>
    </row>
    <row r="54" spans="2:60" s="43" customFormat="1">
      <c r="B54" s="94"/>
      <c r="C54" s="95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96"/>
      <c r="AB54" s="96"/>
      <c r="AC54" s="96"/>
      <c r="AD54" s="96"/>
      <c r="AE54" s="96"/>
      <c r="AF54" s="96"/>
      <c r="AG54" s="97"/>
      <c r="AH54" s="97"/>
      <c r="AI54" s="97"/>
      <c r="AJ54" s="97"/>
      <c r="AK54" s="98"/>
      <c r="AL54" s="60"/>
      <c r="AM54" s="59"/>
      <c r="AN54" s="65"/>
      <c r="AO54" s="38"/>
      <c r="AP54" s="59"/>
      <c r="AQ54" s="38"/>
      <c r="AR54" s="88"/>
      <c r="AS54" s="88"/>
      <c r="AT54" s="42"/>
      <c r="AU54" s="59"/>
      <c r="AV54" s="59"/>
      <c r="AW54" s="38"/>
      <c r="AX54" s="59"/>
      <c r="AY54" s="38"/>
      <c r="AZ54" s="630"/>
      <c r="BB54" s="74">
        <v>3</v>
      </c>
      <c r="BC54" s="74"/>
      <c r="BD54" s="61" t="s">
        <v>60</v>
      </c>
      <c r="BE54" s="74">
        <v>4</v>
      </c>
      <c r="BF54" s="61">
        <v>32.25</v>
      </c>
      <c r="BG54" s="629"/>
      <c r="BH54" s="629"/>
    </row>
    <row r="55" spans="2:60" s="43" customFormat="1"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100"/>
      <c r="AB55" s="100"/>
      <c r="AC55" s="100"/>
      <c r="AD55" s="100"/>
      <c r="AE55" s="100"/>
      <c r="AF55" s="100"/>
      <c r="AG55" s="99"/>
      <c r="AH55" s="99"/>
      <c r="AI55" s="99"/>
      <c r="AJ55" s="99"/>
      <c r="AK55" s="101"/>
      <c r="AL55" s="60"/>
      <c r="AM55" s="59"/>
      <c r="AN55" s="70"/>
      <c r="AO55" s="70"/>
      <c r="AP55" s="59"/>
      <c r="AQ55" s="38"/>
      <c r="AR55" s="88"/>
      <c r="AS55" s="88"/>
      <c r="AT55" s="42"/>
      <c r="AU55" s="59"/>
      <c r="AV55" s="59"/>
      <c r="AW55" s="38"/>
      <c r="AX55" s="65"/>
      <c r="AY55" s="38"/>
      <c r="AZ55" s="630"/>
      <c r="BB55" s="74">
        <v>4</v>
      </c>
      <c r="BC55" s="74"/>
      <c r="BD55" s="61" t="s">
        <v>60</v>
      </c>
      <c r="BE55" s="74">
        <v>5</v>
      </c>
      <c r="BF55" s="61">
        <v>33.75</v>
      </c>
      <c r="BG55" s="629"/>
      <c r="BH55" s="629"/>
    </row>
    <row r="56" spans="2:60" s="43" customFormat="1"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100"/>
      <c r="AB56" s="100"/>
      <c r="AC56" s="100"/>
      <c r="AD56" s="100"/>
      <c r="AE56" s="100"/>
      <c r="AF56" s="100"/>
      <c r="AG56" s="99"/>
      <c r="AH56" s="99"/>
      <c r="AI56" s="99"/>
      <c r="AJ56" s="99"/>
      <c r="AK56" s="101"/>
      <c r="AL56" s="60"/>
      <c r="AM56" s="59"/>
      <c r="AN56" s="42"/>
      <c r="AO56" s="42"/>
      <c r="AP56" s="65"/>
      <c r="AQ56" s="38"/>
      <c r="AR56" s="88"/>
      <c r="AS56" s="88"/>
      <c r="AT56" s="42"/>
      <c r="AU56" s="59"/>
      <c r="AV56" s="65"/>
      <c r="AW56" s="38"/>
      <c r="AX56" s="65"/>
      <c r="AY56" s="65"/>
      <c r="AZ56" s="630"/>
      <c r="BB56" s="74">
        <v>5</v>
      </c>
      <c r="BC56" s="74"/>
      <c r="BD56" s="61" t="s">
        <v>60</v>
      </c>
      <c r="BE56" s="74">
        <v>6</v>
      </c>
      <c r="BF56" s="61">
        <v>32.25</v>
      </c>
      <c r="BG56" s="629"/>
      <c r="BH56" s="629"/>
    </row>
    <row r="57" spans="2:60" s="43" customFormat="1" ht="27.75" customHeight="1"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3"/>
      <c r="AB57" s="103"/>
      <c r="AC57" s="103"/>
      <c r="AD57" s="103"/>
      <c r="AE57" s="103"/>
      <c r="AF57" s="103"/>
      <c r="AG57" s="99"/>
      <c r="AH57" s="99"/>
      <c r="AI57" s="99"/>
      <c r="AJ57" s="99"/>
      <c r="AK57" s="98"/>
      <c r="AL57" s="60"/>
      <c r="AM57" s="59"/>
      <c r="AN57" s="67"/>
      <c r="AO57" s="130"/>
      <c r="AP57" s="65"/>
      <c r="AQ57" s="65"/>
      <c r="AR57" s="88"/>
      <c r="AS57" s="88"/>
      <c r="AT57" s="42"/>
      <c r="AU57" s="59"/>
      <c r="AV57" s="65"/>
      <c r="AW57" s="38"/>
      <c r="AX57" s="65"/>
      <c r="AY57" s="65"/>
      <c r="AZ57" s="630"/>
      <c r="BB57" s="74">
        <v>6</v>
      </c>
      <c r="BC57" s="74"/>
      <c r="BD57" s="61" t="s">
        <v>60</v>
      </c>
      <c r="BE57" s="74">
        <v>13</v>
      </c>
      <c r="BF57" s="61">
        <v>36.92</v>
      </c>
      <c r="BG57" s="629"/>
      <c r="BH57" s="629"/>
    </row>
    <row r="58" spans="2:60" s="43" customFormat="1" ht="27.75" customHeight="1"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3"/>
      <c r="AB58" s="103"/>
      <c r="AC58" s="103"/>
      <c r="AD58" s="103"/>
      <c r="AE58" s="103"/>
      <c r="AF58" s="103"/>
      <c r="AG58" s="99"/>
      <c r="AH58" s="99"/>
      <c r="AI58" s="99"/>
      <c r="AJ58" s="99"/>
      <c r="AK58" s="98"/>
      <c r="AL58" s="60"/>
      <c r="AM58" s="59"/>
      <c r="AN58" s="68"/>
      <c r="AO58" s="68"/>
      <c r="AP58" s="65"/>
      <c r="AQ58" s="65"/>
      <c r="AR58" s="88"/>
      <c r="AS58" s="88"/>
      <c r="AT58" s="42"/>
      <c r="AU58" s="59"/>
      <c r="AV58" s="65"/>
      <c r="AW58" s="38"/>
      <c r="AX58" s="65"/>
      <c r="AY58" s="65"/>
      <c r="AZ58" s="630"/>
      <c r="BB58" s="74">
        <v>7</v>
      </c>
      <c r="BC58" s="74"/>
      <c r="BD58" s="61" t="s">
        <v>60</v>
      </c>
      <c r="BE58" s="74">
        <v>15</v>
      </c>
      <c r="BF58" s="61">
        <v>31</v>
      </c>
      <c r="BG58" s="629"/>
      <c r="BH58" s="629"/>
    </row>
    <row r="59" spans="2:60" s="43" customFormat="1" ht="27" customHeight="1"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3"/>
      <c r="AB59" s="103"/>
      <c r="AC59" s="103"/>
      <c r="AD59" s="103"/>
      <c r="AE59" s="103"/>
      <c r="AF59" s="103"/>
      <c r="AG59" s="99"/>
      <c r="AH59" s="99"/>
      <c r="AI59" s="99"/>
      <c r="AJ59" s="99"/>
      <c r="AK59" s="98"/>
      <c r="AL59" s="60"/>
      <c r="AM59" s="59"/>
      <c r="AN59" s="68"/>
      <c r="AO59" s="68"/>
      <c r="AP59" s="65"/>
      <c r="AQ59" s="65"/>
      <c r="AR59" s="88"/>
      <c r="AS59" s="88"/>
      <c r="AT59" s="42"/>
      <c r="AU59" s="59"/>
      <c r="AV59" s="65"/>
      <c r="AW59" s="38"/>
      <c r="AX59" s="65"/>
      <c r="AY59" s="65"/>
      <c r="AZ59" s="630"/>
      <c r="BB59" s="74">
        <v>8</v>
      </c>
      <c r="BC59" s="74"/>
      <c r="BD59" s="61" t="s">
        <v>60</v>
      </c>
      <c r="BE59" s="74">
        <v>16</v>
      </c>
      <c r="BF59" s="61">
        <v>40.5</v>
      </c>
      <c r="BG59" s="629"/>
      <c r="BH59" s="629"/>
    </row>
    <row r="60" spans="2:60" s="43" customFormat="1" ht="27" customHeight="1"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3"/>
      <c r="AB60" s="103"/>
      <c r="AC60" s="103"/>
      <c r="AD60" s="103"/>
      <c r="AE60" s="103"/>
      <c r="AF60" s="103"/>
      <c r="AG60" s="99"/>
      <c r="AH60" s="99"/>
      <c r="AI60" s="99"/>
      <c r="AJ60" s="99"/>
      <c r="AK60" s="33"/>
      <c r="AL60" s="60"/>
      <c r="AM60" s="59"/>
      <c r="AN60" s="67"/>
      <c r="AO60" s="38"/>
      <c r="AP60" s="65"/>
      <c r="AQ60" s="65"/>
      <c r="AR60" s="88"/>
      <c r="AS60" s="88"/>
      <c r="AT60" s="42"/>
      <c r="AU60" s="59"/>
      <c r="AV60" s="65"/>
      <c r="AW60" s="38"/>
      <c r="AX60" s="65"/>
      <c r="AY60" s="65"/>
      <c r="AZ60" s="630"/>
      <c r="BB60" s="74">
        <v>9</v>
      </c>
      <c r="BC60" s="74"/>
      <c r="BD60" s="61" t="s">
        <v>60</v>
      </c>
      <c r="BE60" s="74">
        <v>20</v>
      </c>
      <c r="BF60" s="61">
        <v>37</v>
      </c>
      <c r="BG60" s="629"/>
      <c r="BH60" s="629"/>
    </row>
    <row r="61" spans="2:60" s="43" customFormat="1" ht="27.75" customHeight="1"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3"/>
      <c r="AB61" s="103"/>
      <c r="AC61" s="103"/>
      <c r="AD61" s="103"/>
      <c r="AE61" s="103"/>
      <c r="AF61" s="103"/>
      <c r="AG61" s="99"/>
      <c r="AH61" s="99"/>
      <c r="AI61" s="99"/>
      <c r="AJ61" s="99"/>
      <c r="AK61" s="33"/>
      <c r="AL61" s="60"/>
      <c r="AM61" s="59"/>
      <c r="AN61" s="20"/>
      <c r="AO61" s="20"/>
      <c r="AP61" s="65"/>
      <c r="AQ61" s="65"/>
      <c r="AR61" s="88"/>
      <c r="AS61" s="88"/>
      <c r="AT61" s="42"/>
      <c r="AU61" s="59"/>
      <c r="AV61" s="65"/>
      <c r="AW61" s="38"/>
      <c r="AX61" s="65"/>
      <c r="AY61" s="65"/>
      <c r="AZ61" s="630"/>
      <c r="BB61" s="74">
        <v>10</v>
      </c>
      <c r="BC61" s="74"/>
      <c r="BD61" s="61" t="s">
        <v>60</v>
      </c>
      <c r="BE61" s="74">
        <v>22</v>
      </c>
      <c r="BF61" s="61">
        <v>43</v>
      </c>
      <c r="BG61" s="629"/>
      <c r="BH61" s="629"/>
    </row>
    <row r="62" spans="2:60" s="43" customFormat="1" ht="29.25" customHeight="1"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3"/>
      <c r="AB62" s="103"/>
      <c r="AC62" s="103"/>
      <c r="AD62" s="103"/>
      <c r="AE62" s="103"/>
      <c r="AF62" s="103"/>
      <c r="AG62" s="99"/>
      <c r="AH62" s="99"/>
      <c r="AI62" s="99"/>
      <c r="AJ62" s="99"/>
      <c r="AK62" s="33"/>
      <c r="AL62" s="104"/>
      <c r="AM62" s="59"/>
      <c r="AN62" s="20"/>
      <c r="AO62" s="20"/>
      <c r="AP62" s="65"/>
      <c r="AQ62" s="65"/>
      <c r="AR62" s="88"/>
      <c r="AS62" s="88"/>
      <c r="AT62" s="20"/>
      <c r="AU62" s="59"/>
      <c r="AV62" s="65"/>
      <c r="AW62" s="38"/>
      <c r="AX62" s="65"/>
      <c r="AY62" s="65"/>
      <c r="AZ62" s="630"/>
      <c r="BB62" s="74">
        <v>11</v>
      </c>
      <c r="BC62" s="74"/>
      <c r="BD62" s="61" t="s">
        <v>60</v>
      </c>
      <c r="BE62" s="74">
        <v>24</v>
      </c>
      <c r="BF62" s="61">
        <v>32.75</v>
      </c>
      <c r="BG62" s="629"/>
      <c r="BH62" s="629"/>
    </row>
    <row r="63" spans="2:60" s="43" customFormat="1" ht="53.25" customHeight="1"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3"/>
      <c r="AB63" s="103"/>
      <c r="AC63" s="103"/>
      <c r="AD63" s="103"/>
      <c r="AE63" s="103"/>
      <c r="AF63" s="103"/>
      <c r="AG63" s="99"/>
      <c r="AH63" s="99"/>
      <c r="AI63" s="99"/>
      <c r="AJ63" s="99"/>
      <c r="AK63" s="16"/>
      <c r="AL63" s="104"/>
      <c r="AM63" s="38"/>
      <c r="AN63" s="20"/>
      <c r="AO63" s="20"/>
      <c r="AP63" s="65"/>
      <c r="AQ63" s="65"/>
      <c r="AR63" s="88"/>
      <c r="AS63" s="88"/>
      <c r="AT63" s="20"/>
      <c r="AU63" s="38"/>
      <c r="AV63" s="70"/>
      <c r="AW63" s="70"/>
      <c r="AX63" s="38"/>
      <c r="AY63" s="38"/>
      <c r="AZ63" s="630"/>
      <c r="BB63" s="74">
        <v>12</v>
      </c>
      <c r="BC63" s="74"/>
      <c r="BD63" s="61" t="s">
        <v>60</v>
      </c>
      <c r="BE63" s="74">
        <v>25</v>
      </c>
      <c r="BF63" s="61">
        <v>32.58</v>
      </c>
      <c r="BG63" s="629"/>
      <c r="BH63" s="629"/>
    </row>
    <row r="64" spans="2:60" s="43" customFormat="1" ht="27" customHeight="1"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5"/>
      <c r="AB64" s="105"/>
      <c r="AC64" s="105"/>
      <c r="AD64" s="105"/>
      <c r="AE64" s="105"/>
      <c r="AF64" s="105"/>
      <c r="AG64" s="106"/>
      <c r="AH64" s="106"/>
      <c r="AI64" s="106"/>
      <c r="AJ64" s="106"/>
      <c r="AK64" s="16"/>
      <c r="AL64" s="104"/>
      <c r="AM64" s="38"/>
      <c r="AN64" s="20"/>
      <c r="AO64" s="20"/>
      <c r="AP64" s="38"/>
      <c r="AQ64" s="38"/>
      <c r="AR64" s="107"/>
      <c r="AS64" s="42"/>
      <c r="AT64" s="20"/>
      <c r="AU64" s="38"/>
      <c r="AV64" s="42"/>
      <c r="AW64" s="42"/>
      <c r="AX64" s="42"/>
      <c r="AY64" s="71"/>
      <c r="AZ64" s="630"/>
      <c r="BB64" s="74">
        <v>13</v>
      </c>
      <c r="BC64" s="74"/>
      <c r="BD64" s="61" t="s">
        <v>60</v>
      </c>
      <c r="BE64" s="77">
        <v>26</v>
      </c>
      <c r="BF64" s="61">
        <v>33.67</v>
      </c>
      <c r="BG64" s="629"/>
      <c r="BH64" s="629"/>
    </row>
    <row r="65" spans="2:60" s="43" customFormat="1" ht="28.5" customHeight="1"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5"/>
      <c r="AB65" s="105"/>
      <c r="AC65" s="105"/>
      <c r="AD65" s="105"/>
      <c r="AE65" s="105"/>
      <c r="AF65" s="105"/>
      <c r="AG65" s="106"/>
      <c r="AH65" s="106"/>
      <c r="AI65" s="106"/>
      <c r="AJ65" s="106"/>
      <c r="AK65" s="16"/>
      <c r="AL65" s="104"/>
      <c r="AM65" s="38"/>
      <c r="AN65" s="88"/>
      <c r="AO65" s="88"/>
      <c r="AP65" s="42"/>
      <c r="AQ65" s="71"/>
      <c r="AR65" s="65"/>
      <c r="AS65" s="42"/>
      <c r="AT65" s="20"/>
      <c r="AU65" s="38"/>
      <c r="AV65" s="67"/>
      <c r="AW65" s="130"/>
      <c r="AX65" s="130"/>
      <c r="AY65" s="130"/>
      <c r="AZ65" s="630"/>
      <c r="BB65" s="74">
        <v>14</v>
      </c>
      <c r="BC65" s="77"/>
      <c r="BD65" s="61" t="s">
        <v>60</v>
      </c>
      <c r="BE65" s="77">
        <v>28</v>
      </c>
      <c r="BF65" s="77">
        <v>29.75</v>
      </c>
      <c r="BG65" s="629"/>
      <c r="BH65" s="629"/>
    </row>
    <row r="66" spans="2:60" s="43" customFormat="1" ht="30" customHeight="1"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60"/>
      <c r="AB66" s="42"/>
      <c r="AC66" s="42"/>
      <c r="AD66" s="42"/>
      <c r="AE66" s="42"/>
      <c r="AF66" s="42"/>
      <c r="AG66" s="106"/>
      <c r="AH66" s="106"/>
      <c r="AI66" s="106"/>
      <c r="AJ66" s="106"/>
      <c r="AK66" s="16"/>
      <c r="AL66" s="104"/>
      <c r="AM66" s="42"/>
      <c r="AN66" s="58"/>
      <c r="AO66" s="58"/>
      <c r="AP66" s="130"/>
      <c r="AQ66" s="130"/>
      <c r="AR66" s="130"/>
      <c r="AS66" s="42"/>
      <c r="AT66" s="20"/>
      <c r="AU66" s="42"/>
      <c r="AV66" s="631"/>
      <c r="AW66" s="631"/>
      <c r="AX66" s="631"/>
      <c r="AY66" s="630"/>
      <c r="AZ66" s="88"/>
      <c r="BB66" s="74">
        <v>14</v>
      </c>
      <c r="BC66" s="77"/>
      <c r="BD66" s="61" t="s">
        <v>61</v>
      </c>
      <c r="BE66" s="77">
        <v>29</v>
      </c>
      <c r="BF66" s="77">
        <v>32.25</v>
      </c>
      <c r="BG66" s="629"/>
      <c r="BH66" s="629"/>
    </row>
    <row r="67" spans="2:60" s="43" customFormat="1" ht="27.75" customHeight="1"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5"/>
      <c r="AB67" s="105"/>
      <c r="AC67" s="105"/>
      <c r="AD67" s="105"/>
      <c r="AE67" s="105"/>
      <c r="AF67" s="105"/>
      <c r="AG67" s="106"/>
      <c r="AH67" s="106"/>
      <c r="AI67" s="106"/>
      <c r="AJ67" s="106"/>
      <c r="AK67" s="16"/>
      <c r="AL67" s="104"/>
      <c r="AM67" s="42"/>
      <c r="AN67" s="59"/>
      <c r="AO67" s="38"/>
      <c r="AP67" s="68"/>
      <c r="AQ67" s="88"/>
      <c r="AR67" s="130"/>
      <c r="AS67" s="42"/>
      <c r="AT67" s="20"/>
      <c r="AU67" s="42"/>
      <c r="AV67" s="631"/>
      <c r="AW67" s="631"/>
      <c r="AX67" s="631"/>
      <c r="AY67" s="630"/>
      <c r="AZ67" s="88"/>
      <c r="BB67" s="74"/>
      <c r="BC67" s="77"/>
      <c r="BD67" s="61"/>
      <c r="BE67" s="77"/>
      <c r="BF67" s="77"/>
      <c r="BG67" s="108"/>
      <c r="BH67" s="108"/>
    </row>
    <row r="68" spans="2:60" s="43" customFormat="1" ht="26.25" customHeight="1"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5"/>
      <c r="AB68" s="105"/>
      <c r="AC68" s="105"/>
      <c r="AD68" s="105"/>
      <c r="AE68" s="105"/>
      <c r="AF68" s="105"/>
      <c r="AG68" s="106"/>
      <c r="AH68" s="106"/>
      <c r="AI68" s="106"/>
      <c r="AJ68" s="106"/>
      <c r="AK68" s="16"/>
      <c r="AL68" s="104"/>
      <c r="AM68" s="42"/>
      <c r="AN68" s="59"/>
      <c r="AO68" s="38"/>
      <c r="AP68" s="68"/>
      <c r="AQ68" s="88"/>
      <c r="AR68" s="130"/>
      <c r="AS68" s="42"/>
      <c r="AT68" s="20"/>
      <c r="AU68" s="42"/>
      <c r="AV68" s="67"/>
      <c r="AW68" s="38"/>
      <c r="AX68" s="38"/>
      <c r="AY68" s="69"/>
      <c r="AZ68" s="88"/>
      <c r="BB68" s="74"/>
      <c r="BC68" s="77"/>
      <c r="BD68" s="61"/>
      <c r="BE68" s="77"/>
      <c r="BF68" s="77"/>
      <c r="BG68" s="108"/>
      <c r="BH68" s="108"/>
    </row>
    <row r="69" spans="2:60" s="43" customFormat="1" ht="41.25" customHeight="1"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5"/>
      <c r="AB69" s="105"/>
      <c r="AC69" s="105"/>
      <c r="AD69" s="105"/>
      <c r="AE69" s="105"/>
      <c r="AF69" s="105"/>
      <c r="AG69" s="106"/>
      <c r="AH69" s="106"/>
      <c r="AI69" s="106"/>
      <c r="AJ69" s="106"/>
      <c r="AK69" s="16"/>
      <c r="AL69" s="104"/>
      <c r="AM69" s="20"/>
      <c r="AN69" s="59"/>
      <c r="AO69" s="38"/>
      <c r="AP69" s="38"/>
      <c r="AQ69" s="69"/>
      <c r="AR69" s="69"/>
      <c r="AS69" s="42"/>
      <c r="AT69" s="20"/>
      <c r="AU69" s="20"/>
      <c r="AV69" s="20"/>
      <c r="AW69" s="20"/>
      <c r="AX69" s="20"/>
      <c r="AY69" s="20"/>
      <c r="AZ69" s="88"/>
      <c r="BB69" s="74"/>
      <c r="BC69" s="77"/>
      <c r="BD69" s="61"/>
      <c r="BE69" s="77"/>
      <c r="BF69" s="77"/>
      <c r="BG69" s="108"/>
      <c r="BH69" s="108"/>
    </row>
    <row r="70" spans="2:60" s="43" customFormat="1" ht="12.75" customHeight="1"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16"/>
      <c r="AL70" s="104"/>
      <c r="AM70" s="20"/>
      <c r="AN70" s="59"/>
      <c r="AO70" s="38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88"/>
      <c r="BB70" s="74"/>
      <c r="BC70" s="77"/>
      <c r="BD70" s="61"/>
      <c r="BE70" s="77"/>
      <c r="BF70" s="77"/>
      <c r="BG70" s="108"/>
      <c r="BH70" s="108"/>
    </row>
    <row r="71" spans="2:60"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109"/>
      <c r="AL71" s="20"/>
      <c r="AM71" s="20"/>
      <c r="AN71" s="59"/>
      <c r="AO71" s="38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88"/>
      <c r="BB71" s="74"/>
      <c r="BC71" s="77"/>
      <c r="BD71" s="61"/>
      <c r="BE71" s="77"/>
      <c r="BF71" s="77"/>
      <c r="BG71" s="108"/>
      <c r="BH71" s="108"/>
    </row>
    <row r="72" spans="2:60"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109"/>
      <c r="AL72" s="20"/>
      <c r="AM72" s="20"/>
      <c r="AN72" s="59"/>
      <c r="AO72" s="38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42"/>
      <c r="BB72" s="61"/>
      <c r="BC72" s="81" t="s">
        <v>62</v>
      </c>
      <c r="BD72" s="81"/>
      <c r="BE72" s="61"/>
      <c r="BF72" s="61">
        <f>SUM(BF54:BF71)</f>
        <v>447.67</v>
      </c>
      <c r="BG72" s="82" t="e">
        <f>SUM(#REF!)</f>
        <v>#REF!</v>
      </c>
      <c r="BH72" s="43"/>
    </row>
    <row r="73" spans="2:60"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110"/>
      <c r="AL73" s="20"/>
      <c r="AM73" s="88"/>
      <c r="AN73" s="59"/>
      <c r="AO73" s="38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42"/>
      <c r="BB73" s="61"/>
      <c r="BC73" s="43" t="s">
        <v>63</v>
      </c>
      <c r="BD73" s="43"/>
      <c r="BE73" s="43"/>
      <c r="BF73" s="85">
        <f>AVERAGE(BF54:BF71)</f>
        <v>34.43615384615385</v>
      </c>
      <c r="BG73" s="77" t="e">
        <f>BG72/18</f>
        <v>#REF!</v>
      </c>
      <c r="BH73" s="43"/>
    </row>
    <row r="74" spans="2:60"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111"/>
      <c r="Q74" s="111"/>
      <c r="R74" s="111"/>
      <c r="S74" s="111"/>
      <c r="T74" s="111"/>
      <c r="U74" s="111"/>
      <c r="V74" s="111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11"/>
      <c r="AL74" s="20"/>
      <c r="AM74" s="58"/>
      <c r="AN74" s="59"/>
      <c r="AO74" s="38"/>
      <c r="AP74" s="88"/>
      <c r="AQ74" s="88"/>
      <c r="AR74" s="38"/>
      <c r="AS74" s="38"/>
      <c r="AT74" s="20"/>
      <c r="AU74" s="20"/>
      <c r="AV74" s="20"/>
      <c r="AW74" s="20"/>
      <c r="AX74" s="20"/>
      <c r="AY74" s="20"/>
      <c r="AZ74" s="42"/>
      <c r="BB74" s="61"/>
      <c r="BC74" s="87" t="s">
        <v>64</v>
      </c>
      <c r="BD74" s="64"/>
      <c r="BE74" s="64"/>
      <c r="BF74" s="64" t="e">
        <f>BG72/BF72</f>
        <v>#REF!</v>
      </c>
      <c r="BG74" s="64"/>
      <c r="BH74" s="42"/>
    </row>
    <row r="75" spans="2:60"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20"/>
      <c r="AM75" s="59"/>
      <c r="AN75" s="59"/>
      <c r="AO75" s="38"/>
      <c r="AP75" s="58"/>
      <c r="AQ75" s="58"/>
      <c r="AR75" s="112"/>
      <c r="AS75" s="58"/>
      <c r="AT75" s="20"/>
      <c r="AU75" s="20"/>
      <c r="AV75" s="20"/>
      <c r="AW75" s="20"/>
      <c r="AX75" s="20"/>
      <c r="AY75" s="20"/>
      <c r="AZ75" s="42"/>
      <c r="BB75" s="43"/>
      <c r="BC75" s="632" t="s">
        <v>65</v>
      </c>
      <c r="BD75" s="632"/>
      <c r="BE75" s="632"/>
      <c r="BF75" s="629">
        <v>1200</v>
      </c>
      <c r="BG75" s="64"/>
      <c r="BH75" s="42"/>
    </row>
    <row r="76" spans="2:60"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20"/>
      <c r="AM76" s="59"/>
      <c r="AN76" s="59"/>
      <c r="AO76" s="38"/>
      <c r="AP76" s="59"/>
      <c r="AQ76" s="38"/>
      <c r="AR76" s="88"/>
      <c r="AS76" s="88"/>
      <c r="AT76" s="20"/>
      <c r="AU76" s="20"/>
      <c r="AV76" s="20"/>
      <c r="AW76" s="20"/>
      <c r="AX76" s="20"/>
      <c r="AY76" s="20"/>
      <c r="AZ76" s="42"/>
      <c r="BB76" s="84"/>
      <c r="BC76" s="632"/>
      <c r="BD76" s="632"/>
      <c r="BE76" s="632"/>
      <c r="BF76" s="629"/>
      <c r="BG76" s="64"/>
      <c r="BH76" s="42"/>
    </row>
    <row r="77" spans="2:60"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20"/>
      <c r="AM77" s="59"/>
      <c r="AN77" s="59"/>
      <c r="AO77" s="38"/>
      <c r="AP77" s="59"/>
      <c r="AQ77" s="38"/>
      <c r="AR77" s="88"/>
      <c r="AS77" s="88"/>
      <c r="AT77" s="20"/>
      <c r="AU77" s="20"/>
      <c r="AV77" s="20"/>
      <c r="AW77" s="20"/>
      <c r="AX77" s="20"/>
      <c r="AY77" s="20"/>
      <c r="AZ77" s="42"/>
      <c r="BB77" s="43"/>
      <c r="BC77" s="87" t="s">
        <v>66</v>
      </c>
      <c r="BD77" s="61"/>
      <c r="BE77" s="61"/>
      <c r="BF77" s="89" t="e">
        <f>BF74/BF75</f>
        <v>#REF!</v>
      </c>
      <c r="BG77" s="90"/>
      <c r="BH77" s="42"/>
    </row>
    <row r="78" spans="2:60"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20"/>
      <c r="AM78" s="59"/>
      <c r="AN78" s="59"/>
      <c r="AO78" s="38"/>
      <c r="AP78" s="59"/>
      <c r="AQ78" s="38"/>
      <c r="AR78" s="88"/>
      <c r="AS78" s="88"/>
      <c r="AT78" s="20"/>
      <c r="AU78" s="20"/>
      <c r="AV78" s="20"/>
      <c r="AW78" s="20"/>
      <c r="AX78" s="20"/>
      <c r="AY78" s="20"/>
      <c r="AZ78" s="20"/>
      <c r="BH78" s="20"/>
    </row>
    <row r="79" spans="2:60"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  <c r="AH79" s="114"/>
      <c r="AI79" s="114"/>
      <c r="AJ79" s="114"/>
      <c r="AK79" s="115"/>
      <c r="AL79" s="20"/>
      <c r="AM79" s="59"/>
      <c r="AN79" s="59"/>
      <c r="AO79" s="38"/>
      <c r="AP79" s="59"/>
      <c r="AQ79" s="38"/>
      <c r="AR79" s="88"/>
      <c r="AS79" s="88"/>
      <c r="AT79" s="20"/>
      <c r="AU79" s="20"/>
      <c r="AV79" s="20"/>
      <c r="AW79" s="20"/>
      <c r="AX79" s="20"/>
      <c r="AY79" s="20"/>
      <c r="AZ79" s="20"/>
      <c r="BH79" s="20"/>
    </row>
    <row r="80" spans="2:60">
      <c r="B80" s="34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20"/>
      <c r="AM80" s="59"/>
      <c r="AN80" s="65"/>
      <c r="AO80" s="38"/>
      <c r="AP80" s="59"/>
      <c r="AQ80" s="38"/>
      <c r="AR80" s="88"/>
      <c r="AS80" s="88"/>
      <c r="AT80" s="20"/>
      <c r="AU80" s="20"/>
      <c r="AV80" s="20"/>
      <c r="AW80" s="20"/>
      <c r="AX80" s="20"/>
      <c r="AY80" s="20"/>
      <c r="AZ80" s="20"/>
      <c r="BH80" s="20"/>
    </row>
    <row r="81" spans="2:52"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105"/>
      <c r="Q81" s="105"/>
      <c r="R81" s="105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116"/>
      <c r="AL81" s="20"/>
      <c r="AM81" s="59"/>
      <c r="AN81" s="65"/>
      <c r="AO81" s="38"/>
      <c r="AP81" s="59"/>
      <c r="AQ81" s="38"/>
      <c r="AR81" s="88"/>
      <c r="AS81" s="88"/>
      <c r="AT81" s="20"/>
      <c r="AU81" s="20"/>
      <c r="AV81" s="20"/>
      <c r="AW81" s="20"/>
      <c r="AX81" s="20"/>
      <c r="AY81" s="20"/>
      <c r="AZ81" s="20"/>
    </row>
    <row r="82" spans="2:52"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20"/>
      <c r="AM82" s="59"/>
      <c r="AN82" s="65"/>
      <c r="AO82" s="38"/>
      <c r="AP82" s="59"/>
      <c r="AQ82" s="38"/>
      <c r="AR82" s="88"/>
      <c r="AS82" s="88"/>
      <c r="AT82" s="20"/>
      <c r="AU82" s="20"/>
      <c r="AV82" s="20"/>
      <c r="AW82" s="20"/>
      <c r="AX82" s="20"/>
      <c r="AY82" s="20"/>
      <c r="AZ82" s="20"/>
    </row>
    <row r="83" spans="2:52"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20"/>
      <c r="AM83" s="59"/>
      <c r="AN83" s="65"/>
      <c r="AO83" s="38"/>
      <c r="AP83" s="59"/>
      <c r="AQ83" s="38"/>
      <c r="AR83" s="88"/>
      <c r="AS83" s="88"/>
      <c r="AT83" s="20"/>
      <c r="AU83" s="20"/>
      <c r="AV83" s="20"/>
      <c r="AW83" s="20"/>
      <c r="AX83" s="20"/>
      <c r="AY83" s="20"/>
      <c r="AZ83" s="20"/>
    </row>
    <row r="84" spans="2:52"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20"/>
      <c r="AM84" s="59"/>
      <c r="AN84" s="65"/>
      <c r="AO84" s="38"/>
      <c r="AP84" s="59"/>
      <c r="AQ84" s="38"/>
      <c r="AR84" s="88"/>
      <c r="AS84" s="88"/>
      <c r="AT84" s="20"/>
      <c r="AU84" s="20"/>
      <c r="AV84" s="20"/>
      <c r="AW84" s="20"/>
      <c r="AX84" s="20"/>
      <c r="AY84" s="20"/>
      <c r="AZ84" s="20"/>
    </row>
    <row r="85" spans="2:52"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20"/>
      <c r="AM85" s="59"/>
      <c r="AN85" s="70"/>
      <c r="AO85" s="70"/>
      <c r="AP85" s="59"/>
      <c r="AQ85" s="38"/>
      <c r="AR85" s="88"/>
      <c r="AS85" s="88"/>
      <c r="AT85" s="20"/>
      <c r="AU85" s="20"/>
      <c r="AV85" s="20"/>
      <c r="AW85" s="20"/>
      <c r="AX85" s="20"/>
      <c r="AY85" s="20"/>
      <c r="AZ85" s="20"/>
    </row>
    <row r="86" spans="2:52"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20"/>
      <c r="AM86" s="59"/>
      <c r="AN86" s="42"/>
      <c r="AO86" s="42"/>
      <c r="AP86" s="59"/>
      <c r="AQ86" s="38"/>
      <c r="AR86" s="88"/>
      <c r="AS86" s="88"/>
      <c r="AT86" s="20"/>
      <c r="AU86" s="20"/>
      <c r="AV86" s="20"/>
      <c r="AW86" s="20"/>
      <c r="AX86" s="20"/>
      <c r="AY86" s="20"/>
      <c r="AZ86" s="20"/>
    </row>
    <row r="87" spans="2:52" ht="13.5">
      <c r="B87" s="117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118"/>
      <c r="AL87" s="20"/>
      <c r="AM87" s="59"/>
      <c r="AN87" s="67"/>
      <c r="AO87" s="130"/>
      <c r="AP87" s="59"/>
      <c r="AQ87" s="38"/>
      <c r="AR87" s="88"/>
      <c r="AS87" s="88"/>
      <c r="AT87" s="20"/>
      <c r="AU87" s="20"/>
      <c r="AV87" s="20"/>
      <c r="AW87" s="20"/>
      <c r="AX87" s="20"/>
      <c r="AY87" s="20"/>
      <c r="AZ87" s="20"/>
    </row>
    <row r="88" spans="2:52"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118"/>
      <c r="AL88" s="20"/>
      <c r="AM88" s="59"/>
      <c r="AN88" s="131"/>
      <c r="AO88" s="131"/>
      <c r="AP88" s="65"/>
      <c r="AQ88" s="38"/>
      <c r="AR88" s="88"/>
      <c r="AS88" s="88"/>
      <c r="AT88" s="20"/>
      <c r="AU88" s="20"/>
      <c r="AV88" s="20"/>
      <c r="AW88" s="20"/>
      <c r="AX88" s="20"/>
      <c r="AY88" s="20"/>
      <c r="AZ88" s="20"/>
    </row>
    <row r="89" spans="2:52"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118"/>
      <c r="AL89" s="20"/>
      <c r="AM89" s="59"/>
      <c r="AN89" s="131"/>
      <c r="AO89" s="131"/>
      <c r="AP89" s="65"/>
      <c r="AQ89" s="65"/>
      <c r="AR89" s="88"/>
      <c r="AS89" s="88"/>
      <c r="AT89" s="20"/>
      <c r="AU89" s="20"/>
      <c r="AV89" s="20"/>
      <c r="AW89" s="20"/>
      <c r="AX89" s="20"/>
      <c r="AY89" s="20"/>
      <c r="AZ89" s="20"/>
    </row>
    <row r="90" spans="2:52"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118"/>
      <c r="AL90" s="20"/>
      <c r="AM90" s="59"/>
      <c r="AN90" s="67"/>
      <c r="AO90" s="38"/>
      <c r="AP90" s="65"/>
      <c r="AQ90" s="65"/>
      <c r="AR90" s="88"/>
      <c r="AS90" s="88"/>
      <c r="AT90" s="20"/>
      <c r="AU90" s="20"/>
      <c r="AV90" s="20"/>
      <c r="AW90" s="20"/>
      <c r="AX90" s="20"/>
      <c r="AY90" s="20"/>
      <c r="AZ90" s="20"/>
    </row>
    <row r="91" spans="2:52"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118"/>
      <c r="AL91" s="20"/>
      <c r="AM91" s="59"/>
      <c r="AN91" s="20"/>
      <c r="AO91" s="20"/>
      <c r="AP91" s="65"/>
      <c r="AQ91" s="65"/>
      <c r="AR91" s="88"/>
      <c r="AS91" s="88"/>
      <c r="AT91" s="20"/>
      <c r="AU91" s="20"/>
      <c r="AV91" s="20"/>
      <c r="AW91" s="20"/>
      <c r="AX91" s="20"/>
      <c r="AY91" s="20"/>
      <c r="AZ91" s="20"/>
    </row>
    <row r="92" spans="2:52"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59"/>
      <c r="AN92" s="20"/>
      <c r="AO92" s="20"/>
      <c r="AP92" s="65"/>
      <c r="AQ92" s="65"/>
      <c r="AR92" s="88"/>
      <c r="AS92" s="88"/>
      <c r="AT92" s="20"/>
      <c r="AU92" s="20"/>
      <c r="AV92" s="20"/>
      <c r="AW92" s="20"/>
      <c r="AX92" s="20"/>
      <c r="AY92" s="20"/>
      <c r="AZ92" s="20"/>
    </row>
    <row r="93" spans="2:52">
      <c r="AL93" s="20"/>
      <c r="AM93" s="38"/>
      <c r="AN93" s="20"/>
      <c r="AO93" s="20"/>
      <c r="AP93" s="65"/>
      <c r="AQ93" s="65"/>
      <c r="AR93" s="88"/>
      <c r="AS93" s="88"/>
      <c r="AT93" s="20"/>
      <c r="AU93" s="20"/>
      <c r="AV93" s="20"/>
      <c r="AW93" s="20"/>
      <c r="AX93" s="20"/>
      <c r="AY93" s="20"/>
      <c r="AZ93" s="20"/>
    </row>
    <row r="94" spans="2:52">
      <c r="AL94" s="20"/>
      <c r="AM94" s="38"/>
      <c r="AN94" s="20"/>
      <c r="AO94" s="20"/>
      <c r="AP94" s="38"/>
      <c r="AQ94" s="38"/>
      <c r="AR94" s="107"/>
      <c r="AS94" s="42"/>
      <c r="AT94" s="20"/>
      <c r="AU94" s="20"/>
      <c r="AV94" s="20"/>
      <c r="AW94" s="20"/>
      <c r="AX94" s="20"/>
      <c r="AY94" s="20"/>
      <c r="AZ94" s="20"/>
    </row>
    <row r="95" spans="2:52">
      <c r="AL95" s="20"/>
      <c r="AM95" s="38"/>
      <c r="AN95" s="20"/>
      <c r="AO95" s="20"/>
      <c r="AP95" s="42"/>
      <c r="AQ95" s="71"/>
      <c r="AR95" s="65"/>
      <c r="AS95" s="42"/>
      <c r="AT95" s="20"/>
      <c r="AU95" s="20"/>
      <c r="AV95" s="20"/>
      <c r="AW95" s="20"/>
      <c r="AX95" s="20"/>
      <c r="AY95" s="20"/>
      <c r="AZ95" s="20"/>
    </row>
    <row r="96" spans="2:52">
      <c r="AL96" s="20"/>
      <c r="AM96" s="42"/>
      <c r="AN96" s="20"/>
      <c r="AO96" s="20"/>
      <c r="AP96" s="130"/>
      <c r="AQ96" s="130"/>
      <c r="AR96" s="130"/>
      <c r="AS96" s="42"/>
      <c r="AT96" s="20"/>
      <c r="AU96" s="20"/>
      <c r="AV96" s="20"/>
      <c r="AW96" s="20"/>
      <c r="AX96" s="20"/>
      <c r="AY96" s="20"/>
      <c r="AZ96" s="20"/>
    </row>
    <row r="97" spans="10:52">
      <c r="AL97" s="20"/>
      <c r="AM97" s="42"/>
      <c r="AN97" s="20"/>
      <c r="AO97" s="20"/>
      <c r="AP97" s="131"/>
      <c r="AQ97" s="630"/>
      <c r="AR97" s="130"/>
      <c r="AS97" s="42"/>
      <c r="AT97" s="20"/>
      <c r="AU97" s="20"/>
      <c r="AV97" s="20"/>
      <c r="AW97" s="20"/>
      <c r="AX97" s="20"/>
      <c r="AY97" s="20"/>
      <c r="AZ97" s="20"/>
    </row>
    <row r="98" spans="10:52">
      <c r="AL98" s="20"/>
      <c r="AM98" s="42"/>
      <c r="AN98" s="20"/>
      <c r="AO98" s="20"/>
      <c r="AP98" s="131"/>
      <c r="AQ98" s="630"/>
      <c r="AR98" s="130"/>
      <c r="AS98" s="42"/>
      <c r="AT98" s="20"/>
      <c r="AU98" s="20"/>
      <c r="AV98" s="20"/>
      <c r="AW98" s="20"/>
      <c r="AX98" s="20"/>
      <c r="AY98" s="20"/>
      <c r="AZ98" s="20"/>
    </row>
    <row r="99" spans="10:52">
      <c r="AL99" s="20"/>
      <c r="AM99" s="20"/>
      <c r="AN99" s="20"/>
      <c r="AO99" s="20"/>
      <c r="AP99" s="38"/>
      <c r="AQ99" s="69"/>
      <c r="AR99" s="69"/>
      <c r="AS99" s="42"/>
      <c r="AT99" s="20"/>
      <c r="AU99" s="20"/>
      <c r="AV99" s="20"/>
      <c r="AW99" s="20"/>
      <c r="AX99" s="20"/>
      <c r="AY99" s="20"/>
      <c r="AZ99" s="20"/>
    </row>
    <row r="100" spans="10:52"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</row>
    <row r="101" spans="10:52"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</row>
    <row r="102" spans="10:52"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</row>
    <row r="103" spans="10:52"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</row>
    <row r="104" spans="10:52"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</row>
    <row r="105" spans="10:52"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</row>
    <row r="106" spans="10:52"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</row>
    <row r="107" spans="10:52"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</row>
    <row r="108" spans="10:52"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</row>
    <row r="109" spans="10:52"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</row>
    <row r="110" spans="10:52"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</row>
    <row r="111" spans="10:52">
      <c r="J111" s="119"/>
      <c r="K111" s="119"/>
      <c r="L111" s="119"/>
      <c r="M111" s="119"/>
      <c r="N111" s="119"/>
      <c r="O111" s="119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</row>
    <row r="112" spans="10:52"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</row>
    <row r="113" spans="38:52"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</row>
    <row r="114" spans="38:52"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</row>
    <row r="115" spans="38:52"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</row>
    <row r="116" spans="38:52"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</row>
    <row r="117" spans="38:52"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</row>
    <row r="118" spans="38:52"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</row>
    <row r="119" spans="38:52"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</row>
    <row r="120" spans="38:52"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</row>
    <row r="121" spans="38:52"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</row>
    <row r="122" spans="38:52"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</row>
    <row r="123" spans="38:52"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</row>
    <row r="124" spans="38:52"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</row>
    <row r="125" spans="38:52"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</row>
    <row r="126" spans="38:52"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</row>
    <row r="127" spans="38:52"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</row>
    <row r="128" spans="38:52"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</row>
    <row r="129" spans="38:52"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</row>
    <row r="130" spans="38:52"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</row>
    <row r="131" spans="38:52"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</row>
    <row r="132" spans="38:52"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</row>
    <row r="133" spans="38:52"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</row>
    <row r="134" spans="38:52"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</row>
    <row r="135" spans="38:52"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</row>
    <row r="136" spans="38:52"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</row>
    <row r="137" spans="38:52"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</row>
    <row r="138" spans="38:52"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</row>
    <row r="139" spans="38:52"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</row>
    <row r="140" spans="38:52"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</row>
    <row r="141" spans="38:52"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</row>
    <row r="142" spans="38:52"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</row>
    <row r="143" spans="38:52"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</row>
    <row r="144" spans="38:52"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</row>
    <row r="145" spans="38:52"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</row>
    <row r="146" spans="38:52"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</row>
    <row r="147" spans="38:52"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</row>
    <row r="148" spans="38:52"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</row>
    <row r="149" spans="38:52"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</row>
    <row r="150" spans="38:52"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</row>
    <row r="151" spans="38:52"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</row>
    <row r="152" spans="38:52"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</row>
    <row r="153" spans="38:52"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</row>
    <row r="154" spans="38:52"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</row>
    <row r="155" spans="38:52"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</row>
    <row r="156" spans="38:52"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</row>
    <row r="157" spans="38:52"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</row>
    <row r="158" spans="38:52"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</row>
    <row r="159" spans="38:52"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</row>
    <row r="160" spans="38:52"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</row>
    <row r="161" spans="38:52"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</row>
    <row r="162" spans="38:52"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</row>
    <row r="163" spans="38:52"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</row>
    <row r="164" spans="38:52"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</row>
    <row r="165" spans="38:52"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</row>
    <row r="166" spans="38:52"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</row>
    <row r="167" spans="38:52"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</row>
    <row r="168" spans="38:52"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</row>
    <row r="169" spans="38:52"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</row>
    <row r="170" spans="38:52"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</row>
    <row r="171" spans="38:52"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</row>
    <row r="172" spans="38:52"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</row>
    <row r="173" spans="38:52"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</row>
    <row r="174" spans="38:52"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</row>
    <row r="175" spans="38:52"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</row>
    <row r="176" spans="38:52"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</row>
    <row r="177" spans="38:52"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</row>
    <row r="178" spans="38:52"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</row>
    <row r="179" spans="38:52"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</row>
    <row r="180" spans="38:52"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</row>
    <row r="181" spans="38:52"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</row>
    <row r="182" spans="38:52"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</row>
    <row r="183" spans="38:52"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</row>
    <row r="184" spans="38:52"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</row>
    <row r="185" spans="38:52"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</row>
    <row r="186" spans="38:52"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</row>
    <row r="187" spans="38:52"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</row>
    <row r="188" spans="38:52"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</row>
    <row r="189" spans="38:52"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</row>
    <row r="190" spans="38:52"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</row>
    <row r="191" spans="38:52"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</row>
    <row r="192" spans="38:52"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</row>
    <row r="193" spans="38:52"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</row>
    <row r="194" spans="38:52"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</row>
    <row r="195" spans="38:52"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</row>
    <row r="196" spans="38:52"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</row>
    <row r="197" spans="38:52"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</row>
    <row r="198" spans="38:52"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</row>
    <row r="199" spans="38:52"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</row>
    <row r="200" spans="38:52"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</row>
    <row r="201" spans="38:52"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</row>
    <row r="202" spans="38:52"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</row>
    <row r="203" spans="38:52"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</row>
    <row r="204" spans="38:52"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</row>
    <row r="205" spans="38:52"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</row>
    <row r="206" spans="38:52"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</row>
    <row r="207" spans="38:52"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</row>
    <row r="208" spans="38:52"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</row>
    <row r="209" spans="38:52"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</row>
    <row r="210" spans="38:52"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</row>
    <row r="211" spans="38:52"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</row>
    <row r="212" spans="38:52"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</row>
    <row r="213" spans="38:52"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</row>
    <row r="214" spans="38:52"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</row>
    <row r="215" spans="38:52"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</row>
    <row r="216" spans="38:52"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</row>
    <row r="217" spans="38:52"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</row>
    <row r="218" spans="38:52"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</row>
    <row r="219" spans="38:52"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</row>
    <row r="220" spans="38:52"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</row>
    <row r="221" spans="38:52"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</row>
    <row r="222" spans="38:52"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</row>
    <row r="223" spans="38:52"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</row>
    <row r="224" spans="38:52"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</row>
    <row r="225" spans="38:52"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</row>
    <row r="226" spans="38:52"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</row>
    <row r="227" spans="38:52"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</row>
    <row r="228" spans="38:52"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</row>
    <row r="229" spans="38:52">
      <c r="AL229" s="20"/>
      <c r="AM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</row>
    <row r="230" spans="38:52">
      <c r="AL230" s="20"/>
      <c r="AM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</row>
    <row r="231" spans="38:52">
      <c r="AL231" s="20"/>
      <c r="AM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</row>
    <row r="232" spans="38:52">
      <c r="AL232" s="20"/>
      <c r="AM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</row>
    <row r="233" spans="38:52">
      <c r="AL233" s="20"/>
      <c r="AM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</row>
    <row r="234" spans="38:52">
      <c r="AL234" s="20"/>
      <c r="AM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</row>
    <row r="235" spans="38:52">
      <c r="AL235" s="20"/>
      <c r="AM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</row>
    <row r="236" spans="38:52">
      <c r="AL236" s="20"/>
      <c r="AM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</row>
    <row r="237" spans="38:52">
      <c r="AP237" s="20"/>
      <c r="AQ237" s="20"/>
      <c r="AR237" s="20"/>
      <c r="AS237" s="20"/>
      <c r="AZ237" s="20"/>
    </row>
    <row r="238" spans="38:52">
      <c r="AZ238" s="20"/>
    </row>
    <row r="239" spans="38:52">
      <c r="AZ239" s="20"/>
    </row>
    <row r="240" spans="38:52">
      <c r="AZ240" s="20"/>
    </row>
    <row r="241" spans="52:52">
      <c r="AZ241" s="20"/>
    </row>
    <row r="242" spans="52:52">
      <c r="AZ242" s="20"/>
    </row>
    <row r="243" spans="52:52">
      <c r="AZ243" s="20"/>
    </row>
    <row r="244" spans="52:52">
      <c r="AZ244" s="20"/>
    </row>
    <row r="245" spans="52:52">
      <c r="AZ245" s="20"/>
    </row>
  </sheetData>
  <mergeCells count="131">
    <mergeCell ref="AV35:AX35"/>
    <mergeCell ref="AN22:AO22"/>
    <mergeCell ref="AP22:AQ22"/>
    <mergeCell ref="AR22:AS22"/>
    <mergeCell ref="AN23:AO23"/>
    <mergeCell ref="C40:N40"/>
    <mergeCell ref="AQ97:AQ98"/>
    <mergeCell ref="AZ54:AZ65"/>
    <mergeCell ref="BG54:BH66"/>
    <mergeCell ref="AV66:AX67"/>
    <mergeCell ref="AY66:AY67"/>
    <mergeCell ref="BC75:BE76"/>
    <mergeCell ref="BF75:BF76"/>
    <mergeCell ref="BB53:BF53"/>
    <mergeCell ref="O41:Z41"/>
    <mergeCell ref="AD41:AF41"/>
    <mergeCell ref="O42:Z42"/>
    <mergeCell ref="C43:N43"/>
    <mergeCell ref="O43:Z43"/>
    <mergeCell ref="AA43:AC43"/>
    <mergeCell ref="AD43:AF43"/>
    <mergeCell ref="C41:N41"/>
    <mergeCell ref="C42:N42"/>
    <mergeCell ref="O40:Z40"/>
    <mergeCell ref="AW15:AX15"/>
    <mergeCell ref="AW16:AX16"/>
    <mergeCell ref="AP12:AQ13"/>
    <mergeCell ref="AR12:AS13"/>
    <mergeCell ref="AT12:AV12"/>
    <mergeCell ref="AN24:AO24"/>
    <mergeCell ref="AP24:AQ24"/>
    <mergeCell ref="AR16:AS16"/>
    <mergeCell ref="AN17:AO17"/>
    <mergeCell ref="AW23:AX23"/>
    <mergeCell ref="AR14:AS14"/>
    <mergeCell ref="AN15:AO15"/>
    <mergeCell ref="AP15:AQ15"/>
    <mergeCell ref="AR15:AS15"/>
    <mergeCell ref="AA40:AC40"/>
    <mergeCell ref="AD40:AF40"/>
    <mergeCell ref="AG40:AI40"/>
    <mergeCell ref="AR24:AS24"/>
    <mergeCell ref="AP17:AQ17"/>
    <mergeCell ref="AR17:AS17"/>
    <mergeCell ref="AN11:AX11"/>
    <mergeCell ref="AN12:AO13"/>
    <mergeCell ref="AW24:AX24"/>
    <mergeCell ref="AW25:AX25"/>
    <mergeCell ref="AN25:AO25"/>
    <mergeCell ref="AP25:AQ25"/>
    <mergeCell ref="AR25:AS25"/>
    <mergeCell ref="AW17:AX17"/>
    <mergeCell ref="AW18:AX18"/>
    <mergeCell ref="AW19:AX19"/>
    <mergeCell ref="AW20:AX20"/>
    <mergeCell ref="AW21:AX21"/>
    <mergeCell ref="AW22:AX22"/>
    <mergeCell ref="AW12:AX12"/>
    <mergeCell ref="AW13:AX13"/>
    <mergeCell ref="AW14:AX14"/>
    <mergeCell ref="AN14:AO14"/>
    <mergeCell ref="AP14:AQ14"/>
    <mergeCell ref="B13:AI39"/>
    <mergeCell ref="AP28:AP29"/>
    <mergeCell ref="AN20:AO20"/>
    <mergeCell ref="AP20:AQ20"/>
    <mergeCell ref="AR20:AS20"/>
    <mergeCell ref="AN21:AO21"/>
    <mergeCell ref="AP21:AQ21"/>
    <mergeCell ref="AR21:AS21"/>
    <mergeCell ref="AN18:AO18"/>
    <mergeCell ref="AP18:AQ18"/>
    <mergeCell ref="AR18:AS18"/>
    <mergeCell ref="AN19:AO19"/>
    <mergeCell ref="AP19:AQ19"/>
    <mergeCell ref="AR19:AS19"/>
    <mergeCell ref="AN16:AO16"/>
    <mergeCell ref="AP16:AQ16"/>
    <mergeCell ref="AP23:AQ23"/>
    <mergeCell ref="AR23:AS23"/>
    <mergeCell ref="B5:Z6"/>
    <mergeCell ref="AA5:AC5"/>
    <mergeCell ref="AD5:AF5"/>
    <mergeCell ref="AG5:AI5"/>
    <mergeCell ref="AA6:AC10"/>
    <mergeCell ref="AD6:AF10"/>
    <mergeCell ref="AG6:AI10"/>
    <mergeCell ref="B1:D4"/>
    <mergeCell ref="E1:AC1"/>
    <mergeCell ref="AD1:AF2"/>
    <mergeCell ref="AG1:AI2"/>
    <mergeCell ref="E2:AC2"/>
    <mergeCell ref="E3:AC3"/>
    <mergeCell ref="E4:AC4"/>
    <mergeCell ref="AD3:AI3"/>
    <mergeCell ref="AD4:AI4"/>
    <mergeCell ref="AD44:AF44"/>
    <mergeCell ref="BC44:BE44"/>
    <mergeCell ref="C45:N45"/>
    <mergeCell ref="O45:Z45"/>
    <mergeCell ref="AA45:AC45"/>
    <mergeCell ref="AD45:AF45"/>
    <mergeCell ref="C46:N46"/>
    <mergeCell ref="O46:Z46"/>
    <mergeCell ref="AA46:AC46"/>
    <mergeCell ref="AD46:AF46"/>
    <mergeCell ref="C44:N44"/>
    <mergeCell ref="O44:Z44"/>
    <mergeCell ref="AA44:AC44"/>
    <mergeCell ref="C47:N47"/>
    <mergeCell ref="O47:Z47"/>
    <mergeCell ref="AA47:AC47"/>
    <mergeCell ref="AD47:AF47"/>
    <mergeCell ref="C48:N48"/>
    <mergeCell ref="O48:Z48"/>
    <mergeCell ref="AZ48:AZ52"/>
    <mergeCell ref="BG48:BH52"/>
    <mergeCell ref="C49:N49"/>
    <mergeCell ref="O49:Z49"/>
    <mergeCell ref="AA49:AC49"/>
    <mergeCell ref="AD49:AF49"/>
    <mergeCell ref="C50:N50"/>
    <mergeCell ref="AA50:AC50"/>
    <mergeCell ref="AD50:AF50"/>
    <mergeCell ref="C51:N51"/>
    <mergeCell ref="O51:Z51"/>
    <mergeCell ref="AA51:AC52"/>
    <mergeCell ref="AD51:AF51"/>
    <mergeCell ref="C52:N52"/>
    <mergeCell ref="O52:Z52"/>
    <mergeCell ref="AD52:AF52"/>
  </mergeCells>
  <pageMargins left="0.23622047244094491" right="0" top="3.937007874015748E-2" bottom="0" header="0.31496062992125984" footer="0.31496062992125984"/>
  <pageSetup paperSize="256" scale="90" orientation="landscape" horizontalDpi="4294967294" verticalDpi="300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45"/>
  <sheetViews>
    <sheetView topLeftCell="X1" zoomScale="85" zoomScaleNormal="85" workbookViewId="0">
      <selection activeCell="AK18" sqref="AK18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680"/>
      <c r="B1" s="681"/>
      <c r="C1" s="681"/>
      <c r="D1" s="684" t="s">
        <v>0</v>
      </c>
      <c r="E1" s="685"/>
      <c r="F1" s="685"/>
      <c r="G1" s="685"/>
      <c r="H1" s="685"/>
      <c r="I1" s="685"/>
      <c r="J1" s="685"/>
      <c r="K1" s="685"/>
      <c r="L1" s="685"/>
      <c r="M1" s="685"/>
      <c r="N1" s="685"/>
      <c r="O1" s="685"/>
      <c r="P1" s="685"/>
      <c r="Q1" s="685"/>
      <c r="R1" s="685"/>
      <c r="S1" s="685"/>
      <c r="T1" s="685"/>
      <c r="U1" s="685"/>
      <c r="V1" s="685"/>
      <c r="W1" s="685"/>
      <c r="X1" s="685"/>
      <c r="Y1" s="685"/>
      <c r="Z1" s="685"/>
      <c r="AA1" s="685"/>
      <c r="AB1" s="686"/>
      <c r="AC1" s="687" t="s">
        <v>1</v>
      </c>
      <c r="AD1" s="688"/>
      <c r="AE1" s="688"/>
      <c r="AF1" s="687" t="s">
        <v>2</v>
      </c>
      <c r="AG1" s="688"/>
      <c r="AH1" s="690"/>
    </row>
    <row r="2" spans="1:52" ht="13.5" thickBot="1">
      <c r="A2" s="682"/>
      <c r="B2" s="683"/>
      <c r="C2" s="683"/>
      <c r="D2" s="692" t="s">
        <v>3</v>
      </c>
      <c r="E2" s="693"/>
      <c r="F2" s="693"/>
      <c r="G2" s="693"/>
      <c r="H2" s="693"/>
      <c r="I2" s="693"/>
      <c r="J2" s="693"/>
      <c r="K2" s="693"/>
      <c r="L2" s="693"/>
      <c r="M2" s="693"/>
      <c r="N2" s="693"/>
      <c r="O2" s="693"/>
      <c r="P2" s="693"/>
      <c r="Q2" s="693"/>
      <c r="R2" s="693"/>
      <c r="S2" s="693"/>
      <c r="T2" s="693"/>
      <c r="U2" s="693"/>
      <c r="V2" s="693"/>
      <c r="W2" s="693"/>
      <c r="X2" s="693"/>
      <c r="Y2" s="693"/>
      <c r="Z2" s="693"/>
      <c r="AA2" s="693"/>
      <c r="AB2" s="694"/>
      <c r="AC2" s="689"/>
      <c r="AD2" s="689"/>
      <c r="AE2" s="689"/>
      <c r="AF2" s="689"/>
      <c r="AG2" s="689"/>
      <c r="AH2" s="691"/>
    </row>
    <row r="3" spans="1:52" ht="13.5" thickBot="1">
      <c r="A3" s="682"/>
      <c r="B3" s="683"/>
      <c r="C3" s="683"/>
      <c r="D3" s="692" t="s">
        <v>4</v>
      </c>
      <c r="E3" s="693"/>
      <c r="F3" s="693"/>
      <c r="G3" s="693"/>
      <c r="H3" s="693"/>
      <c r="I3" s="693"/>
      <c r="J3" s="693"/>
      <c r="K3" s="693"/>
      <c r="L3" s="693"/>
      <c r="M3" s="693"/>
      <c r="N3" s="693"/>
      <c r="O3" s="693"/>
      <c r="P3" s="693"/>
      <c r="Q3" s="693"/>
      <c r="R3" s="693"/>
      <c r="S3" s="693"/>
      <c r="T3" s="693"/>
      <c r="U3" s="693"/>
      <c r="V3" s="693"/>
      <c r="W3" s="693"/>
      <c r="X3" s="693"/>
      <c r="Y3" s="693"/>
      <c r="Z3" s="693"/>
      <c r="AA3" s="693"/>
      <c r="AB3" s="694"/>
      <c r="AC3" s="695" t="s">
        <v>5</v>
      </c>
      <c r="AD3" s="689"/>
      <c r="AE3" s="689"/>
      <c r="AF3" s="689"/>
      <c r="AG3" s="689"/>
      <c r="AH3" s="691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682"/>
      <c r="B4" s="683"/>
      <c r="C4" s="683"/>
      <c r="D4" s="696" t="s">
        <v>19</v>
      </c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8"/>
      <c r="AC4" s="689"/>
      <c r="AD4" s="689"/>
      <c r="AE4" s="689"/>
      <c r="AF4" s="689"/>
      <c r="AG4" s="689"/>
      <c r="AH4" s="691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699" t="s">
        <v>21</v>
      </c>
      <c r="B5" s="700"/>
      <c r="C5" s="700"/>
      <c r="D5" s="700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0"/>
      <c r="P5" s="700"/>
      <c r="Q5" s="700"/>
      <c r="R5" s="700"/>
      <c r="S5" s="700"/>
      <c r="T5" s="700"/>
      <c r="U5" s="700"/>
      <c r="V5" s="700"/>
      <c r="W5" s="700"/>
      <c r="X5" s="700"/>
      <c r="Y5" s="701"/>
      <c r="Z5" s="705" t="s">
        <v>22</v>
      </c>
      <c r="AA5" s="706"/>
      <c r="AB5" s="706"/>
      <c r="AC5" s="705" t="s">
        <v>23</v>
      </c>
      <c r="AD5" s="706"/>
      <c r="AE5" s="707"/>
      <c r="AF5" s="706" t="s">
        <v>24</v>
      </c>
      <c r="AG5" s="706"/>
      <c r="AH5" s="707"/>
      <c r="AI5" s="7"/>
      <c r="AK5" s="8" t="s">
        <v>25</v>
      </c>
      <c r="AL5" s="132">
        <v>84.49</v>
      </c>
      <c r="AM5" s="132">
        <v>79.66</v>
      </c>
      <c r="AN5" s="152">
        <v>85.39</v>
      </c>
      <c r="AO5" s="132">
        <v>94.49</v>
      </c>
      <c r="AP5" s="132">
        <v>74.36</v>
      </c>
      <c r="AQ5" s="9">
        <v>82.04</v>
      </c>
      <c r="AR5" s="9"/>
      <c r="AS5" s="9"/>
      <c r="AT5" s="9"/>
      <c r="AU5" s="9"/>
      <c r="AV5" s="9"/>
      <c r="AW5" s="9"/>
      <c r="AX5" s="10">
        <f>AVERAGE(AL5:AS5)</f>
        <v>83.405000000000001</v>
      </c>
    </row>
    <row r="6" spans="1:52" ht="12" customHeight="1" thickBot="1">
      <c r="A6" s="702"/>
      <c r="B6" s="703"/>
      <c r="C6" s="703"/>
      <c r="D6" s="703"/>
      <c r="E6" s="703"/>
      <c r="F6" s="703"/>
      <c r="G6" s="703"/>
      <c r="H6" s="703"/>
      <c r="I6" s="703"/>
      <c r="J6" s="703"/>
      <c r="K6" s="703"/>
      <c r="L6" s="703"/>
      <c r="M6" s="703"/>
      <c r="N6" s="703"/>
      <c r="O6" s="703"/>
      <c r="P6" s="703"/>
      <c r="Q6" s="703"/>
      <c r="R6" s="703"/>
      <c r="S6" s="703"/>
      <c r="T6" s="703"/>
      <c r="U6" s="703"/>
      <c r="V6" s="703"/>
      <c r="W6" s="703"/>
      <c r="X6" s="703"/>
      <c r="Y6" s="704"/>
      <c r="Z6" s="708" t="s">
        <v>26</v>
      </c>
      <c r="AA6" s="681"/>
      <c r="AB6" s="709"/>
      <c r="AC6" s="708" t="s">
        <v>27</v>
      </c>
      <c r="AD6" s="681"/>
      <c r="AE6" s="709"/>
      <c r="AF6" s="715" t="s">
        <v>588</v>
      </c>
      <c r="AG6" s="681"/>
      <c r="AH6" s="709"/>
      <c r="AK6" s="11" t="s">
        <v>28</v>
      </c>
      <c r="AL6" s="12">
        <f t="shared" ref="AL6:AX6" si="0">AL5/AL4</f>
        <v>0.93877777777777771</v>
      </c>
      <c r="AM6" s="12">
        <f t="shared" si="0"/>
        <v>0.88511111111111107</v>
      </c>
      <c r="AN6" s="12">
        <f t="shared" si="0"/>
        <v>0.94877777777777783</v>
      </c>
      <c r="AO6" s="12">
        <f t="shared" si="0"/>
        <v>1.0498888888888889</v>
      </c>
      <c r="AP6" s="12">
        <f t="shared" si="0"/>
        <v>0.82622222222222219</v>
      </c>
      <c r="AQ6" s="12">
        <f t="shared" si="0"/>
        <v>0.91155555555555567</v>
      </c>
      <c r="AR6" s="12">
        <f t="shared" si="0"/>
        <v>0</v>
      </c>
      <c r="AS6" s="12">
        <f t="shared" si="0"/>
        <v>0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0.92672222222222222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682"/>
      <c r="AA7" s="683"/>
      <c r="AB7" s="710"/>
      <c r="AC7" s="682"/>
      <c r="AD7" s="683"/>
      <c r="AE7" s="710"/>
      <c r="AF7" s="682"/>
      <c r="AG7" s="683"/>
      <c r="AH7" s="710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29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682"/>
      <c r="AA8" s="683"/>
      <c r="AB8" s="710"/>
      <c r="AC8" s="682"/>
      <c r="AD8" s="683"/>
      <c r="AE8" s="710"/>
      <c r="AF8" s="682"/>
      <c r="AG8" s="683"/>
      <c r="AH8" s="710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682"/>
      <c r="AA9" s="683"/>
      <c r="AB9" s="710"/>
      <c r="AC9" s="682"/>
      <c r="AD9" s="683"/>
      <c r="AE9" s="710"/>
      <c r="AF9" s="682"/>
      <c r="AG9" s="683"/>
      <c r="AH9" s="710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29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711"/>
      <c r="AA10" s="712"/>
      <c r="AB10" s="713"/>
      <c r="AC10" s="711"/>
      <c r="AD10" s="712"/>
      <c r="AE10" s="713"/>
      <c r="AF10" s="711"/>
      <c r="AG10" s="712"/>
      <c r="AH10" s="713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29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410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78</v>
      </c>
      <c r="AG11" s="46"/>
      <c r="AH11" s="49"/>
      <c r="AI11" s="41"/>
      <c r="AJ11" s="41"/>
      <c r="AK11" s="50"/>
      <c r="AL11" s="130"/>
      <c r="AM11" s="670" t="s">
        <v>951</v>
      </c>
      <c r="AN11" s="671"/>
      <c r="AO11" s="671"/>
      <c r="AP11" s="671"/>
      <c r="AQ11" s="671"/>
      <c r="AR11" s="671"/>
      <c r="AS11" s="671"/>
      <c r="AT11" s="671"/>
      <c r="AU11" s="671"/>
      <c r="AV11" s="671"/>
      <c r="AW11" s="672"/>
      <c r="AX11" s="29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950</v>
      </c>
      <c r="AG12" s="54"/>
      <c r="AH12" s="57"/>
      <c r="AI12" s="33"/>
      <c r="AJ12" s="33"/>
      <c r="AK12" s="42"/>
      <c r="AL12" s="58"/>
      <c r="AM12" s="673" t="s">
        <v>37</v>
      </c>
      <c r="AN12" s="674"/>
      <c r="AO12" s="673" t="s">
        <v>38</v>
      </c>
      <c r="AP12" s="674"/>
      <c r="AQ12" s="673" t="s">
        <v>39</v>
      </c>
      <c r="AR12" s="674"/>
      <c r="AS12" s="677" t="s">
        <v>40</v>
      </c>
      <c r="AT12" s="678"/>
      <c r="AU12" s="679"/>
      <c r="AV12" s="673" t="s">
        <v>85</v>
      </c>
      <c r="AW12" s="674"/>
      <c r="AX12" s="29"/>
      <c r="AY12" s="38"/>
    </row>
    <row r="13" spans="1:52" s="43" customFormat="1" ht="14.1" customHeight="1" thickBot="1">
      <c r="A13" s="651" t="s">
        <v>41</v>
      </c>
      <c r="B13" s="652"/>
      <c r="C13" s="652"/>
      <c r="D13" s="652"/>
      <c r="E13" s="652"/>
      <c r="F13" s="652"/>
      <c r="G13" s="652"/>
      <c r="H13" s="652"/>
      <c r="I13" s="652"/>
      <c r="J13" s="652"/>
      <c r="K13" s="652"/>
      <c r="L13" s="652"/>
      <c r="M13" s="652"/>
      <c r="N13" s="652"/>
      <c r="O13" s="652"/>
      <c r="P13" s="652"/>
      <c r="Q13" s="652"/>
      <c r="R13" s="652"/>
      <c r="S13" s="652"/>
      <c r="T13" s="652"/>
      <c r="U13" s="652"/>
      <c r="V13" s="652"/>
      <c r="W13" s="652"/>
      <c r="X13" s="652"/>
      <c r="Y13" s="652"/>
      <c r="Z13" s="652"/>
      <c r="AA13" s="652"/>
      <c r="AB13" s="652"/>
      <c r="AC13" s="652"/>
      <c r="AD13" s="652"/>
      <c r="AE13" s="652"/>
      <c r="AF13" s="652"/>
      <c r="AG13" s="652"/>
      <c r="AH13" s="653"/>
      <c r="AI13" s="33"/>
      <c r="AJ13" s="33"/>
      <c r="AK13" s="42"/>
      <c r="AL13" s="59"/>
      <c r="AM13" s="675"/>
      <c r="AN13" s="676"/>
      <c r="AO13" s="675"/>
      <c r="AP13" s="676"/>
      <c r="AQ13" s="675"/>
      <c r="AR13" s="676"/>
      <c r="AS13" s="127" t="s">
        <v>76</v>
      </c>
      <c r="AT13" s="125" t="s">
        <v>73</v>
      </c>
      <c r="AU13" s="126" t="s">
        <v>74</v>
      </c>
      <c r="AV13" s="660" t="s">
        <v>75</v>
      </c>
      <c r="AW13" s="661"/>
      <c r="AX13" s="29"/>
      <c r="AY13" s="42"/>
    </row>
    <row r="14" spans="1:52" s="43" customFormat="1" ht="14.1" customHeight="1" thickBot="1">
      <c r="A14" s="654"/>
      <c r="B14" s="655"/>
      <c r="C14" s="655"/>
      <c r="D14" s="655"/>
      <c r="E14" s="655"/>
      <c r="F14" s="655"/>
      <c r="G14" s="655"/>
      <c r="H14" s="655"/>
      <c r="I14" s="655"/>
      <c r="J14" s="655"/>
      <c r="K14" s="655"/>
      <c r="L14" s="655"/>
      <c r="M14" s="655"/>
      <c r="N14" s="655"/>
      <c r="O14" s="655"/>
      <c r="P14" s="655"/>
      <c r="Q14" s="655"/>
      <c r="R14" s="655"/>
      <c r="S14" s="655"/>
      <c r="T14" s="655"/>
      <c r="U14" s="655"/>
      <c r="V14" s="655"/>
      <c r="W14" s="655"/>
      <c r="X14" s="655"/>
      <c r="Y14" s="655"/>
      <c r="Z14" s="655"/>
      <c r="AA14" s="655"/>
      <c r="AB14" s="655"/>
      <c r="AC14" s="655"/>
      <c r="AD14" s="655"/>
      <c r="AE14" s="655"/>
      <c r="AF14" s="655"/>
      <c r="AG14" s="655"/>
      <c r="AH14" s="656"/>
      <c r="AI14" s="33"/>
      <c r="AJ14" s="33"/>
      <c r="AK14" s="42"/>
      <c r="AL14" s="59"/>
      <c r="AM14" s="662" t="s">
        <v>42</v>
      </c>
      <c r="AN14" s="663"/>
      <c r="AO14" s="664">
        <v>4495700</v>
      </c>
      <c r="AP14" s="665"/>
      <c r="AQ14" s="664">
        <v>3798353</v>
      </c>
      <c r="AR14" s="665"/>
      <c r="AS14" s="128">
        <f>AO14-AQ14</f>
        <v>697347</v>
      </c>
      <c r="AT14" s="123"/>
      <c r="AU14" s="124"/>
      <c r="AV14" s="666">
        <f>AQ14/AO14*100</f>
        <v>84.488577974508971</v>
      </c>
      <c r="AW14" s="667"/>
      <c r="AX14" s="29"/>
      <c r="AY14" s="42"/>
    </row>
    <row r="15" spans="1:52" s="43" customFormat="1" ht="14.1" customHeight="1" thickBot="1">
      <c r="A15" s="654"/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655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6"/>
      <c r="AI15" s="33"/>
      <c r="AJ15" s="33"/>
      <c r="AK15" s="50" t="s">
        <v>41</v>
      </c>
      <c r="AL15" s="59"/>
      <c r="AM15" s="662" t="s">
        <v>43</v>
      </c>
      <c r="AN15" s="663"/>
      <c r="AO15" s="664">
        <v>4387205</v>
      </c>
      <c r="AP15" s="665"/>
      <c r="AQ15" s="664">
        <v>3495002</v>
      </c>
      <c r="AR15" s="665"/>
      <c r="AS15" s="128">
        <f t="shared" ref="AS15:AS19" si="1">AO15-AQ15</f>
        <v>892203</v>
      </c>
      <c r="AT15" s="123"/>
      <c r="AU15" s="124"/>
      <c r="AV15" s="666">
        <f t="shared" ref="AV15:AV25" si="2">AQ15/AO15*100</f>
        <v>79.663521535920935</v>
      </c>
      <c r="AW15" s="667"/>
      <c r="AX15" s="29"/>
      <c r="AY15" s="42"/>
    </row>
    <row r="16" spans="1:52" s="43" customFormat="1" ht="14.1" customHeight="1" thickBot="1">
      <c r="A16" s="654"/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655"/>
      <c r="T16" s="655"/>
      <c r="U16" s="655"/>
      <c r="V16" s="655"/>
      <c r="W16" s="655"/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6"/>
      <c r="AI16" s="33"/>
      <c r="AJ16" s="33"/>
      <c r="AK16" s="50"/>
      <c r="AL16" s="59"/>
      <c r="AM16" s="662" t="s">
        <v>44</v>
      </c>
      <c r="AN16" s="663"/>
      <c r="AO16" s="664">
        <v>4884490</v>
      </c>
      <c r="AP16" s="665"/>
      <c r="AQ16" s="664">
        <v>4170205</v>
      </c>
      <c r="AR16" s="665"/>
      <c r="AS16" s="128">
        <f t="shared" si="1"/>
        <v>714285</v>
      </c>
      <c r="AT16" s="123"/>
      <c r="AU16" s="124"/>
      <c r="AV16" s="666">
        <f t="shared" si="2"/>
        <v>85.376467143959758</v>
      </c>
      <c r="AW16" s="667"/>
      <c r="AY16" s="42"/>
    </row>
    <row r="17" spans="1:53" s="43" customFormat="1" ht="14.1" customHeight="1" thickBot="1">
      <c r="A17" s="654"/>
      <c r="B17" s="655"/>
      <c r="C17" s="655"/>
      <c r="D17" s="655"/>
      <c r="E17" s="655"/>
      <c r="F17" s="655"/>
      <c r="G17" s="655"/>
      <c r="H17" s="655"/>
      <c r="I17" s="655"/>
      <c r="J17" s="655"/>
      <c r="K17" s="655"/>
      <c r="L17" s="655"/>
      <c r="M17" s="655"/>
      <c r="N17" s="655"/>
      <c r="O17" s="655"/>
      <c r="P17" s="655"/>
      <c r="Q17" s="655"/>
      <c r="R17" s="655"/>
      <c r="S17" s="655"/>
      <c r="T17" s="655"/>
      <c r="U17" s="655"/>
      <c r="V17" s="655"/>
      <c r="W17" s="655"/>
      <c r="X17" s="655"/>
      <c r="Y17" s="655"/>
      <c r="Z17" s="655"/>
      <c r="AA17" s="655"/>
      <c r="AB17" s="655"/>
      <c r="AC17" s="655"/>
      <c r="AD17" s="655"/>
      <c r="AE17" s="655"/>
      <c r="AF17" s="655"/>
      <c r="AG17" s="655"/>
      <c r="AH17" s="656"/>
      <c r="AI17" s="33"/>
      <c r="AJ17" s="33"/>
      <c r="AK17" s="50"/>
      <c r="AL17" s="59"/>
      <c r="AM17" s="662" t="s">
        <v>45</v>
      </c>
      <c r="AN17" s="663"/>
      <c r="AO17" s="664">
        <v>4902821</v>
      </c>
      <c r="AP17" s="665"/>
      <c r="AQ17" s="664">
        <v>4485390</v>
      </c>
      <c r="AR17" s="665"/>
      <c r="AS17" s="128">
        <f t="shared" si="1"/>
        <v>417431</v>
      </c>
      <c r="AT17" s="123"/>
      <c r="AU17" s="124"/>
      <c r="AV17" s="666">
        <f t="shared" si="2"/>
        <v>91.485901688028179</v>
      </c>
      <c r="AW17" s="667"/>
    </row>
    <row r="18" spans="1:53" s="43" customFormat="1" ht="14.1" customHeight="1" thickBot="1">
      <c r="A18" s="654"/>
      <c r="B18" s="655"/>
      <c r="C18" s="655"/>
      <c r="D18" s="655"/>
      <c r="E18" s="655"/>
      <c r="F18" s="655"/>
      <c r="G18" s="655"/>
      <c r="H18" s="655"/>
      <c r="I18" s="655"/>
      <c r="J18" s="655"/>
      <c r="K18" s="655"/>
      <c r="L18" s="655"/>
      <c r="M18" s="655"/>
      <c r="N18" s="655"/>
      <c r="O18" s="655"/>
      <c r="P18" s="655"/>
      <c r="Q18" s="655"/>
      <c r="R18" s="655"/>
      <c r="S18" s="655"/>
      <c r="T18" s="655"/>
      <c r="U18" s="655"/>
      <c r="V18" s="655"/>
      <c r="W18" s="655"/>
      <c r="X18" s="655"/>
      <c r="Y18" s="655"/>
      <c r="Z18" s="655"/>
      <c r="AA18" s="655"/>
      <c r="AB18" s="655"/>
      <c r="AC18" s="655"/>
      <c r="AD18" s="655"/>
      <c r="AE18" s="655"/>
      <c r="AF18" s="655"/>
      <c r="AG18" s="655"/>
      <c r="AH18" s="656"/>
      <c r="AI18" s="16"/>
      <c r="AJ18" s="16"/>
      <c r="AK18" s="42"/>
      <c r="AL18" s="59"/>
      <c r="AM18" s="662" t="s">
        <v>46</v>
      </c>
      <c r="AN18" s="663"/>
      <c r="AO18" s="664">
        <v>2930193</v>
      </c>
      <c r="AP18" s="665"/>
      <c r="AQ18" s="664">
        <v>2178966</v>
      </c>
      <c r="AR18" s="665"/>
      <c r="AS18" s="128">
        <f t="shared" si="1"/>
        <v>751227</v>
      </c>
      <c r="AT18" s="123"/>
      <c r="AU18" s="124"/>
      <c r="AV18" s="666">
        <f t="shared" si="2"/>
        <v>74.362541989554956</v>
      </c>
      <c r="AW18" s="667"/>
      <c r="AX18" s="42"/>
    </row>
    <row r="19" spans="1:53" s="43" customFormat="1" ht="14.1" customHeight="1" thickBot="1">
      <c r="A19" s="654"/>
      <c r="B19" s="655"/>
      <c r="C19" s="655"/>
      <c r="D19" s="655"/>
      <c r="E19" s="655"/>
      <c r="F19" s="655"/>
      <c r="G19" s="655"/>
      <c r="H19" s="655"/>
      <c r="I19" s="655"/>
      <c r="J19" s="655"/>
      <c r="K19" s="655"/>
      <c r="L19" s="655"/>
      <c r="M19" s="655"/>
      <c r="N19" s="655"/>
      <c r="O19" s="655"/>
      <c r="P19" s="655"/>
      <c r="Q19" s="655"/>
      <c r="R19" s="655"/>
      <c r="S19" s="655"/>
      <c r="T19" s="655"/>
      <c r="U19" s="655"/>
      <c r="V19" s="655"/>
      <c r="W19" s="655"/>
      <c r="X19" s="655"/>
      <c r="Y19" s="655"/>
      <c r="Z19" s="655"/>
      <c r="AA19" s="655"/>
      <c r="AB19" s="655"/>
      <c r="AC19" s="655"/>
      <c r="AD19" s="655"/>
      <c r="AE19" s="655"/>
      <c r="AF19" s="655"/>
      <c r="AG19" s="655"/>
      <c r="AH19" s="656"/>
      <c r="AI19" s="16"/>
      <c r="AJ19" s="16"/>
      <c r="AK19" s="42"/>
      <c r="AL19" s="59"/>
      <c r="AM19" s="662" t="s">
        <v>47</v>
      </c>
      <c r="AN19" s="663"/>
      <c r="AO19" s="664">
        <v>4053647</v>
      </c>
      <c r="AP19" s="665"/>
      <c r="AQ19" s="664">
        <v>3325511</v>
      </c>
      <c r="AR19" s="665"/>
      <c r="AS19" s="128">
        <f t="shared" si="1"/>
        <v>728136</v>
      </c>
      <c r="AT19" s="123"/>
      <c r="AU19" s="124"/>
      <c r="AV19" s="666">
        <f t="shared" si="2"/>
        <v>82.037508446098045</v>
      </c>
      <c r="AW19" s="667"/>
      <c r="AX19" s="42"/>
    </row>
    <row r="20" spans="1:53" s="43" customFormat="1" ht="14.1" customHeight="1" thickBot="1">
      <c r="A20" s="654"/>
      <c r="B20" s="655"/>
      <c r="C20" s="655"/>
      <c r="D20" s="655"/>
      <c r="E20" s="655"/>
      <c r="F20" s="655"/>
      <c r="G20" s="655"/>
      <c r="H20" s="655"/>
      <c r="I20" s="655"/>
      <c r="J20" s="655"/>
      <c r="K20" s="655"/>
      <c r="L20" s="655"/>
      <c r="M20" s="655"/>
      <c r="N20" s="655"/>
      <c r="O20" s="655"/>
      <c r="P20" s="655"/>
      <c r="Q20" s="655"/>
      <c r="R20" s="655"/>
      <c r="S20" s="655"/>
      <c r="T20" s="655"/>
      <c r="U20" s="655"/>
      <c r="V20" s="655"/>
      <c r="W20" s="655"/>
      <c r="X20" s="655"/>
      <c r="Y20" s="655"/>
      <c r="Z20" s="655"/>
      <c r="AA20" s="655"/>
      <c r="AB20" s="655"/>
      <c r="AC20" s="655"/>
      <c r="AD20" s="655"/>
      <c r="AE20" s="655"/>
      <c r="AF20" s="655"/>
      <c r="AG20" s="655"/>
      <c r="AH20" s="656"/>
      <c r="AI20" s="16"/>
      <c r="AJ20" s="16"/>
      <c r="AK20" s="42"/>
      <c r="AL20" s="59"/>
      <c r="AM20" s="662" t="s">
        <v>48</v>
      </c>
      <c r="AN20" s="663"/>
      <c r="AO20" s="664"/>
      <c r="AP20" s="665"/>
      <c r="AQ20" s="664"/>
      <c r="AR20" s="665"/>
      <c r="AS20" s="128">
        <f t="shared" ref="AS20:AS25" si="3">AO20-AQ20</f>
        <v>0</v>
      </c>
      <c r="AT20" s="123"/>
      <c r="AU20" s="124"/>
      <c r="AV20" s="666" t="e">
        <f t="shared" si="2"/>
        <v>#DIV/0!</v>
      </c>
      <c r="AW20" s="667"/>
      <c r="AX20" s="42"/>
      <c r="AY20" s="61"/>
      <c r="AZ20" s="61"/>
    </row>
    <row r="21" spans="1:53" s="43" customFormat="1" ht="14.1" customHeight="1" thickBot="1">
      <c r="A21" s="654"/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655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6"/>
      <c r="AI21" s="16"/>
      <c r="AJ21" s="16"/>
      <c r="AK21" s="42"/>
      <c r="AL21" s="59"/>
      <c r="AM21" s="662" t="s">
        <v>49</v>
      </c>
      <c r="AN21" s="663"/>
      <c r="AO21" s="664"/>
      <c r="AP21" s="665"/>
      <c r="AQ21" s="664"/>
      <c r="AR21" s="665"/>
      <c r="AS21" s="128">
        <f t="shared" si="3"/>
        <v>0</v>
      </c>
      <c r="AT21" s="123"/>
      <c r="AU21" s="124"/>
      <c r="AV21" s="666" t="e">
        <f t="shared" si="2"/>
        <v>#DIV/0!</v>
      </c>
      <c r="AW21" s="667"/>
      <c r="AX21" s="42"/>
      <c r="AY21" s="62"/>
      <c r="AZ21" s="63"/>
    </row>
    <row r="22" spans="1:53" s="43" customFormat="1" ht="14.1" customHeight="1" thickBot="1">
      <c r="A22" s="654"/>
      <c r="B22" s="655"/>
      <c r="C22" s="655"/>
      <c r="D22" s="655"/>
      <c r="E22" s="655"/>
      <c r="F22" s="655"/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655"/>
      <c r="T22" s="655"/>
      <c r="U22" s="655"/>
      <c r="V22" s="655"/>
      <c r="W22" s="655"/>
      <c r="X22" s="655"/>
      <c r="Y22" s="655"/>
      <c r="Z22" s="655"/>
      <c r="AA22" s="655"/>
      <c r="AB22" s="655"/>
      <c r="AC22" s="655"/>
      <c r="AD22" s="655"/>
      <c r="AE22" s="655"/>
      <c r="AF22" s="655"/>
      <c r="AG22" s="655"/>
      <c r="AH22" s="656"/>
      <c r="AI22" s="16"/>
      <c r="AJ22" s="16"/>
      <c r="AK22" s="42"/>
      <c r="AL22" s="59"/>
      <c r="AM22" s="662" t="s">
        <v>50</v>
      </c>
      <c r="AN22" s="663"/>
      <c r="AO22" s="664"/>
      <c r="AP22" s="665"/>
      <c r="AQ22" s="664"/>
      <c r="AR22" s="665"/>
      <c r="AS22" s="128">
        <f t="shared" si="3"/>
        <v>0</v>
      </c>
      <c r="AT22" s="123"/>
      <c r="AU22" s="124"/>
      <c r="AV22" s="666" t="e">
        <f t="shared" si="2"/>
        <v>#DIV/0!</v>
      </c>
      <c r="AW22" s="667"/>
      <c r="AX22" s="42"/>
      <c r="AY22" s="64"/>
      <c r="AZ22" s="64"/>
    </row>
    <row r="23" spans="1:53" s="43" customFormat="1" ht="14.1" customHeight="1" thickBot="1">
      <c r="A23" s="654"/>
      <c r="B23" s="655"/>
      <c r="C23" s="655"/>
      <c r="D23" s="655"/>
      <c r="E23" s="655"/>
      <c r="F23" s="655"/>
      <c r="G23" s="655"/>
      <c r="H23" s="655"/>
      <c r="I23" s="655"/>
      <c r="J23" s="655"/>
      <c r="K23" s="655"/>
      <c r="L23" s="655"/>
      <c r="M23" s="655"/>
      <c r="N23" s="655"/>
      <c r="O23" s="655"/>
      <c r="P23" s="655"/>
      <c r="Q23" s="655"/>
      <c r="R23" s="655"/>
      <c r="S23" s="655"/>
      <c r="T23" s="655"/>
      <c r="U23" s="655"/>
      <c r="V23" s="655"/>
      <c r="W23" s="655"/>
      <c r="X23" s="655"/>
      <c r="Y23" s="655"/>
      <c r="Z23" s="655"/>
      <c r="AA23" s="655"/>
      <c r="AB23" s="655"/>
      <c r="AC23" s="655"/>
      <c r="AD23" s="655"/>
      <c r="AE23" s="655"/>
      <c r="AF23" s="655"/>
      <c r="AG23" s="655"/>
      <c r="AH23" s="656"/>
      <c r="AI23" s="16"/>
      <c r="AJ23" s="16"/>
      <c r="AK23" s="42"/>
      <c r="AL23" s="59"/>
      <c r="AM23" s="662" t="s">
        <v>51</v>
      </c>
      <c r="AN23" s="663"/>
      <c r="AO23" s="664"/>
      <c r="AP23" s="665"/>
      <c r="AQ23" s="664"/>
      <c r="AR23" s="665"/>
      <c r="AS23" s="128">
        <f t="shared" si="3"/>
        <v>0</v>
      </c>
      <c r="AT23" s="123"/>
      <c r="AU23" s="124"/>
      <c r="AV23" s="666" t="e">
        <f t="shared" si="2"/>
        <v>#DIV/0!</v>
      </c>
      <c r="AW23" s="667"/>
      <c r="AX23" s="42"/>
      <c r="AY23" s="64"/>
      <c r="AZ23" s="64"/>
    </row>
    <row r="24" spans="1:53" s="43" customFormat="1" ht="14.1" customHeight="1" thickBot="1">
      <c r="A24" s="654"/>
      <c r="B24" s="655"/>
      <c r="C24" s="655"/>
      <c r="D24" s="655"/>
      <c r="E24" s="655"/>
      <c r="F24" s="655"/>
      <c r="G24" s="655"/>
      <c r="H24" s="655"/>
      <c r="I24" s="655"/>
      <c r="J24" s="655"/>
      <c r="K24" s="655"/>
      <c r="L24" s="655"/>
      <c r="M24" s="655"/>
      <c r="N24" s="655"/>
      <c r="O24" s="655"/>
      <c r="P24" s="655"/>
      <c r="Q24" s="655"/>
      <c r="R24" s="655"/>
      <c r="S24" s="655"/>
      <c r="T24" s="655"/>
      <c r="U24" s="655"/>
      <c r="V24" s="655"/>
      <c r="W24" s="655"/>
      <c r="X24" s="655"/>
      <c r="Y24" s="655"/>
      <c r="Z24" s="655"/>
      <c r="AA24" s="655"/>
      <c r="AB24" s="655"/>
      <c r="AC24" s="655"/>
      <c r="AD24" s="655"/>
      <c r="AE24" s="655"/>
      <c r="AF24" s="655"/>
      <c r="AG24" s="655"/>
      <c r="AH24" s="656"/>
      <c r="AI24" s="16"/>
      <c r="AJ24" s="16"/>
      <c r="AK24" s="42"/>
      <c r="AL24" s="59"/>
      <c r="AM24" s="662" t="s">
        <v>52</v>
      </c>
      <c r="AN24" s="663"/>
      <c r="AO24" s="664"/>
      <c r="AP24" s="665"/>
      <c r="AQ24" s="664"/>
      <c r="AR24" s="665"/>
      <c r="AS24" s="128">
        <f t="shared" si="3"/>
        <v>0</v>
      </c>
      <c r="AT24" s="123"/>
      <c r="AU24" s="124"/>
      <c r="AV24" s="666" t="e">
        <f t="shared" si="2"/>
        <v>#DIV/0!</v>
      </c>
      <c r="AW24" s="667"/>
      <c r="AX24" s="42"/>
      <c r="AY24" s="64"/>
      <c r="AZ24" s="64"/>
    </row>
    <row r="25" spans="1:53" s="43" customFormat="1" ht="14.1" customHeight="1" thickBot="1">
      <c r="A25" s="654"/>
      <c r="B25" s="655"/>
      <c r="C25" s="655"/>
      <c r="D25" s="655"/>
      <c r="E25" s="655"/>
      <c r="F25" s="655"/>
      <c r="G25" s="655"/>
      <c r="H25" s="655"/>
      <c r="I25" s="655"/>
      <c r="J25" s="655"/>
      <c r="K25" s="655"/>
      <c r="L25" s="655"/>
      <c r="M25" s="655"/>
      <c r="N25" s="655"/>
      <c r="O25" s="655"/>
      <c r="P25" s="655"/>
      <c r="Q25" s="655"/>
      <c r="R25" s="655"/>
      <c r="S25" s="655"/>
      <c r="T25" s="655"/>
      <c r="U25" s="655"/>
      <c r="V25" s="655"/>
      <c r="W25" s="655"/>
      <c r="X25" s="655"/>
      <c r="Y25" s="655"/>
      <c r="Z25" s="655"/>
      <c r="AA25" s="655"/>
      <c r="AB25" s="655"/>
      <c r="AC25" s="655"/>
      <c r="AD25" s="655"/>
      <c r="AE25" s="655"/>
      <c r="AF25" s="655"/>
      <c r="AG25" s="655"/>
      <c r="AH25" s="656"/>
      <c r="AI25" s="16"/>
      <c r="AJ25" s="16"/>
      <c r="AK25" s="42"/>
      <c r="AL25" s="38"/>
      <c r="AM25" s="662" t="s">
        <v>53</v>
      </c>
      <c r="AN25" s="663"/>
      <c r="AO25" s="664"/>
      <c r="AP25" s="665"/>
      <c r="AQ25" s="664"/>
      <c r="AR25" s="665"/>
      <c r="AS25" s="128">
        <f t="shared" si="3"/>
        <v>0</v>
      </c>
      <c r="AT25" s="123"/>
      <c r="AU25" s="124"/>
      <c r="AV25" s="666" t="e">
        <f t="shared" si="2"/>
        <v>#DIV/0!</v>
      </c>
      <c r="AW25" s="667"/>
      <c r="AX25" s="42"/>
      <c r="AY25" s="64"/>
      <c r="AZ25" s="64"/>
    </row>
    <row r="26" spans="1:53" s="43" customFormat="1">
      <c r="A26" s="654"/>
      <c r="B26" s="655"/>
      <c r="C26" s="655"/>
      <c r="D26" s="655"/>
      <c r="E26" s="655"/>
      <c r="F26" s="655"/>
      <c r="G26" s="655"/>
      <c r="H26" s="655"/>
      <c r="I26" s="655"/>
      <c r="J26" s="655"/>
      <c r="K26" s="655"/>
      <c r="L26" s="655"/>
      <c r="M26" s="655"/>
      <c r="N26" s="655"/>
      <c r="O26" s="655"/>
      <c r="P26" s="655"/>
      <c r="Q26" s="655"/>
      <c r="R26" s="655"/>
      <c r="S26" s="655"/>
      <c r="T26" s="655"/>
      <c r="U26" s="655"/>
      <c r="V26" s="655"/>
      <c r="W26" s="655"/>
      <c r="X26" s="655"/>
      <c r="Y26" s="655"/>
      <c r="Z26" s="655"/>
      <c r="AA26" s="655"/>
      <c r="AB26" s="655"/>
      <c r="AC26" s="655"/>
      <c r="AD26" s="655"/>
      <c r="AE26" s="655"/>
      <c r="AF26" s="655"/>
      <c r="AG26" s="655"/>
      <c r="AH26" s="656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654"/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655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6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654"/>
      <c r="B28" s="655"/>
      <c r="C28" s="655"/>
      <c r="D28" s="655"/>
      <c r="E28" s="655"/>
      <c r="F28" s="655"/>
      <c r="G28" s="655"/>
      <c r="H28" s="655"/>
      <c r="I28" s="655"/>
      <c r="J28" s="655"/>
      <c r="K28" s="655"/>
      <c r="L28" s="655"/>
      <c r="M28" s="655"/>
      <c r="N28" s="655"/>
      <c r="O28" s="655"/>
      <c r="P28" s="655"/>
      <c r="Q28" s="655"/>
      <c r="R28" s="655"/>
      <c r="S28" s="655"/>
      <c r="T28" s="655"/>
      <c r="U28" s="655"/>
      <c r="V28" s="655"/>
      <c r="W28" s="655"/>
      <c r="X28" s="655"/>
      <c r="Y28" s="655"/>
      <c r="Z28" s="655"/>
      <c r="AA28" s="655"/>
      <c r="AB28" s="655"/>
      <c r="AC28" s="655"/>
      <c r="AD28" s="655"/>
      <c r="AE28" s="655"/>
      <c r="AF28" s="655"/>
      <c r="AG28" s="655"/>
      <c r="AH28" s="656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654"/>
      <c r="B29" s="655"/>
      <c r="C29" s="655"/>
      <c r="D29" s="655"/>
      <c r="E29" s="655"/>
      <c r="F29" s="655"/>
      <c r="G29" s="655"/>
      <c r="H29" s="655"/>
      <c r="I29" s="655"/>
      <c r="J29" s="655"/>
      <c r="K29" s="655"/>
      <c r="L29" s="655"/>
      <c r="M29" s="655"/>
      <c r="N29" s="655"/>
      <c r="O29" s="655"/>
      <c r="P29" s="655"/>
      <c r="Q29" s="655"/>
      <c r="R29" s="655"/>
      <c r="S29" s="655"/>
      <c r="T29" s="655"/>
      <c r="U29" s="655"/>
      <c r="V29" s="655"/>
      <c r="W29" s="655"/>
      <c r="X29" s="655"/>
      <c r="Y29" s="655"/>
      <c r="Z29" s="655"/>
      <c r="AA29" s="655"/>
      <c r="AB29" s="655"/>
      <c r="AC29" s="655"/>
      <c r="AD29" s="655"/>
      <c r="AE29" s="655"/>
      <c r="AF29" s="655"/>
      <c r="AG29" s="655"/>
      <c r="AH29" s="656"/>
      <c r="AI29" s="16"/>
      <c r="AJ29" s="16"/>
      <c r="AK29" s="42"/>
      <c r="AL29" s="38"/>
      <c r="AM29" s="42"/>
      <c r="AN29" s="42"/>
      <c r="AO29" s="68"/>
      <c r="AP29" s="630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654"/>
      <c r="B30" s="655"/>
      <c r="C30" s="655"/>
      <c r="D30" s="655"/>
      <c r="E30" s="655"/>
      <c r="F30" s="655"/>
      <c r="G30" s="655"/>
      <c r="H30" s="655"/>
      <c r="I30" s="655"/>
      <c r="J30" s="655"/>
      <c r="K30" s="655"/>
      <c r="L30" s="655"/>
      <c r="M30" s="655"/>
      <c r="N30" s="655"/>
      <c r="O30" s="655"/>
      <c r="P30" s="655"/>
      <c r="Q30" s="655"/>
      <c r="R30" s="655"/>
      <c r="S30" s="655"/>
      <c r="T30" s="655"/>
      <c r="U30" s="655"/>
      <c r="V30" s="655"/>
      <c r="W30" s="655"/>
      <c r="X30" s="655"/>
      <c r="Y30" s="655"/>
      <c r="Z30" s="655"/>
      <c r="AA30" s="655"/>
      <c r="AB30" s="655"/>
      <c r="AC30" s="655"/>
      <c r="AD30" s="655"/>
      <c r="AE30" s="655"/>
      <c r="AF30" s="655"/>
      <c r="AG30" s="655"/>
      <c r="AH30" s="656"/>
      <c r="AI30" s="16"/>
      <c r="AJ30" s="16"/>
      <c r="AK30" s="42"/>
      <c r="AL30" s="38"/>
      <c r="AM30" s="42"/>
      <c r="AN30" s="42"/>
      <c r="AO30" s="68"/>
      <c r="AP30" s="630"/>
      <c r="AQ30" s="130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654"/>
      <c r="B31" s="655"/>
      <c r="C31" s="655"/>
      <c r="D31" s="655"/>
      <c r="E31" s="655"/>
      <c r="F31" s="655"/>
      <c r="G31" s="655"/>
      <c r="H31" s="655"/>
      <c r="I31" s="655"/>
      <c r="J31" s="655"/>
      <c r="K31" s="655"/>
      <c r="L31" s="655"/>
      <c r="M31" s="655"/>
      <c r="N31" s="655"/>
      <c r="O31" s="655"/>
      <c r="P31" s="655"/>
      <c r="Q31" s="655"/>
      <c r="R31" s="655"/>
      <c r="S31" s="655"/>
      <c r="T31" s="655"/>
      <c r="U31" s="655"/>
      <c r="V31" s="655"/>
      <c r="W31" s="655"/>
      <c r="X31" s="655"/>
      <c r="Y31" s="655"/>
      <c r="Z31" s="655"/>
      <c r="AA31" s="655"/>
      <c r="AB31" s="655"/>
      <c r="AC31" s="655"/>
      <c r="AD31" s="655"/>
      <c r="AE31" s="655"/>
      <c r="AF31" s="655"/>
      <c r="AG31" s="655"/>
      <c r="AH31" s="656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654"/>
      <c r="B32" s="655"/>
      <c r="C32" s="655"/>
      <c r="D32" s="655"/>
      <c r="E32" s="655"/>
      <c r="F32" s="655"/>
      <c r="G32" s="655"/>
      <c r="H32" s="655"/>
      <c r="I32" s="655"/>
      <c r="J32" s="655"/>
      <c r="K32" s="655"/>
      <c r="L32" s="655"/>
      <c r="M32" s="655"/>
      <c r="N32" s="655"/>
      <c r="O32" s="655"/>
      <c r="P32" s="655"/>
      <c r="Q32" s="655"/>
      <c r="R32" s="655"/>
      <c r="S32" s="655"/>
      <c r="T32" s="655"/>
      <c r="U32" s="655"/>
      <c r="V32" s="655"/>
      <c r="W32" s="655"/>
      <c r="X32" s="655"/>
      <c r="Y32" s="655"/>
      <c r="Z32" s="655"/>
      <c r="AA32" s="655"/>
      <c r="AB32" s="655"/>
      <c r="AC32" s="655"/>
      <c r="AD32" s="655"/>
      <c r="AE32" s="655"/>
      <c r="AF32" s="655"/>
      <c r="AG32" s="655"/>
      <c r="AH32" s="656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>
      <c r="A33" s="654"/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655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6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59" s="43" customFormat="1" ht="12.75" customHeight="1">
      <c r="A34" s="654"/>
      <c r="B34" s="655"/>
      <c r="C34" s="655"/>
      <c r="D34" s="655"/>
      <c r="E34" s="655"/>
      <c r="F34" s="655"/>
      <c r="G34" s="655"/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655"/>
      <c r="T34" s="655"/>
      <c r="U34" s="655"/>
      <c r="V34" s="655"/>
      <c r="W34" s="655"/>
      <c r="X34" s="655"/>
      <c r="Y34" s="655"/>
      <c r="Z34" s="655"/>
      <c r="AA34" s="655"/>
      <c r="AB34" s="655"/>
      <c r="AC34" s="655"/>
      <c r="AD34" s="655"/>
      <c r="AE34" s="655"/>
      <c r="AF34" s="655"/>
      <c r="AG34" s="655"/>
      <c r="AH34" s="656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64"/>
      <c r="BA34" s="64"/>
    </row>
    <row r="35" spans="1:59" s="43" customFormat="1">
      <c r="A35" s="654"/>
      <c r="B35" s="655"/>
      <c r="C35" s="655"/>
      <c r="D35" s="655"/>
      <c r="E35" s="655"/>
      <c r="F35" s="655"/>
      <c r="G35" s="655"/>
      <c r="H35" s="655"/>
      <c r="I35" s="655"/>
      <c r="J35" s="655"/>
      <c r="K35" s="655"/>
      <c r="L35" s="655"/>
      <c r="M35" s="655"/>
      <c r="N35" s="655"/>
      <c r="O35" s="655"/>
      <c r="P35" s="655"/>
      <c r="Q35" s="655"/>
      <c r="R35" s="655"/>
      <c r="S35" s="655"/>
      <c r="T35" s="655"/>
      <c r="U35" s="655"/>
      <c r="V35" s="655"/>
      <c r="W35" s="655"/>
      <c r="X35" s="655"/>
      <c r="Y35" s="655"/>
      <c r="Z35" s="655"/>
      <c r="AA35" s="655"/>
      <c r="AB35" s="655"/>
      <c r="AC35" s="655"/>
      <c r="AD35" s="655"/>
      <c r="AE35" s="655"/>
      <c r="AF35" s="655"/>
      <c r="AG35" s="655"/>
      <c r="AH35" s="656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631"/>
      <c r="AV35" s="631"/>
      <c r="AW35" s="631"/>
      <c r="AX35" s="130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654"/>
      <c r="B36" s="655"/>
      <c r="C36" s="655"/>
      <c r="D36" s="655"/>
      <c r="E36" s="655"/>
      <c r="F36" s="655"/>
      <c r="G36" s="655"/>
      <c r="H36" s="655"/>
      <c r="I36" s="655"/>
      <c r="J36" s="655"/>
      <c r="K36" s="655"/>
      <c r="L36" s="655"/>
      <c r="M36" s="655"/>
      <c r="N36" s="655"/>
      <c r="O36" s="655"/>
      <c r="P36" s="655"/>
      <c r="Q36" s="655"/>
      <c r="R36" s="655"/>
      <c r="S36" s="655"/>
      <c r="T36" s="655"/>
      <c r="U36" s="655"/>
      <c r="V36" s="655"/>
      <c r="W36" s="655"/>
      <c r="X36" s="655"/>
      <c r="Y36" s="655"/>
      <c r="Z36" s="655"/>
      <c r="AA36" s="655"/>
      <c r="AB36" s="655"/>
      <c r="AC36" s="655"/>
      <c r="AD36" s="655"/>
      <c r="AE36" s="655"/>
      <c r="AF36" s="655"/>
      <c r="AG36" s="655"/>
      <c r="AH36" s="656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654"/>
      <c r="B37" s="655"/>
      <c r="C37" s="655"/>
      <c r="D37" s="655"/>
      <c r="E37" s="655"/>
      <c r="F37" s="655"/>
      <c r="G37" s="655"/>
      <c r="H37" s="655"/>
      <c r="I37" s="655"/>
      <c r="J37" s="655"/>
      <c r="K37" s="655"/>
      <c r="L37" s="655"/>
      <c r="M37" s="655"/>
      <c r="N37" s="655"/>
      <c r="O37" s="655"/>
      <c r="P37" s="655"/>
      <c r="Q37" s="655"/>
      <c r="R37" s="655"/>
      <c r="S37" s="655"/>
      <c r="T37" s="655"/>
      <c r="U37" s="655"/>
      <c r="V37" s="655"/>
      <c r="W37" s="655"/>
      <c r="X37" s="655"/>
      <c r="Y37" s="655"/>
      <c r="Z37" s="655"/>
      <c r="AA37" s="655"/>
      <c r="AB37" s="655"/>
      <c r="AC37" s="655"/>
      <c r="AD37" s="655"/>
      <c r="AE37" s="655"/>
      <c r="AF37" s="655"/>
      <c r="AG37" s="655"/>
      <c r="AH37" s="656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654"/>
      <c r="B38" s="655"/>
      <c r="C38" s="655"/>
      <c r="D38" s="655"/>
      <c r="E38" s="655"/>
      <c r="F38" s="655"/>
      <c r="G38" s="655"/>
      <c r="H38" s="655"/>
      <c r="I38" s="655"/>
      <c r="J38" s="655"/>
      <c r="K38" s="655"/>
      <c r="L38" s="655"/>
      <c r="M38" s="655"/>
      <c r="N38" s="655"/>
      <c r="O38" s="655"/>
      <c r="P38" s="655"/>
      <c r="Q38" s="655"/>
      <c r="R38" s="655"/>
      <c r="S38" s="655"/>
      <c r="T38" s="655"/>
      <c r="U38" s="655"/>
      <c r="V38" s="655"/>
      <c r="W38" s="655"/>
      <c r="X38" s="655"/>
      <c r="Y38" s="655"/>
      <c r="Z38" s="655"/>
      <c r="AA38" s="655"/>
      <c r="AB38" s="655"/>
      <c r="AC38" s="655"/>
      <c r="AD38" s="655"/>
      <c r="AE38" s="655"/>
      <c r="AF38" s="655"/>
      <c r="AG38" s="655"/>
      <c r="AH38" s="656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657"/>
      <c r="B39" s="658"/>
      <c r="C39" s="658"/>
      <c r="D39" s="658"/>
      <c r="E39" s="658"/>
      <c r="F39" s="658"/>
      <c r="G39" s="658"/>
      <c r="H39" s="658"/>
      <c r="I39" s="658"/>
      <c r="J39" s="658"/>
      <c r="K39" s="658"/>
      <c r="L39" s="658"/>
      <c r="M39" s="658"/>
      <c r="N39" s="658"/>
      <c r="O39" s="658"/>
      <c r="P39" s="658"/>
      <c r="Q39" s="658"/>
      <c r="R39" s="658"/>
      <c r="S39" s="658"/>
      <c r="T39" s="658"/>
      <c r="U39" s="658"/>
      <c r="V39" s="658"/>
      <c r="W39" s="658"/>
      <c r="X39" s="658"/>
      <c r="Y39" s="658"/>
      <c r="Z39" s="658"/>
      <c r="AA39" s="658"/>
      <c r="AB39" s="658"/>
      <c r="AC39" s="658"/>
      <c r="AD39" s="658"/>
      <c r="AE39" s="658"/>
      <c r="AF39" s="658"/>
      <c r="AG39" s="658"/>
      <c r="AH39" s="659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648" t="s">
        <v>55</v>
      </c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50"/>
      <c r="N40" s="648" t="s">
        <v>56</v>
      </c>
      <c r="O40" s="649"/>
      <c r="P40" s="649"/>
      <c r="Q40" s="649"/>
      <c r="R40" s="649"/>
      <c r="S40" s="649"/>
      <c r="T40" s="649"/>
      <c r="U40" s="649"/>
      <c r="V40" s="649"/>
      <c r="W40" s="649"/>
      <c r="X40" s="649"/>
      <c r="Y40" s="650"/>
      <c r="Z40" s="648" t="s">
        <v>57</v>
      </c>
      <c r="AA40" s="649"/>
      <c r="AB40" s="650"/>
      <c r="AC40" s="649" t="s">
        <v>58</v>
      </c>
      <c r="AD40" s="649"/>
      <c r="AE40" s="649"/>
      <c r="AF40" s="648" t="s">
        <v>59</v>
      </c>
      <c r="AG40" s="649"/>
      <c r="AH40" s="650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>
        <v>1</v>
      </c>
      <c r="B41" s="723" t="s">
        <v>591</v>
      </c>
      <c r="C41" s="724"/>
      <c r="D41" s="724"/>
      <c r="E41" s="724"/>
      <c r="F41" s="724"/>
      <c r="G41" s="724"/>
      <c r="H41" s="724"/>
      <c r="I41" s="724"/>
      <c r="J41" s="724"/>
      <c r="K41" s="724"/>
      <c r="L41" s="724"/>
      <c r="M41" s="725"/>
      <c r="N41" s="723" t="s">
        <v>592</v>
      </c>
      <c r="O41" s="724"/>
      <c r="P41" s="724"/>
      <c r="Q41" s="724"/>
      <c r="R41" s="724"/>
      <c r="S41" s="724"/>
      <c r="T41" s="724"/>
      <c r="U41" s="724"/>
      <c r="V41" s="724"/>
      <c r="W41" s="724"/>
      <c r="X41" s="724"/>
      <c r="Y41" s="725"/>
      <c r="Z41" s="766"/>
      <c r="AA41" s="643"/>
      <c r="AB41" s="644"/>
      <c r="AC41" s="645"/>
      <c r="AD41" s="646"/>
      <c r="AE41" s="647"/>
      <c r="AF41" s="642"/>
      <c r="AG41" s="643"/>
      <c r="AH41" s="644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>
        <v>2</v>
      </c>
      <c r="B42" s="717" t="s">
        <v>593</v>
      </c>
      <c r="C42" s="718"/>
      <c r="D42" s="718"/>
      <c r="E42" s="718"/>
      <c r="F42" s="718"/>
      <c r="G42" s="718"/>
      <c r="H42" s="718"/>
      <c r="I42" s="718"/>
      <c r="J42" s="718"/>
      <c r="K42" s="718"/>
      <c r="L42" s="718"/>
      <c r="M42" s="720"/>
      <c r="N42" s="717" t="s">
        <v>595</v>
      </c>
      <c r="O42" s="718"/>
      <c r="P42" s="718"/>
      <c r="Q42" s="718"/>
      <c r="R42" s="718"/>
      <c r="S42" s="718"/>
      <c r="T42" s="718"/>
      <c r="U42" s="718"/>
      <c r="V42" s="718"/>
      <c r="W42" s="718"/>
      <c r="X42" s="718"/>
      <c r="Y42" s="720"/>
      <c r="Z42" s="633"/>
      <c r="AA42" s="634"/>
      <c r="AB42" s="635"/>
      <c r="AC42" s="633"/>
      <c r="AD42" s="634"/>
      <c r="AE42" s="635"/>
      <c r="AF42" s="633"/>
      <c r="AG42" s="634"/>
      <c r="AH42" s="635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164">
        <v>3</v>
      </c>
      <c r="B43" s="717" t="s">
        <v>594</v>
      </c>
      <c r="C43" s="718"/>
      <c r="D43" s="718"/>
      <c r="E43" s="718"/>
      <c r="F43" s="718"/>
      <c r="G43" s="718"/>
      <c r="H43" s="718"/>
      <c r="I43" s="718"/>
      <c r="J43" s="718"/>
      <c r="K43" s="718"/>
      <c r="L43" s="718"/>
      <c r="M43" s="720"/>
      <c r="N43" s="719"/>
      <c r="O43" s="718"/>
      <c r="P43" s="718"/>
      <c r="Q43" s="718"/>
      <c r="R43" s="718"/>
      <c r="S43" s="718"/>
      <c r="T43" s="718"/>
      <c r="U43" s="718"/>
      <c r="V43" s="718"/>
      <c r="W43" s="718"/>
      <c r="X43" s="718"/>
      <c r="Y43" s="720"/>
      <c r="Z43" s="636"/>
      <c r="AA43" s="637"/>
      <c r="AB43" s="638"/>
      <c r="AC43" s="636"/>
      <c r="AD43" s="637"/>
      <c r="AE43" s="638"/>
      <c r="AF43" s="636"/>
      <c r="AG43" s="637"/>
      <c r="AH43" s="638"/>
      <c r="AI43" s="80"/>
      <c r="AJ43" s="16"/>
      <c r="AK43" s="60"/>
      <c r="AL43" s="42"/>
      <c r="AM43" s="59"/>
      <c r="AN43" s="38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BA43" s="61"/>
      <c r="BB43" s="87"/>
      <c r="BC43" s="64"/>
      <c r="BD43" s="64"/>
      <c r="BE43" s="64"/>
      <c r="BF43" s="64"/>
    </row>
    <row r="44" spans="1:59" s="43" customFormat="1" ht="18" customHeight="1">
      <c r="A44" s="86"/>
      <c r="B44" s="633"/>
      <c r="C44" s="634"/>
      <c r="D44" s="634"/>
      <c r="E44" s="634"/>
      <c r="F44" s="634"/>
      <c r="G44" s="634"/>
      <c r="H44" s="634"/>
      <c r="I44" s="634"/>
      <c r="J44" s="634"/>
      <c r="K44" s="634"/>
      <c r="L44" s="634"/>
      <c r="M44" s="635"/>
      <c r="N44" s="719"/>
      <c r="O44" s="718"/>
      <c r="P44" s="718"/>
      <c r="Q44" s="718"/>
      <c r="R44" s="718"/>
      <c r="S44" s="718"/>
      <c r="T44" s="718"/>
      <c r="U44" s="718"/>
      <c r="V44" s="718"/>
      <c r="W44" s="718"/>
      <c r="X44" s="718"/>
      <c r="Y44" s="720"/>
      <c r="Z44" s="636"/>
      <c r="AA44" s="637"/>
      <c r="AB44" s="638"/>
      <c r="AC44" s="636"/>
      <c r="AD44" s="637"/>
      <c r="AE44" s="638"/>
      <c r="AF44" s="636"/>
      <c r="AG44" s="637"/>
      <c r="AH44" s="638"/>
      <c r="AI44" s="80"/>
      <c r="AJ44" s="16"/>
      <c r="AK44" s="60"/>
      <c r="AL44" s="88"/>
      <c r="AM44" s="59"/>
      <c r="AN44" s="38"/>
      <c r="AO44" s="42"/>
      <c r="AP44" s="42"/>
      <c r="AQ44" s="42"/>
      <c r="AR44" s="42"/>
      <c r="AS44" s="42"/>
      <c r="AT44" s="630"/>
      <c r="AU44" s="630"/>
      <c r="AV44" s="630"/>
      <c r="AW44" s="630"/>
      <c r="AX44" s="630"/>
      <c r="AY44" s="42"/>
      <c r="BA44" s="84"/>
      <c r="BB44" s="632"/>
      <c r="BC44" s="632"/>
      <c r="BD44" s="632"/>
      <c r="BE44" s="64"/>
      <c r="BF44" s="64"/>
      <c r="BG44" s="84"/>
    </row>
    <row r="45" spans="1:59" s="43" customFormat="1" ht="18" customHeight="1">
      <c r="A45" s="86"/>
      <c r="B45" s="633"/>
      <c r="C45" s="634"/>
      <c r="D45" s="634"/>
      <c r="E45" s="634"/>
      <c r="F45" s="634"/>
      <c r="G45" s="634"/>
      <c r="H45" s="634"/>
      <c r="I45" s="634"/>
      <c r="J45" s="634"/>
      <c r="K45" s="634"/>
      <c r="L45" s="634"/>
      <c r="M45" s="635"/>
      <c r="N45" s="719"/>
      <c r="O45" s="718"/>
      <c r="P45" s="718"/>
      <c r="Q45" s="718"/>
      <c r="R45" s="718"/>
      <c r="S45" s="718"/>
      <c r="T45" s="718"/>
      <c r="U45" s="718"/>
      <c r="V45" s="718"/>
      <c r="W45" s="718"/>
      <c r="X45" s="718"/>
      <c r="Y45" s="720"/>
      <c r="Z45" s="636"/>
      <c r="AA45" s="637"/>
      <c r="AB45" s="638"/>
      <c r="AC45" s="636"/>
      <c r="AD45" s="637"/>
      <c r="AE45" s="638"/>
      <c r="AF45" s="636"/>
      <c r="AG45" s="637"/>
      <c r="AH45" s="638"/>
      <c r="AI45" s="80"/>
      <c r="AJ45" s="16"/>
      <c r="AK45" s="60"/>
      <c r="AL45" s="59"/>
      <c r="AM45" s="59"/>
      <c r="AN45" s="38"/>
      <c r="AO45" s="88"/>
      <c r="AP45" s="88"/>
      <c r="AQ45" s="38"/>
      <c r="AR45" s="38"/>
      <c r="AS45" s="42"/>
      <c r="AT45" s="59"/>
      <c r="AU45" s="59"/>
      <c r="AV45" s="38"/>
      <c r="AW45" s="59"/>
      <c r="AX45" s="38"/>
      <c r="AY45" s="42"/>
      <c r="BB45" s="87"/>
      <c r="BC45" s="61"/>
      <c r="BD45" s="61"/>
      <c r="BE45" s="89"/>
      <c r="BF45" s="90"/>
    </row>
    <row r="46" spans="1:59" s="43" customFormat="1" ht="18" customHeight="1" thickBot="1">
      <c r="A46" s="91"/>
      <c r="B46" s="639"/>
      <c r="C46" s="640"/>
      <c r="D46" s="640"/>
      <c r="E46" s="640"/>
      <c r="F46" s="640"/>
      <c r="G46" s="640"/>
      <c r="H46" s="640"/>
      <c r="I46" s="640"/>
      <c r="J46" s="640"/>
      <c r="K46" s="640"/>
      <c r="L46" s="640"/>
      <c r="M46" s="641"/>
      <c r="N46" s="804"/>
      <c r="O46" s="763"/>
      <c r="P46" s="763"/>
      <c r="Q46" s="763"/>
      <c r="R46" s="763"/>
      <c r="S46" s="763"/>
      <c r="T46" s="763"/>
      <c r="U46" s="763"/>
      <c r="V46" s="763"/>
      <c r="W46" s="763"/>
      <c r="X46" s="763"/>
      <c r="Y46" s="764"/>
      <c r="Z46" s="639"/>
      <c r="AA46" s="640"/>
      <c r="AB46" s="641"/>
      <c r="AC46" s="639"/>
      <c r="AD46" s="640"/>
      <c r="AE46" s="641"/>
      <c r="AF46" s="639"/>
      <c r="AG46" s="640"/>
      <c r="AH46" s="641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4.7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59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2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6.2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 ht="28.5" customHeight="1">
      <c r="A52" s="9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42"/>
    </row>
    <row r="53" spans="1:59" s="43" customFormat="1">
      <c r="A53" s="33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16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38"/>
      <c r="BA53" s="629"/>
      <c r="BB53" s="629"/>
      <c r="BC53" s="629"/>
      <c r="BD53" s="629"/>
      <c r="BE53" s="629"/>
      <c r="BF53" s="61"/>
      <c r="BG53" s="61"/>
    </row>
    <row r="54" spans="1:59" s="43" customFormat="1">
      <c r="A54" s="94"/>
      <c r="B54" s="95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96"/>
      <c r="AA54" s="96"/>
      <c r="AB54" s="96"/>
      <c r="AC54" s="96"/>
      <c r="AD54" s="96"/>
      <c r="AE54" s="96"/>
      <c r="AF54" s="97"/>
      <c r="AG54" s="97"/>
      <c r="AH54" s="97"/>
      <c r="AI54" s="97"/>
      <c r="AJ54" s="98"/>
      <c r="AK54" s="60"/>
      <c r="AL54" s="59"/>
      <c r="AM54" s="65"/>
      <c r="AN54" s="38"/>
      <c r="AO54" s="59"/>
      <c r="AP54" s="38"/>
      <c r="AQ54" s="88"/>
      <c r="AR54" s="88"/>
      <c r="AS54" s="42"/>
      <c r="AT54" s="59"/>
      <c r="AU54" s="59"/>
      <c r="AV54" s="38"/>
      <c r="AW54" s="59"/>
      <c r="AX54" s="38"/>
      <c r="AY54" s="630"/>
      <c r="BA54" s="74">
        <v>3</v>
      </c>
      <c r="BB54" s="74"/>
      <c r="BC54" s="61" t="s">
        <v>60</v>
      </c>
      <c r="BD54" s="74">
        <v>4</v>
      </c>
      <c r="BE54" s="61">
        <v>32.25</v>
      </c>
      <c r="BF54" s="629"/>
      <c r="BG54" s="629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70"/>
      <c r="AN55" s="70"/>
      <c r="AO55" s="59"/>
      <c r="AP55" s="38"/>
      <c r="AQ55" s="88"/>
      <c r="AR55" s="88"/>
      <c r="AS55" s="42"/>
      <c r="AT55" s="59"/>
      <c r="AU55" s="59"/>
      <c r="AV55" s="38"/>
      <c r="AW55" s="65"/>
      <c r="AX55" s="38"/>
      <c r="AY55" s="630"/>
      <c r="BA55" s="74">
        <v>4</v>
      </c>
      <c r="BB55" s="74"/>
      <c r="BC55" s="61" t="s">
        <v>60</v>
      </c>
      <c r="BD55" s="74">
        <v>5</v>
      </c>
      <c r="BE55" s="61">
        <v>33.75</v>
      </c>
      <c r="BF55" s="629"/>
      <c r="BG55" s="629"/>
    </row>
    <row r="56" spans="1:59" s="43" customFormat="1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100"/>
      <c r="AA56" s="100"/>
      <c r="AB56" s="100"/>
      <c r="AC56" s="100"/>
      <c r="AD56" s="100"/>
      <c r="AE56" s="100"/>
      <c r="AF56" s="99"/>
      <c r="AG56" s="99"/>
      <c r="AH56" s="99"/>
      <c r="AI56" s="99"/>
      <c r="AJ56" s="101"/>
      <c r="AK56" s="60"/>
      <c r="AL56" s="59"/>
      <c r="AM56" s="42"/>
      <c r="AN56" s="42"/>
      <c r="AO56" s="65"/>
      <c r="AP56" s="38"/>
      <c r="AQ56" s="88"/>
      <c r="AR56" s="88"/>
      <c r="AS56" s="42"/>
      <c r="AT56" s="59"/>
      <c r="AU56" s="65"/>
      <c r="AV56" s="38"/>
      <c r="AW56" s="65"/>
      <c r="AX56" s="65"/>
      <c r="AY56" s="630"/>
      <c r="BA56" s="74">
        <v>5</v>
      </c>
      <c r="BB56" s="74"/>
      <c r="BC56" s="61" t="s">
        <v>60</v>
      </c>
      <c r="BD56" s="74">
        <v>6</v>
      </c>
      <c r="BE56" s="61">
        <v>32.25</v>
      </c>
      <c r="BF56" s="629"/>
      <c r="BG56" s="629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7"/>
      <c r="AN57" s="130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630"/>
      <c r="BA57" s="74">
        <v>6</v>
      </c>
      <c r="BB57" s="74"/>
      <c r="BC57" s="61" t="s">
        <v>60</v>
      </c>
      <c r="BD57" s="74">
        <v>13</v>
      </c>
      <c r="BE57" s="61">
        <v>36.92</v>
      </c>
      <c r="BF57" s="629"/>
      <c r="BG57" s="629"/>
    </row>
    <row r="58" spans="1:59" s="43" customFormat="1" ht="27.75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630"/>
      <c r="BA58" s="74">
        <v>7</v>
      </c>
      <c r="BB58" s="74"/>
      <c r="BC58" s="61" t="s">
        <v>60</v>
      </c>
      <c r="BD58" s="74">
        <v>15</v>
      </c>
      <c r="BE58" s="61">
        <v>31</v>
      </c>
      <c r="BF58" s="629"/>
      <c r="BG58" s="629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98"/>
      <c r="AK59" s="60"/>
      <c r="AL59" s="59"/>
      <c r="AM59" s="68"/>
      <c r="AN59" s="6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630"/>
      <c r="BA59" s="74">
        <v>8</v>
      </c>
      <c r="BB59" s="74"/>
      <c r="BC59" s="61" t="s">
        <v>60</v>
      </c>
      <c r="BD59" s="74">
        <v>16</v>
      </c>
      <c r="BE59" s="61">
        <v>40.5</v>
      </c>
      <c r="BF59" s="629"/>
      <c r="BG59" s="629"/>
    </row>
    <row r="60" spans="1:59" s="43" customFormat="1" ht="27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67"/>
      <c r="AN60" s="38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630"/>
      <c r="BA60" s="74">
        <v>9</v>
      </c>
      <c r="BB60" s="74"/>
      <c r="BC60" s="61" t="s">
        <v>60</v>
      </c>
      <c r="BD60" s="74">
        <v>20</v>
      </c>
      <c r="BE60" s="61">
        <v>37</v>
      </c>
      <c r="BF60" s="629"/>
      <c r="BG60" s="629"/>
    </row>
    <row r="61" spans="1:59" s="43" customFormat="1" ht="27.7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60"/>
      <c r="AL61" s="59"/>
      <c r="AM61" s="20"/>
      <c r="AN61" s="20"/>
      <c r="AO61" s="65"/>
      <c r="AP61" s="65"/>
      <c r="AQ61" s="88"/>
      <c r="AR61" s="88"/>
      <c r="AS61" s="42"/>
      <c r="AT61" s="59"/>
      <c r="AU61" s="65"/>
      <c r="AV61" s="38"/>
      <c r="AW61" s="65"/>
      <c r="AX61" s="65"/>
      <c r="AY61" s="630"/>
      <c r="BA61" s="74">
        <v>10</v>
      </c>
      <c r="BB61" s="74"/>
      <c r="BC61" s="61" t="s">
        <v>60</v>
      </c>
      <c r="BD61" s="74">
        <v>22</v>
      </c>
      <c r="BE61" s="61">
        <v>43</v>
      </c>
      <c r="BF61" s="629"/>
      <c r="BG61" s="629"/>
    </row>
    <row r="62" spans="1:59" s="43" customFormat="1" ht="29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33"/>
      <c r="AK62" s="104"/>
      <c r="AL62" s="59"/>
      <c r="AM62" s="20"/>
      <c r="AN62" s="20"/>
      <c r="AO62" s="65"/>
      <c r="AP62" s="65"/>
      <c r="AQ62" s="88"/>
      <c r="AR62" s="88"/>
      <c r="AS62" s="20"/>
      <c r="AT62" s="59"/>
      <c r="AU62" s="65"/>
      <c r="AV62" s="38"/>
      <c r="AW62" s="65"/>
      <c r="AX62" s="65"/>
      <c r="AY62" s="630"/>
      <c r="BA62" s="74">
        <v>11</v>
      </c>
      <c r="BB62" s="74"/>
      <c r="BC62" s="61" t="s">
        <v>60</v>
      </c>
      <c r="BD62" s="74">
        <v>24</v>
      </c>
      <c r="BE62" s="61">
        <v>32.75</v>
      </c>
      <c r="BF62" s="629"/>
      <c r="BG62" s="629"/>
    </row>
    <row r="63" spans="1:59" s="43" customFormat="1" ht="53.25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3"/>
      <c r="AA63" s="103"/>
      <c r="AB63" s="103"/>
      <c r="AC63" s="103"/>
      <c r="AD63" s="103"/>
      <c r="AE63" s="103"/>
      <c r="AF63" s="99"/>
      <c r="AG63" s="99"/>
      <c r="AH63" s="99"/>
      <c r="AI63" s="99"/>
      <c r="AJ63" s="16"/>
      <c r="AK63" s="104"/>
      <c r="AL63" s="38"/>
      <c r="AM63" s="20"/>
      <c r="AN63" s="20"/>
      <c r="AO63" s="65"/>
      <c r="AP63" s="65"/>
      <c r="AQ63" s="88"/>
      <c r="AR63" s="88"/>
      <c r="AS63" s="20"/>
      <c r="AT63" s="38"/>
      <c r="AU63" s="70"/>
      <c r="AV63" s="70"/>
      <c r="AW63" s="38"/>
      <c r="AX63" s="38"/>
      <c r="AY63" s="630"/>
      <c r="BA63" s="74">
        <v>12</v>
      </c>
      <c r="BB63" s="74"/>
      <c r="BC63" s="61" t="s">
        <v>60</v>
      </c>
      <c r="BD63" s="74">
        <v>25</v>
      </c>
      <c r="BE63" s="61">
        <v>32.58</v>
      </c>
      <c r="BF63" s="629"/>
      <c r="BG63" s="629"/>
    </row>
    <row r="64" spans="1:59" s="43" customFormat="1" ht="27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20"/>
      <c r="AN64" s="20"/>
      <c r="AO64" s="38"/>
      <c r="AP64" s="38"/>
      <c r="AQ64" s="107"/>
      <c r="AR64" s="42"/>
      <c r="AS64" s="20"/>
      <c r="AT64" s="38"/>
      <c r="AU64" s="42"/>
      <c r="AV64" s="42"/>
      <c r="AW64" s="42"/>
      <c r="AX64" s="71"/>
      <c r="AY64" s="630"/>
      <c r="BA64" s="74">
        <v>13</v>
      </c>
      <c r="BB64" s="74"/>
      <c r="BC64" s="61" t="s">
        <v>60</v>
      </c>
      <c r="BD64" s="77">
        <v>26</v>
      </c>
      <c r="BE64" s="61">
        <v>33.67</v>
      </c>
      <c r="BF64" s="629"/>
      <c r="BG64" s="629"/>
    </row>
    <row r="65" spans="1:59" s="43" customFormat="1" ht="28.5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5"/>
      <c r="AA65" s="105"/>
      <c r="AB65" s="105"/>
      <c r="AC65" s="105"/>
      <c r="AD65" s="105"/>
      <c r="AE65" s="105"/>
      <c r="AF65" s="106"/>
      <c r="AG65" s="106"/>
      <c r="AH65" s="106"/>
      <c r="AI65" s="106"/>
      <c r="AJ65" s="16"/>
      <c r="AK65" s="104"/>
      <c r="AL65" s="38"/>
      <c r="AM65" s="88"/>
      <c r="AN65" s="88"/>
      <c r="AO65" s="42"/>
      <c r="AP65" s="71"/>
      <c r="AQ65" s="65"/>
      <c r="AR65" s="42"/>
      <c r="AS65" s="20"/>
      <c r="AT65" s="38"/>
      <c r="AU65" s="67"/>
      <c r="AV65" s="130"/>
      <c r="AW65" s="130"/>
      <c r="AX65" s="130"/>
      <c r="AY65" s="630"/>
      <c r="BA65" s="74">
        <v>14</v>
      </c>
      <c r="BB65" s="77"/>
      <c r="BC65" s="61" t="s">
        <v>60</v>
      </c>
      <c r="BD65" s="77">
        <v>28</v>
      </c>
      <c r="BE65" s="77">
        <v>29.75</v>
      </c>
      <c r="BF65" s="629"/>
      <c r="BG65" s="629"/>
    </row>
    <row r="66" spans="1:59" s="43" customFormat="1" ht="30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60"/>
      <c r="AA66" s="42"/>
      <c r="AB66" s="42"/>
      <c r="AC66" s="42"/>
      <c r="AD66" s="42"/>
      <c r="AE66" s="42"/>
      <c r="AF66" s="106"/>
      <c r="AG66" s="106"/>
      <c r="AH66" s="106"/>
      <c r="AI66" s="106"/>
      <c r="AJ66" s="16"/>
      <c r="AK66" s="104"/>
      <c r="AL66" s="42"/>
      <c r="AM66" s="58"/>
      <c r="AN66" s="58"/>
      <c r="AO66" s="130"/>
      <c r="AP66" s="130"/>
      <c r="AQ66" s="130"/>
      <c r="AR66" s="42"/>
      <c r="AS66" s="20"/>
      <c r="AT66" s="42"/>
      <c r="AU66" s="631"/>
      <c r="AV66" s="631"/>
      <c r="AW66" s="631"/>
      <c r="AX66" s="630"/>
      <c r="AY66" s="88"/>
      <c r="BA66" s="74">
        <v>14</v>
      </c>
      <c r="BB66" s="77"/>
      <c r="BC66" s="61" t="s">
        <v>61</v>
      </c>
      <c r="BD66" s="77">
        <v>29</v>
      </c>
      <c r="BE66" s="77">
        <v>32.25</v>
      </c>
      <c r="BF66" s="629"/>
      <c r="BG66" s="629"/>
    </row>
    <row r="67" spans="1:59" s="43" customFormat="1" ht="27.7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631"/>
      <c r="AV67" s="631"/>
      <c r="AW67" s="631"/>
      <c r="AX67" s="630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26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42"/>
      <c r="AM68" s="59"/>
      <c r="AN68" s="38"/>
      <c r="AO68" s="68"/>
      <c r="AP68" s="88"/>
      <c r="AQ68" s="130"/>
      <c r="AR68" s="42"/>
      <c r="AS68" s="20"/>
      <c r="AT68" s="42"/>
      <c r="AU68" s="67"/>
      <c r="AV68" s="38"/>
      <c r="AW68" s="38"/>
      <c r="AX68" s="69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41.2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5"/>
      <c r="AA69" s="105"/>
      <c r="AB69" s="105"/>
      <c r="AC69" s="105"/>
      <c r="AD69" s="105"/>
      <c r="AE69" s="105"/>
      <c r="AF69" s="106"/>
      <c r="AG69" s="106"/>
      <c r="AH69" s="106"/>
      <c r="AI69" s="106"/>
      <c r="AJ69" s="16"/>
      <c r="AK69" s="104"/>
      <c r="AL69" s="20"/>
      <c r="AM69" s="59"/>
      <c r="AN69" s="38"/>
      <c r="AO69" s="38"/>
      <c r="AP69" s="69"/>
      <c r="AQ69" s="69"/>
      <c r="AR69" s="42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 s="43" customFormat="1" ht="12.75" customHeight="1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16"/>
      <c r="AK70" s="104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88"/>
      <c r="BA71" s="74"/>
      <c r="BB71" s="77"/>
      <c r="BC71" s="61"/>
      <c r="BD71" s="77"/>
      <c r="BE71" s="77"/>
      <c r="BF71" s="108"/>
      <c r="BG71" s="108"/>
    </row>
    <row r="72" spans="1:59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20"/>
      <c r="AL72" s="20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81" t="s">
        <v>62</v>
      </c>
      <c r="BC72" s="81"/>
      <c r="BD72" s="61"/>
      <c r="BE72" s="61">
        <f>SUM(BE54:BE71)</f>
        <v>447.67</v>
      </c>
      <c r="BF72" s="82" t="e">
        <f>SUM(#REF!)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110"/>
      <c r="AK73" s="20"/>
      <c r="AL73" s="88"/>
      <c r="AM73" s="59"/>
      <c r="AN73" s="38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42"/>
      <c r="BA73" s="61"/>
      <c r="BB73" s="43" t="s">
        <v>63</v>
      </c>
      <c r="BC73" s="43"/>
      <c r="BD73" s="43"/>
      <c r="BE73" s="85">
        <f>AVERAGE(BE54:BE71)</f>
        <v>34.43615384615385</v>
      </c>
      <c r="BF73" s="77" t="e">
        <f>BF72/18</f>
        <v>#REF!</v>
      </c>
      <c r="BG73" s="43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11"/>
      <c r="AK74" s="20"/>
      <c r="AL74" s="58"/>
      <c r="AM74" s="59"/>
      <c r="AN74" s="38"/>
      <c r="AO74" s="88"/>
      <c r="AP74" s="88"/>
      <c r="AQ74" s="38"/>
      <c r="AR74" s="38"/>
      <c r="AS74" s="20"/>
      <c r="AT74" s="20"/>
      <c r="AU74" s="20"/>
      <c r="AV74" s="20"/>
      <c r="AW74" s="20"/>
      <c r="AX74" s="20"/>
      <c r="AY74" s="42"/>
      <c r="BA74" s="61"/>
      <c r="BB74" s="87" t="s">
        <v>64</v>
      </c>
      <c r="BC74" s="64"/>
      <c r="BD74" s="64"/>
      <c r="BE74" s="64" t="e">
        <f>BF72/BE72</f>
        <v>#REF!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20"/>
      <c r="AL75" s="59"/>
      <c r="AM75" s="59"/>
      <c r="AN75" s="38"/>
      <c r="AO75" s="58"/>
      <c r="AP75" s="58"/>
      <c r="AQ75" s="112"/>
      <c r="AR75" s="58"/>
      <c r="AS75" s="20"/>
      <c r="AT75" s="20"/>
      <c r="AU75" s="20"/>
      <c r="AV75" s="20"/>
      <c r="AW75" s="20"/>
      <c r="AX75" s="20"/>
      <c r="AY75" s="42"/>
      <c r="BA75" s="43"/>
      <c r="BB75" s="632" t="s">
        <v>65</v>
      </c>
      <c r="BC75" s="632"/>
      <c r="BD75" s="632"/>
      <c r="BE75" s="629">
        <v>1200</v>
      </c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84"/>
      <c r="BB76" s="632"/>
      <c r="BC76" s="632"/>
      <c r="BD76" s="632"/>
      <c r="BE76" s="629"/>
      <c r="BF76" s="64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42"/>
      <c r="BA77" s="43"/>
      <c r="BB77" s="87" t="s">
        <v>66</v>
      </c>
      <c r="BC77" s="61"/>
      <c r="BD77" s="61"/>
      <c r="BE77" s="89" t="e">
        <f>BE74/BE75</f>
        <v>#REF!</v>
      </c>
      <c r="BF77" s="90"/>
      <c r="BG77" s="42"/>
    </row>
    <row r="78" spans="1:59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  <c r="AH79" s="114"/>
      <c r="AI79" s="114"/>
      <c r="AJ79" s="115"/>
      <c r="AK79" s="20"/>
      <c r="AL79" s="59"/>
      <c r="AM79" s="59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  <c r="BG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105"/>
      <c r="P81" s="105"/>
      <c r="Q81" s="105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116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65"/>
      <c r="AN84" s="38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70"/>
      <c r="AN85" s="70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20"/>
      <c r="AL86" s="59"/>
      <c r="AM86" s="42"/>
      <c r="AN86" s="42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 ht="13.5">
      <c r="A87" s="117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67"/>
      <c r="AN87" s="130"/>
      <c r="AO87" s="59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38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131"/>
      <c r="AN89" s="131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67"/>
      <c r="AN90" s="38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59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65"/>
      <c r="AP93" s="65"/>
      <c r="AQ93" s="88"/>
      <c r="AR93" s="88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38"/>
      <c r="AP94" s="38"/>
      <c r="AQ94" s="107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38"/>
      <c r="AM95" s="20"/>
      <c r="AN95" s="20"/>
      <c r="AO95" s="42"/>
      <c r="AP95" s="71"/>
      <c r="AQ95" s="65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0"/>
      <c r="AP96" s="130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630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42"/>
      <c r="AM98" s="20"/>
      <c r="AN98" s="20"/>
      <c r="AO98" s="131"/>
      <c r="AP98" s="630"/>
      <c r="AQ98" s="130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38"/>
      <c r="AP99" s="69"/>
      <c r="AQ99" s="69"/>
      <c r="AR99" s="42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I111" s="119"/>
      <c r="J111" s="119"/>
      <c r="K111" s="119"/>
      <c r="L111" s="119"/>
      <c r="M111" s="119"/>
      <c r="N111" s="119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K236" s="20"/>
      <c r="AL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</row>
    <row r="237" spans="37:51">
      <c r="AO237" s="20"/>
      <c r="AP237" s="20"/>
      <c r="AQ237" s="20"/>
      <c r="AR237" s="20"/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  <row r="245" spans="51:51">
      <c r="AY245" s="20"/>
    </row>
  </sheetData>
  <mergeCells count="118">
    <mergeCell ref="A1:C4"/>
    <mergeCell ref="D1:AB1"/>
    <mergeCell ref="AC1:AE2"/>
    <mergeCell ref="AF1:AH2"/>
    <mergeCell ref="D2:AB2"/>
    <mergeCell ref="D3:AB3"/>
    <mergeCell ref="AC3:AH4"/>
    <mergeCell ref="D4:AB4"/>
    <mergeCell ref="A5:Y6"/>
    <mergeCell ref="Z5:AB5"/>
    <mergeCell ref="AC5:AE5"/>
    <mergeCell ref="AF5:AH5"/>
    <mergeCell ref="Z6:AB10"/>
    <mergeCell ref="AC6:AE10"/>
    <mergeCell ref="AF6:AH10"/>
    <mergeCell ref="AM11:AW11"/>
    <mergeCell ref="AM12:AN13"/>
    <mergeCell ref="AO12:AP13"/>
    <mergeCell ref="AQ12:AR13"/>
    <mergeCell ref="AS12:AU12"/>
    <mergeCell ref="AV12:AW12"/>
    <mergeCell ref="AO14:AP14"/>
    <mergeCell ref="AQ14:AR14"/>
    <mergeCell ref="AV14:AW14"/>
    <mergeCell ref="AM15:AN15"/>
    <mergeCell ref="AO15:AP15"/>
    <mergeCell ref="AQ15:AR15"/>
    <mergeCell ref="AV15:AW15"/>
    <mergeCell ref="AM16:AN16"/>
    <mergeCell ref="AO16:AP16"/>
    <mergeCell ref="AQ16:AR16"/>
    <mergeCell ref="AV16:AW16"/>
    <mergeCell ref="AM17:AN17"/>
    <mergeCell ref="AO17:AP17"/>
    <mergeCell ref="AQ17:AR17"/>
    <mergeCell ref="AV17:AW17"/>
    <mergeCell ref="AQ22:AR22"/>
    <mergeCell ref="AV22:AW22"/>
    <mergeCell ref="AM23:AN23"/>
    <mergeCell ref="AO23:AP23"/>
    <mergeCell ref="AQ23:AR23"/>
    <mergeCell ref="AV23:AW23"/>
    <mergeCell ref="AM18:AN18"/>
    <mergeCell ref="AO18:AP18"/>
    <mergeCell ref="AQ18:AR18"/>
    <mergeCell ref="AV18:AW18"/>
    <mergeCell ref="AM19:AN19"/>
    <mergeCell ref="AO19:AP19"/>
    <mergeCell ref="AQ19:AR19"/>
    <mergeCell ref="AV19:AW19"/>
    <mergeCell ref="AM20:AN20"/>
    <mergeCell ref="AO20:AP20"/>
    <mergeCell ref="AQ20:AR20"/>
    <mergeCell ref="AV20:AW20"/>
    <mergeCell ref="AU35:AW35"/>
    <mergeCell ref="B40:M40"/>
    <mergeCell ref="N40:Y40"/>
    <mergeCell ref="Z40:AB40"/>
    <mergeCell ref="AC40:AE40"/>
    <mergeCell ref="AF40:AH40"/>
    <mergeCell ref="A13:AH39"/>
    <mergeCell ref="AV13:AW13"/>
    <mergeCell ref="AM14:AN14"/>
    <mergeCell ref="AM24:AN24"/>
    <mergeCell ref="AO24:AP24"/>
    <mergeCell ref="AQ24:AR24"/>
    <mergeCell ref="AV24:AW24"/>
    <mergeCell ref="AM25:AN25"/>
    <mergeCell ref="AO25:AP25"/>
    <mergeCell ref="AQ25:AR25"/>
    <mergeCell ref="AV25:AW25"/>
    <mergeCell ref="AP29:AP30"/>
    <mergeCell ref="AM21:AN21"/>
    <mergeCell ref="AO21:AP21"/>
    <mergeCell ref="AQ21:AR21"/>
    <mergeCell ref="AV21:AW21"/>
    <mergeCell ref="AM22:AN22"/>
    <mergeCell ref="AO22:AP22"/>
    <mergeCell ref="B41:M41"/>
    <mergeCell ref="N41:Y41"/>
    <mergeCell ref="Z41:AB41"/>
    <mergeCell ref="AC41:AE41"/>
    <mergeCell ref="AF41:AH41"/>
    <mergeCell ref="B42:M42"/>
    <mergeCell ref="N42:Y42"/>
    <mergeCell ref="Z42:AB42"/>
    <mergeCell ref="AC42:AE42"/>
    <mergeCell ref="AF42:AH42"/>
    <mergeCell ref="B43:M43"/>
    <mergeCell ref="N43:Y43"/>
    <mergeCell ref="Z43:AB43"/>
    <mergeCell ref="AC43:AE43"/>
    <mergeCell ref="AF43:AH43"/>
    <mergeCell ref="B44:M44"/>
    <mergeCell ref="N44:Y44"/>
    <mergeCell ref="Z44:AB44"/>
    <mergeCell ref="AC44:AE44"/>
    <mergeCell ref="AF44:AH44"/>
    <mergeCell ref="B45:M45"/>
    <mergeCell ref="N45:Y45"/>
    <mergeCell ref="Z45:AB45"/>
    <mergeCell ref="AC45:AE45"/>
    <mergeCell ref="AF45:AH45"/>
    <mergeCell ref="B46:M46"/>
    <mergeCell ref="N46:Y46"/>
    <mergeCell ref="Z46:AB46"/>
    <mergeCell ref="AC46:AE46"/>
    <mergeCell ref="AF46:AH46"/>
    <mergeCell ref="BA53:BE53"/>
    <mergeCell ref="AP97:AP98"/>
    <mergeCell ref="AY54:AY65"/>
    <mergeCell ref="BF54:BG66"/>
    <mergeCell ref="AU66:AW67"/>
    <mergeCell ref="AX66:AX67"/>
    <mergeCell ref="BB75:BD76"/>
    <mergeCell ref="BE75:BE76"/>
    <mergeCell ref="AT44:AX44"/>
    <mergeCell ref="BB44:BD44"/>
  </mergeCells>
  <pageMargins left="0.23622047244094491" right="0" top="3.937007874015748E-2" bottom="0" header="0.31496062992125984" footer="0.31496062992125984"/>
  <pageSetup paperSize="256" scale="90" orientation="landscape" horizontalDpi="4294967294" verticalDpi="300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45"/>
  <sheetViews>
    <sheetView topLeftCell="A16" zoomScale="85" zoomScaleNormal="85" workbookViewId="0">
      <selection activeCell="AL5" sqref="AL5:AR5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680"/>
      <c r="B1" s="681"/>
      <c r="C1" s="681"/>
      <c r="D1" s="684" t="s">
        <v>0</v>
      </c>
      <c r="E1" s="685"/>
      <c r="F1" s="685"/>
      <c r="G1" s="685"/>
      <c r="H1" s="685"/>
      <c r="I1" s="685"/>
      <c r="J1" s="685"/>
      <c r="K1" s="685"/>
      <c r="L1" s="685"/>
      <c r="M1" s="685"/>
      <c r="N1" s="685"/>
      <c r="O1" s="685"/>
      <c r="P1" s="685"/>
      <c r="Q1" s="685"/>
      <c r="R1" s="685"/>
      <c r="S1" s="685"/>
      <c r="T1" s="685"/>
      <c r="U1" s="685"/>
      <c r="V1" s="685"/>
      <c r="W1" s="685"/>
      <c r="X1" s="685"/>
      <c r="Y1" s="685"/>
      <c r="Z1" s="685"/>
      <c r="AA1" s="685"/>
      <c r="AB1" s="686"/>
      <c r="AC1" s="687" t="s">
        <v>1</v>
      </c>
      <c r="AD1" s="688"/>
      <c r="AE1" s="688"/>
      <c r="AF1" s="687" t="s">
        <v>2</v>
      </c>
      <c r="AG1" s="688"/>
      <c r="AH1" s="690"/>
    </row>
    <row r="2" spans="1:52" ht="13.5" thickBot="1">
      <c r="A2" s="682"/>
      <c r="B2" s="683"/>
      <c r="C2" s="683"/>
      <c r="D2" s="692" t="s">
        <v>3</v>
      </c>
      <c r="E2" s="693"/>
      <c r="F2" s="693"/>
      <c r="G2" s="693"/>
      <c r="H2" s="693"/>
      <c r="I2" s="693"/>
      <c r="J2" s="693"/>
      <c r="K2" s="693"/>
      <c r="L2" s="693"/>
      <c r="M2" s="693"/>
      <c r="N2" s="693"/>
      <c r="O2" s="693"/>
      <c r="P2" s="693"/>
      <c r="Q2" s="693"/>
      <c r="R2" s="693"/>
      <c r="S2" s="693"/>
      <c r="T2" s="693"/>
      <c r="U2" s="693"/>
      <c r="V2" s="693"/>
      <c r="W2" s="693"/>
      <c r="X2" s="693"/>
      <c r="Y2" s="693"/>
      <c r="Z2" s="693"/>
      <c r="AA2" s="693"/>
      <c r="AB2" s="694"/>
      <c r="AC2" s="689"/>
      <c r="AD2" s="689"/>
      <c r="AE2" s="689"/>
      <c r="AF2" s="689"/>
      <c r="AG2" s="689"/>
      <c r="AH2" s="691"/>
    </row>
    <row r="3" spans="1:52" ht="13.5" thickBot="1">
      <c r="A3" s="682"/>
      <c r="B3" s="683"/>
      <c r="C3" s="683"/>
      <c r="D3" s="692" t="s">
        <v>4</v>
      </c>
      <c r="E3" s="693"/>
      <c r="F3" s="693"/>
      <c r="G3" s="693"/>
      <c r="H3" s="693"/>
      <c r="I3" s="693"/>
      <c r="J3" s="693"/>
      <c r="K3" s="693"/>
      <c r="L3" s="693"/>
      <c r="M3" s="693"/>
      <c r="N3" s="693"/>
      <c r="O3" s="693"/>
      <c r="P3" s="693"/>
      <c r="Q3" s="693"/>
      <c r="R3" s="693"/>
      <c r="S3" s="693"/>
      <c r="T3" s="693"/>
      <c r="U3" s="693"/>
      <c r="V3" s="693"/>
      <c r="W3" s="693"/>
      <c r="X3" s="693"/>
      <c r="Y3" s="693"/>
      <c r="Z3" s="693"/>
      <c r="AA3" s="693"/>
      <c r="AB3" s="694"/>
      <c r="AC3" s="695" t="s">
        <v>5</v>
      </c>
      <c r="AD3" s="689"/>
      <c r="AE3" s="689"/>
      <c r="AF3" s="689"/>
      <c r="AG3" s="689"/>
      <c r="AH3" s="691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682"/>
      <c r="B4" s="683"/>
      <c r="C4" s="683"/>
      <c r="D4" s="696" t="s">
        <v>19</v>
      </c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8"/>
      <c r="AC4" s="689"/>
      <c r="AD4" s="689"/>
      <c r="AE4" s="689"/>
      <c r="AF4" s="689"/>
      <c r="AG4" s="689"/>
      <c r="AH4" s="691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699" t="s">
        <v>21</v>
      </c>
      <c r="B5" s="700"/>
      <c r="C5" s="700"/>
      <c r="D5" s="700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0"/>
      <c r="P5" s="700"/>
      <c r="Q5" s="700"/>
      <c r="R5" s="700"/>
      <c r="S5" s="700"/>
      <c r="T5" s="700"/>
      <c r="U5" s="700"/>
      <c r="V5" s="700"/>
      <c r="W5" s="700"/>
      <c r="X5" s="700"/>
      <c r="Y5" s="701"/>
      <c r="Z5" s="705" t="s">
        <v>22</v>
      </c>
      <c r="AA5" s="706"/>
      <c r="AB5" s="706"/>
      <c r="AC5" s="705" t="s">
        <v>23</v>
      </c>
      <c r="AD5" s="706"/>
      <c r="AE5" s="707"/>
      <c r="AF5" s="706" t="s">
        <v>24</v>
      </c>
      <c r="AG5" s="706"/>
      <c r="AH5" s="707"/>
      <c r="AI5" s="7"/>
      <c r="AK5" s="8" t="s">
        <v>25</v>
      </c>
      <c r="AL5" s="132">
        <v>84.49</v>
      </c>
      <c r="AM5" s="132">
        <v>79.66</v>
      </c>
      <c r="AN5" s="152">
        <v>85.39</v>
      </c>
      <c r="AO5" s="132">
        <v>94.49</v>
      </c>
      <c r="AP5" s="132">
        <v>74.36</v>
      </c>
      <c r="AQ5" s="9">
        <v>82.04</v>
      </c>
      <c r="AR5" s="132">
        <v>80.540000000000006</v>
      </c>
      <c r="AS5" s="9"/>
      <c r="AT5" s="9"/>
      <c r="AU5" s="9"/>
      <c r="AV5" s="9"/>
      <c r="AW5" s="9"/>
      <c r="AX5" s="10">
        <f>AVERAGE(AL5:AS5)</f>
        <v>82.995714285714286</v>
      </c>
    </row>
    <row r="6" spans="1:52" ht="12" customHeight="1" thickBot="1">
      <c r="A6" s="702"/>
      <c r="B6" s="703"/>
      <c r="C6" s="703"/>
      <c r="D6" s="703"/>
      <c r="E6" s="703"/>
      <c r="F6" s="703"/>
      <c r="G6" s="703"/>
      <c r="H6" s="703"/>
      <c r="I6" s="703"/>
      <c r="J6" s="703"/>
      <c r="K6" s="703"/>
      <c r="L6" s="703"/>
      <c r="M6" s="703"/>
      <c r="N6" s="703"/>
      <c r="O6" s="703"/>
      <c r="P6" s="703"/>
      <c r="Q6" s="703"/>
      <c r="R6" s="703"/>
      <c r="S6" s="703"/>
      <c r="T6" s="703"/>
      <c r="U6" s="703"/>
      <c r="V6" s="703"/>
      <c r="W6" s="703"/>
      <c r="X6" s="703"/>
      <c r="Y6" s="704"/>
      <c r="Z6" s="708" t="s">
        <v>26</v>
      </c>
      <c r="AA6" s="681"/>
      <c r="AB6" s="709"/>
      <c r="AC6" s="708" t="s">
        <v>27</v>
      </c>
      <c r="AD6" s="681"/>
      <c r="AE6" s="709"/>
      <c r="AF6" s="715" t="s">
        <v>588</v>
      </c>
      <c r="AG6" s="681"/>
      <c r="AH6" s="709"/>
      <c r="AK6" s="11" t="s">
        <v>28</v>
      </c>
      <c r="AL6" s="12">
        <f t="shared" ref="AL6:AW6" si="0">AL5/AL4</f>
        <v>0.93877777777777771</v>
      </c>
      <c r="AM6" s="12">
        <f t="shared" si="0"/>
        <v>0.88511111111111107</v>
      </c>
      <c r="AN6" s="12">
        <f t="shared" si="0"/>
        <v>0.94877777777777783</v>
      </c>
      <c r="AO6" s="12">
        <f t="shared" si="0"/>
        <v>1.0498888888888889</v>
      </c>
      <c r="AP6" s="12">
        <f t="shared" si="0"/>
        <v>0.82622222222222219</v>
      </c>
      <c r="AQ6" s="12">
        <f t="shared" si="0"/>
        <v>0.91155555555555567</v>
      </c>
      <c r="AR6" s="12">
        <f t="shared" si="0"/>
        <v>0.89488888888888896</v>
      </c>
      <c r="AS6" s="12">
        <f t="shared" si="0"/>
        <v>0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ref="AX6" si="1">AX5/AX4</f>
        <v>0.9221746031746032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682"/>
      <c r="AA7" s="683"/>
      <c r="AB7" s="710"/>
      <c r="AC7" s="682"/>
      <c r="AD7" s="683"/>
      <c r="AE7" s="710"/>
      <c r="AF7" s="682"/>
      <c r="AG7" s="683"/>
      <c r="AH7" s="710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29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682"/>
      <c r="AA8" s="683"/>
      <c r="AB8" s="710"/>
      <c r="AC8" s="682"/>
      <c r="AD8" s="683"/>
      <c r="AE8" s="710"/>
      <c r="AF8" s="682"/>
      <c r="AG8" s="683"/>
      <c r="AH8" s="710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682"/>
      <c r="AA9" s="683"/>
      <c r="AB9" s="710"/>
      <c r="AC9" s="682"/>
      <c r="AD9" s="683"/>
      <c r="AE9" s="710"/>
      <c r="AF9" s="682"/>
      <c r="AG9" s="683"/>
      <c r="AH9" s="710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711"/>
      <c r="AA10" s="712"/>
      <c r="AB10" s="713"/>
      <c r="AC10" s="711"/>
      <c r="AD10" s="712"/>
      <c r="AE10" s="713"/>
      <c r="AF10" s="711"/>
      <c r="AG10" s="712"/>
      <c r="AH10" s="713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410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79</v>
      </c>
      <c r="AG11" s="46"/>
      <c r="AH11" s="49"/>
      <c r="AI11" s="41"/>
      <c r="AJ11" s="41"/>
      <c r="AK11" s="50"/>
      <c r="AL11" s="130"/>
      <c r="AM11" s="670" t="s">
        <v>951</v>
      </c>
      <c r="AN11" s="671"/>
      <c r="AO11" s="671"/>
      <c r="AP11" s="671"/>
      <c r="AQ11" s="671"/>
      <c r="AR11" s="671"/>
      <c r="AS11" s="671"/>
      <c r="AT11" s="671"/>
      <c r="AU11" s="671"/>
      <c r="AV11" s="671"/>
      <c r="AW11" s="672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950</v>
      </c>
      <c r="AG12" s="54"/>
      <c r="AH12" s="57"/>
      <c r="AI12" s="33"/>
      <c r="AJ12" s="33"/>
      <c r="AK12" s="42"/>
      <c r="AL12" s="58"/>
      <c r="AM12" s="673" t="s">
        <v>37</v>
      </c>
      <c r="AN12" s="674"/>
      <c r="AO12" s="673" t="s">
        <v>38</v>
      </c>
      <c r="AP12" s="674"/>
      <c r="AQ12" s="673" t="s">
        <v>39</v>
      </c>
      <c r="AR12" s="674"/>
      <c r="AS12" s="677" t="s">
        <v>40</v>
      </c>
      <c r="AT12" s="678"/>
      <c r="AU12" s="679"/>
      <c r="AV12" s="673" t="s">
        <v>85</v>
      </c>
      <c r="AW12" s="674"/>
      <c r="AY12" s="38"/>
    </row>
    <row r="13" spans="1:52" s="43" customFormat="1" ht="14.1" customHeight="1" thickBot="1">
      <c r="A13" s="651" t="s">
        <v>41</v>
      </c>
      <c r="B13" s="652"/>
      <c r="C13" s="652"/>
      <c r="D13" s="652"/>
      <c r="E13" s="652"/>
      <c r="F13" s="652"/>
      <c r="G13" s="652"/>
      <c r="H13" s="652"/>
      <c r="I13" s="652"/>
      <c r="J13" s="652"/>
      <c r="K13" s="652"/>
      <c r="L13" s="652"/>
      <c r="M13" s="652"/>
      <c r="N13" s="652"/>
      <c r="O13" s="652"/>
      <c r="P13" s="652"/>
      <c r="Q13" s="652"/>
      <c r="R13" s="652"/>
      <c r="S13" s="652"/>
      <c r="T13" s="652"/>
      <c r="U13" s="652"/>
      <c r="V13" s="652"/>
      <c r="W13" s="652"/>
      <c r="X13" s="652"/>
      <c r="Y13" s="652"/>
      <c r="Z13" s="652"/>
      <c r="AA13" s="652"/>
      <c r="AB13" s="652"/>
      <c r="AC13" s="652"/>
      <c r="AD13" s="652"/>
      <c r="AE13" s="652"/>
      <c r="AF13" s="652"/>
      <c r="AG13" s="652"/>
      <c r="AH13" s="653"/>
      <c r="AI13" s="33"/>
      <c r="AJ13" s="33"/>
      <c r="AK13" s="42"/>
      <c r="AL13" s="59"/>
      <c r="AM13" s="675"/>
      <c r="AN13" s="676"/>
      <c r="AO13" s="675"/>
      <c r="AP13" s="676"/>
      <c r="AQ13" s="675"/>
      <c r="AR13" s="676"/>
      <c r="AS13" s="127" t="s">
        <v>76</v>
      </c>
      <c r="AT13" s="125" t="s">
        <v>73</v>
      </c>
      <c r="AU13" s="126" t="s">
        <v>74</v>
      </c>
      <c r="AV13" s="660" t="s">
        <v>75</v>
      </c>
      <c r="AW13" s="661"/>
      <c r="AY13" s="42"/>
    </row>
    <row r="14" spans="1:52" s="43" customFormat="1" ht="14.1" customHeight="1" thickBot="1">
      <c r="A14" s="654"/>
      <c r="B14" s="655"/>
      <c r="C14" s="655"/>
      <c r="D14" s="655"/>
      <c r="E14" s="655"/>
      <c r="F14" s="655"/>
      <c r="G14" s="655"/>
      <c r="H14" s="655"/>
      <c r="I14" s="655"/>
      <c r="J14" s="655"/>
      <c r="K14" s="655"/>
      <c r="L14" s="655"/>
      <c r="M14" s="655"/>
      <c r="N14" s="655"/>
      <c r="O14" s="655"/>
      <c r="P14" s="655"/>
      <c r="Q14" s="655"/>
      <c r="R14" s="655"/>
      <c r="S14" s="655"/>
      <c r="T14" s="655"/>
      <c r="U14" s="655"/>
      <c r="V14" s="655"/>
      <c r="W14" s="655"/>
      <c r="X14" s="655"/>
      <c r="Y14" s="655"/>
      <c r="Z14" s="655"/>
      <c r="AA14" s="655"/>
      <c r="AB14" s="655"/>
      <c r="AC14" s="655"/>
      <c r="AD14" s="655"/>
      <c r="AE14" s="655"/>
      <c r="AF14" s="655"/>
      <c r="AG14" s="655"/>
      <c r="AH14" s="656"/>
      <c r="AI14" s="33"/>
      <c r="AJ14" s="33"/>
      <c r="AK14" s="42"/>
      <c r="AL14" s="59"/>
      <c r="AM14" s="662" t="s">
        <v>42</v>
      </c>
      <c r="AN14" s="663"/>
      <c r="AO14" s="664">
        <v>4495700</v>
      </c>
      <c r="AP14" s="665"/>
      <c r="AQ14" s="664">
        <v>3798353</v>
      </c>
      <c r="AR14" s="665"/>
      <c r="AS14" s="128">
        <f>AO14-AQ14</f>
        <v>697347</v>
      </c>
      <c r="AT14" s="123"/>
      <c r="AU14" s="124"/>
      <c r="AV14" s="666">
        <f>AQ14/AO14*100</f>
        <v>84.488577974508971</v>
      </c>
      <c r="AW14" s="667"/>
      <c r="AY14" s="42"/>
    </row>
    <row r="15" spans="1:52" s="43" customFormat="1" ht="14.1" customHeight="1" thickBot="1">
      <c r="A15" s="654"/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655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6"/>
      <c r="AI15" s="33"/>
      <c r="AJ15" s="33"/>
      <c r="AK15" s="50" t="s">
        <v>41</v>
      </c>
      <c r="AL15" s="59"/>
      <c r="AM15" s="662" t="s">
        <v>43</v>
      </c>
      <c r="AN15" s="663"/>
      <c r="AO15" s="664">
        <v>4387205</v>
      </c>
      <c r="AP15" s="665"/>
      <c r="AQ15" s="664">
        <v>3495002</v>
      </c>
      <c r="AR15" s="665"/>
      <c r="AS15" s="128">
        <f t="shared" ref="AS15:AS25" si="2">AO15-AQ15</f>
        <v>892203</v>
      </c>
      <c r="AT15" s="123"/>
      <c r="AU15" s="124"/>
      <c r="AV15" s="666">
        <f t="shared" ref="AV15:AV25" si="3">AQ15/AO15*100</f>
        <v>79.663521535920935</v>
      </c>
      <c r="AW15" s="667"/>
      <c r="AY15" s="42"/>
    </row>
    <row r="16" spans="1:52" s="43" customFormat="1" ht="14.1" customHeight="1" thickBot="1">
      <c r="A16" s="654"/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655"/>
      <c r="T16" s="655"/>
      <c r="U16" s="655"/>
      <c r="V16" s="655"/>
      <c r="W16" s="655"/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6"/>
      <c r="AI16" s="33"/>
      <c r="AJ16" s="33"/>
      <c r="AK16" s="50"/>
      <c r="AL16" s="59"/>
      <c r="AM16" s="662" t="s">
        <v>44</v>
      </c>
      <c r="AN16" s="663"/>
      <c r="AO16" s="664">
        <v>4884490</v>
      </c>
      <c r="AP16" s="665"/>
      <c r="AQ16" s="664">
        <v>4170205</v>
      </c>
      <c r="AR16" s="665"/>
      <c r="AS16" s="128">
        <f t="shared" si="2"/>
        <v>714285</v>
      </c>
      <c r="AT16" s="123"/>
      <c r="AU16" s="124"/>
      <c r="AV16" s="666">
        <f t="shared" si="3"/>
        <v>85.376467143959758</v>
      </c>
      <c r="AW16" s="667"/>
      <c r="AY16" s="42"/>
    </row>
    <row r="17" spans="1:53" s="43" customFormat="1" ht="14.1" customHeight="1" thickBot="1">
      <c r="A17" s="654"/>
      <c r="B17" s="655"/>
      <c r="C17" s="655"/>
      <c r="D17" s="655"/>
      <c r="E17" s="655"/>
      <c r="F17" s="655"/>
      <c r="G17" s="655"/>
      <c r="H17" s="655"/>
      <c r="I17" s="655"/>
      <c r="J17" s="655"/>
      <c r="K17" s="655"/>
      <c r="L17" s="655"/>
      <c r="M17" s="655"/>
      <c r="N17" s="655"/>
      <c r="O17" s="655"/>
      <c r="P17" s="655"/>
      <c r="Q17" s="655"/>
      <c r="R17" s="655"/>
      <c r="S17" s="655"/>
      <c r="T17" s="655"/>
      <c r="U17" s="655"/>
      <c r="V17" s="655"/>
      <c r="W17" s="655"/>
      <c r="X17" s="655"/>
      <c r="Y17" s="655"/>
      <c r="Z17" s="655"/>
      <c r="AA17" s="655"/>
      <c r="AB17" s="655"/>
      <c r="AC17" s="655"/>
      <c r="AD17" s="655"/>
      <c r="AE17" s="655"/>
      <c r="AF17" s="655"/>
      <c r="AG17" s="655"/>
      <c r="AH17" s="656"/>
      <c r="AI17" s="33"/>
      <c r="AJ17" s="33"/>
      <c r="AK17" s="50"/>
      <c r="AL17" s="59"/>
      <c r="AM17" s="662" t="s">
        <v>45</v>
      </c>
      <c r="AN17" s="663"/>
      <c r="AO17" s="664">
        <v>4902821</v>
      </c>
      <c r="AP17" s="665"/>
      <c r="AQ17" s="664">
        <v>4485390</v>
      </c>
      <c r="AR17" s="665"/>
      <c r="AS17" s="128">
        <f t="shared" si="2"/>
        <v>417431</v>
      </c>
      <c r="AT17" s="123"/>
      <c r="AU17" s="124"/>
      <c r="AV17" s="666">
        <f t="shared" si="3"/>
        <v>91.485901688028179</v>
      </c>
      <c r="AW17" s="667"/>
    </row>
    <row r="18" spans="1:53" s="43" customFormat="1" ht="14.1" customHeight="1" thickBot="1">
      <c r="A18" s="654"/>
      <c r="B18" s="655"/>
      <c r="C18" s="655"/>
      <c r="D18" s="655"/>
      <c r="E18" s="655"/>
      <c r="F18" s="655"/>
      <c r="G18" s="655"/>
      <c r="H18" s="655"/>
      <c r="I18" s="655"/>
      <c r="J18" s="655"/>
      <c r="K18" s="655"/>
      <c r="L18" s="655"/>
      <c r="M18" s="655"/>
      <c r="N18" s="655"/>
      <c r="O18" s="655"/>
      <c r="P18" s="655"/>
      <c r="Q18" s="655"/>
      <c r="R18" s="655"/>
      <c r="S18" s="655"/>
      <c r="T18" s="655"/>
      <c r="U18" s="655"/>
      <c r="V18" s="655"/>
      <c r="W18" s="655"/>
      <c r="X18" s="655"/>
      <c r="Y18" s="655"/>
      <c r="Z18" s="655"/>
      <c r="AA18" s="655"/>
      <c r="AB18" s="655"/>
      <c r="AC18" s="655"/>
      <c r="AD18" s="655"/>
      <c r="AE18" s="655"/>
      <c r="AF18" s="655"/>
      <c r="AG18" s="655"/>
      <c r="AH18" s="656"/>
      <c r="AI18" s="16"/>
      <c r="AJ18" s="16"/>
      <c r="AK18" s="42"/>
      <c r="AL18" s="59"/>
      <c r="AM18" s="662" t="s">
        <v>46</v>
      </c>
      <c r="AN18" s="663"/>
      <c r="AO18" s="664">
        <v>2930193</v>
      </c>
      <c r="AP18" s="665"/>
      <c r="AQ18" s="664">
        <v>2178966</v>
      </c>
      <c r="AR18" s="665"/>
      <c r="AS18" s="128">
        <f t="shared" si="2"/>
        <v>751227</v>
      </c>
      <c r="AT18" s="123"/>
      <c r="AU18" s="124"/>
      <c r="AV18" s="666">
        <f t="shared" si="3"/>
        <v>74.362541989554956</v>
      </c>
      <c r="AW18" s="667"/>
      <c r="AX18" s="42"/>
    </row>
    <row r="19" spans="1:53" s="43" customFormat="1" ht="14.1" customHeight="1" thickBot="1">
      <c r="A19" s="654"/>
      <c r="B19" s="655"/>
      <c r="C19" s="655"/>
      <c r="D19" s="655"/>
      <c r="E19" s="655"/>
      <c r="F19" s="655"/>
      <c r="G19" s="655"/>
      <c r="H19" s="655"/>
      <c r="I19" s="655"/>
      <c r="J19" s="655"/>
      <c r="K19" s="655"/>
      <c r="L19" s="655"/>
      <c r="M19" s="655"/>
      <c r="N19" s="655"/>
      <c r="O19" s="655"/>
      <c r="P19" s="655"/>
      <c r="Q19" s="655"/>
      <c r="R19" s="655"/>
      <c r="S19" s="655"/>
      <c r="T19" s="655"/>
      <c r="U19" s="655"/>
      <c r="V19" s="655"/>
      <c r="W19" s="655"/>
      <c r="X19" s="655"/>
      <c r="Y19" s="655"/>
      <c r="Z19" s="655"/>
      <c r="AA19" s="655"/>
      <c r="AB19" s="655"/>
      <c r="AC19" s="655"/>
      <c r="AD19" s="655"/>
      <c r="AE19" s="655"/>
      <c r="AF19" s="655"/>
      <c r="AG19" s="655"/>
      <c r="AH19" s="656"/>
      <c r="AI19" s="16"/>
      <c r="AJ19" s="16"/>
      <c r="AK19" s="42"/>
      <c r="AL19" s="59"/>
      <c r="AM19" s="662" t="s">
        <v>47</v>
      </c>
      <c r="AN19" s="663"/>
      <c r="AO19" s="664">
        <v>4053647</v>
      </c>
      <c r="AP19" s="665"/>
      <c r="AQ19" s="664">
        <v>3325511</v>
      </c>
      <c r="AR19" s="665"/>
      <c r="AS19" s="128">
        <f t="shared" si="2"/>
        <v>728136</v>
      </c>
      <c r="AT19" s="123"/>
      <c r="AU19" s="124"/>
      <c r="AV19" s="666">
        <f t="shared" si="3"/>
        <v>82.037508446098045</v>
      </c>
      <c r="AW19" s="667"/>
      <c r="AX19" s="42"/>
    </row>
    <row r="20" spans="1:53" s="43" customFormat="1" ht="14.1" customHeight="1" thickBot="1">
      <c r="A20" s="654"/>
      <c r="B20" s="655"/>
      <c r="C20" s="655"/>
      <c r="D20" s="655"/>
      <c r="E20" s="655"/>
      <c r="F20" s="655"/>
      <c r="G20" s="655"/>
      <c r="H20" s="655"/>
      <c r="I20" s="655"/>
      <c r="J20" s="655"/>
      <c r="K20" s="655"/>
      <c r="L20" s="655"/>
      <c r="M20" s="655"/>
      <c r="N20" s="655"/>
      <c r="O20" s="655"/>
      <c r="P20" s="655"/>
      <c r="Q20" s="655"/>
      <c r="R20" s="655"/>
      <c r="S20" s="655"/>
      <c r="T20" s="655"/>
      <c r="U20" s="655"/>
      <c r="V20" s="655"/>
      <c r="W20" s="655"/>
      <c r="X20" s="655"/>
      <c r="Y20" s="655"/>
      <c r="Z20" s="655"/>
      <c r="AA20" s="655"/>
      <c r="AB20" s="655"/>
      <c r="AC20" s="655"/>
      <c r="AD20" s="655"/>
      <c r="AE20" s="655"/>
      <c r="AF20" s="655"/>
      <c r="AG20" s="655"/>
      <c r="AH20" s="656"/>
      <c r="AI20" s="16"/>
      <c r="AJ20" s="16"/>
      <c r="AK20" s="42"/>
      <c r="AL20" s="59"/>
      <c r="AM20" s="662" t="s">
        <v>48</v>
      </c>
      <c r="AN20" s="663"/>
      <c r="AO20" s="664">
        <v>4350860</v>
      </c>
      <c r="AP20" s="665"/>
      <c r="AQ20" s="664">
        <v>3504305</v>
      </c>
      <c r="AR20" s="665"/>
      <c r="AS20" s="128">
        <f t="shared" si="2"/>
        <v>846555</v>
      </c>
      <c r="AT20" s="123"/>
      <c r="AU20" s="124"/>
      <c r="AV20" s="666">
        <f t="shared" si="3"/>
        <v>80.54281222562895</v>
      </c>
      <c r="AW20" s="667"/>
      <c r="AX20" s="42"/>
      <c r="AY20" s="61"/>
      <c r="AZ20" s="61"/>
    </row>
    <row r="21" spans="1:53" s="43" customFormat="1" ht="14.1" customHeight="1" thickBot="1">
      <c r="A21" s="654"/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655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6"/>
      <c r="AI21" s="16"/>
      <c r="AJ21" s="16"/>
      <c r="AK21" s="42"/>
      <c r="AL21" s="59"/>
      <c r="AM21" s="662" t="s">
        <v>49</v>
      </c>
      <c r="AN21" s="663"/>
      <c r="AO21" s="664"/>
      <c r="AP21" s="665"/>
      <c r="AQ21" s="664"/>
      <c r="AR21" s="665"/>
      <c r="AS21" s="128">
        <f t="shared" si="2"/>
        <v>0</v>
      </c>
      <c r="AT21" s="123"/>
      <c r="AU21" s="124"/>
      <c r="AV21" s="666" t="e">
        <f t="shared" si="3"/>
        <v>#DIV/0!</v>
      </c>
      <c r="AW21" s="667"/>
      <c r="AX21" s="42"/>
      <c r="AY21" s="62"/>
      <c r="AZ21" s="63"/>
    </row>
    <row r="22" spans="1:53" s="43" customFormat="1" ht="14.1" customHeight="1" thickBot="1">
      <c r="A22" s="654"/>
      <c r="B22" s="655"/>
      <c r="C22" s="655"/>
      <c r="D22" s="655"/>
      <c r="E22" s="655"/>
      <c r="F22" s="655"/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655"/>
      <c r="T22" s="655"/>
      <c r="U22" s="655"/>
      <c r="V22" s="655"/>
      <c r="W22" s="655"/>
      <c r="X22" s="655"/>
      <c r="Y22" s="655"/>
      <c r="Z22" s="655"/>
      <c r="AA22" s="655"/>
      <c r="AB22" s="655"/>
      <c r="AC22" s="655"/>
      <c r="AD22" s="655"/>
      <c r="AE22" s="655"/>
      <c r="AF22" s="655"/>
      <c r="AG22" s="655"/>
      <c r="AH22" s="656"/>
      <c r="AI22" s="16"/>
      <c r="AJ22" s="16"/>
      <c r="AK22" s="42"/>
      <c r="AL22" s="59"/>
      <c r="AM22" s="662" t="s">
        <v>50</v>
      </c>
      <c r="AN22" s="663"/>
      <c r="AO22" s="664"/>
      <c r="AP22" s="665"/>
      <c r="AQ22" s="664"/>
      <c r="AR22" s="665"/>
      <c r="AS22" s="128">
        <f t="shared" si="2"/>
        <v>0</v>
      </c>
      <c r="AT22" s="123"/>
      <c r="AU22" s="124"/>
      <c r="AV22" s="666" t="e">
        <f t="shared" si="3"/>
        <v>#DIV/0!</v>
      </c>
      <c r="AW22" s="667"/>
      <c r="AX22" s="42"/>
      <c r="AY22" s="64"/>
      <c r="AZ22" s="64"/>
    </row>
    <row r="23" spans="1:53" s="43" customFormat="1" ht="14.1" customHeight="1" thickBot="1">
      <c r="A23" s="654"/>
      <c r="B23" s="655"/>
      <c r="C23" s="655"/>
      <c r="D23" s="655"/>
      <c r="E23" s="655"/>
      <c r="F23" s="655"/>
      <c r="G23" s="655"/>
      <c r="H23" s="655"/>
      <c r="I23" s="655"/>
      <c r="J23" s="655"/>
      <c r="K23" s="655"/>
      <c r="L23" s="655"/>
      <c r="M23" s="655"/>
      <c r="N23" s="655"/>
      <c r="O23" s="655"/>
      <c r="P23" s="655"/>
      <c r="Q23" s="655"/>
      <c r="R23" s="655"/>
      <c r="S23" s="655"/>
      <c r="T23" s="655"/>
      <c r="U23" s="655"/>
      <c r="V23" s="655"/>
      <c r="W23" s="655"/>
      <c r="X23" s="655"/>
      <c r="Y23" s="655"/>
      <c r="Z23" s="655"/>
      <c r="AA23" s="655"/>
      <c r="AB23" s="655"/>
      <c r="AC23" s="655"/>
      <c r="AD23" s="655"/>
      <c r="AE23" s="655"/>
      <c r="AF23" s="655"/>
      <c r="AG23" s="655"/>
      <c r="AH23" s="656"/>
      <c r="AI23" s="16"/>
      <c r="AJ23" s="16"/>
      <c r="AK23" s="42"/>
      <c r="AL23" s="59"/>
      <c r="AM23" s="662" t="s">
        <v>51</v>
      </c>
      <c r="AN23" s="663"/>
      <c r="AO23" s="664"/>
      <c r="AP23" s="665"/>
      <c r="AQ23" s="664"/>
      <c r="AR23" s="665"/>
      <c r="AS23" s="128">
        <f t="shared" si="2"/>
        <v>0</v>
      </c>
      <c r="AT23" s="123"/>
      <c r="AU23" s="124"/>
      <c r="AV23" s="666" t="e">
        <f t="shared" si="3"/>
        <v>#DIV/0!</v>
      </c>
      <c r="AW23" s="667"/>
      <c r="AX23" s="42"/>
      <c r="AY23" s="64"/>
      <c r="AZ23" s="64"/>
    </row>
    <row r="24" spans="1:53" s="43" customFormat="1" ht="14.1" customHeight="1" thickBot="1">
      <c r="A24" s="654"/>
      <c r="B24" s="655"/>
      <c r="C24" s="655"/>
      <c r="D24" s="655"/>
      <c r="E24" s="655"/>
      <c r="F24" s="655"/>
      <c r="G24" s="655"/>
      <c r="H24" s="655"/>
      <c r="I24" s="655"/>
      <c r="J24" s="655"/>
      <c r="K24" s="655"/>
      <c r="L24" s="655"/>
      <c r="M24" s="655"/>
      <c r="N24" s="655"/>
      <c r="O24" s="655"/>
      <c r="P24" s="655"/>
      <c r="Q24" s="655"/>
      <c r="R24" s="655"/>
      <c r="S24" s="655"/>
      <c r="T24" s="655"/>
      <c r="U24" s="655"/>
      <c r="V24" s="655"/>
      <c r="W24" s="655"/>
      <c r="X24" s="655"/>
      <c r="Y24" s="655"/>
      <c r="Z24" s="655"/>
      <c r="AA24" s="655"/>
      <c r="AB24" s="655"/>
      <c r="AC24" s="655"/>
      <c r="AD24" s="655"/>
      <c r="AE24" s="655"/>
      <c r="AF24" s="655"/>
      <c r="AG24" s="655"/>
      <c r="AH24" s="656"/>
      <c r="AI24" s="16"/>
      <c r="AJ24" s="16"/>
      <c r="AK24" s="42"/>
      <c r="AL24" s="59"/>
      <c r="AM24" s="662" t="s">
        <v>52</v>
      </c>
      <c r="AN24" s="663"/>
      <c r="AO24" s="664"/>
      <c r="AP24" s="665"/>
      <c r="AQ24" s="664"/>
      <c r="AR24" s="665"/>
      <c r="AS24" s="128">
        <f t="shared" si="2"/>
        <v>0</v>
      </c>
      <c r="AT24" s="123"/>
      <c r="AU24" s="124"/>
      <c r="AV24" s="666" t="e">
        <f t="shared" si="3"/>
        <v>#DIV/0!</v>
      </c>
      <c r="AW24" s="667"/>
      <c r="AX24" s="42"/>
      <c r="AY24" s="64"/>
      <c r="AZ24" s="64"/>
    </row>
    <row r="25" spans="1:53" s="43" customFormat="1" ht="14.1" customHeight="1" thickBot="1">
      <c r="A25" s="654"/>
      <c r="B25" s="655"/>
      <c r="C25" s="655"/>
      <c r="D25" s="655"/>
      <c r="E25" s="655"/>
      <c r="F25" s="655"/>
      <c r="G25" s="655"/>
      <c r="H25" s="655"/>
      <c r="I25" s="655"/>
      <c r="J25" s="655"/>
      <c r="K25" s="655"/>
      <c r="L25" s="655"/>
      <c r="M25" s="655"/>
      <c r="N25" s="655"/>
      <c r="O25" s="655"/>
      <c r="P25" s="655"/>
      <c r="Q25" s="655"/>
      <c r="R25" s="655"/>
      <c r="S25" s="655"/>
      <c r="T25" s="655"/>
      <c r="U25" s="655"/>
      <c r="V25" s="655"/>
      <c r="W25" s="655"/>
      <c r="X25" s="655"/>
      <c r="Y25" s="655"/>
      <c r="Z25" s="655"/>
      <c r="AA25" s="655"/>
      <c r="AB25" s="655"/>
      <c r="AC25" s="655"/>
      <c r="AD25" s="655"/>
      <c r="AE25" s="655"/>
      <c r="AF25" s="655"/>
      <c r="AG25" s="655"/>
      <c r="AH25" s="656"/>
      <c r="AI25" s="16"/>
      <c r="AJ25" s="16"/>
      <c r="AK25" s="42"/>
      <c r="AL25" s="38"/>
      <c r="AM25" s="662" t="s">
        <v>53</v>
      </c>
      <c r="AN25" s="663"/>
      <c r="AO25" s="664"/>
      <c r="AP25" s="665"/>
      <c r="AQ25" s="664"/>
      <c r="AR25" s="665"/>
      <c r="AS25" s="128">
        <f t="shared" si="2"/>
        <v>0</v>
      </c>
      <c r="AT25" s="123"/>
      <c r="AU25" s="124"/>
      <c r="AV25" s="666" t="e">
        <f t="shared" si="3"/>
        <v>#DIV/0!</v>
      </c>
      <c r="AW25" s="667"/>
      <c r="AX25" s="42"/>
      <c r="AY25" s="64"/>
      <c r="AZ25" s="64"/>
    </row>
    <row r="26" spans="1:53" s="43" customFormat="1">
      <c r="A26" s="654"/>
      <c r="B26" s="655"/>
      <c r="C26" s="655"/>
      <c r="D26" s="655"/>
      <c r="E26" s="655"/>
      <c r="F26" s="655"/>
      <c r="G26" s="655"/>
      <c r="H26" s="655"/>
      <c r="I26" s="655"/>
      <c r="J26" s="655"/>
      <c r="K26" s="655"/>
      <c r="L26" s="655"/>
      <c r="M26" s="655"/>
      <c r="N26" s="655"/>
      <c r="O26" s="655"/>
      <c r="P26" s="655"/>
      <c r="Q26" s="655"/>
      <c r="R26" s="655"/>
      <c r="S26" s="655"/>
      <c r="T26" s="655"/>
      <c r="U26" s="655"/>
      <c r="V26" s="655"/>
      <c r="W26" s="655"/>
      <c r="X26" s="655"/>
      <c r="Y26" s="655"/>
      <c r="Z26" s="655"/>
      <c r="AA26" s="655"/>
      <c r="AB26" s="655"/>
      <c r="AC26" s="655"/>
      <c r="AD26" s="655"/>
      <c r="AE26" s="655"/>
      <c r="AF26" s="655"/>
      <c r="AG26" s="655"/>
      <c r="AH26" s="656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654"/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655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6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654"/>
      <c r="B28" s="655"/>
      <c r="C28" s="655"/>
      <c r="D28" s="655"/>
      <c r="E28" s="655"/>
      <c r="F28" s="655"/>
      <c r="G28" s="655"/>
      <c r="H28" s="655"/>
      <c r="I28" s="655"/>
      <c r="J28" s="655"/>
      <c r="K28" s="655"/>
      <c r="L28" s="655"/>
      <c r="M28" s="655"/>
      <c r="N28" s="655"/>
      <c r="O28" s="655"/>
      <c r="P28" s="655"/>
      <c r="Q28" s="655"/>
      <c r="R28" s="655"/>
      <c r="S28" s="655"/>
      <c r="T28" s="655"/>
      <c r="U28" s="655"/>
      <c r="V28" s="655"/>
      <c r="W28" s="655"/>
      <c r="X28" s="655"/>
      <c r="Y28" s="655"/>
      <c r="Z28" s="655"/>
      <c r="AA28" s="655"/>
      <c r="AB28" s="655"/>
      <c r="AC28" s="655"/>
      <c r="AD28" s="655"/>
      <c r="AE28" s="655"/>
      <c r="AF28" s="655"/>
      <c r="AG28" s="655"/>
      <c r="AH28" s="656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654"/>
      <c r="B29" s="655"/>
      <c r="C29" s="655"/>
      <c r="D29" s="655"/>
      <c r="E29" s="655"/>
      <c r="F29" s="655"/>
      <c r="G29" s="655"/>
      <c r="H29" s="655"/>
      <c r="I29" s="655"/>
      <c r="J29" s="655"/>
      <c r="K29" s="655"/>
      <c r="L29" s="655"/>
      <c r="M29" s="655"/>
      <c r="N29" s="655"/>
      <c r="O29" s="655"/>
      <c r="P29" s="655"/>
      <c r="Q29" s="655"/>
      <c r="R29" s="655"/>
      <c r="S29" s="655"/>
      <c r="T29" s="655"/>
      <c r="U29" s="655"/>
      <c r="V29" s="655"/>
      <c r="W29" s="655"/>
      <c r="X29" s="655"/>
      <c r="Y29" s="655"/>
      <c r="Z29" s="655"/>
      <c r="AA29" s="655"/>
      <c r="AB29" s="655"/>
      <c r="AC29" s="655"/>
      <c r="AD29" s="655"/>
      <c r="AE29" s="655"/>
      <c r="AF29" s="655"/>
      <c r="AG29" s="655"/>
      <c r="AH29" s="656"/>
      <c r="AI29" s="16"/>
      <c r="AJ29" s="16"/>
      <c r="AK29" s="42"/>
      <c r="AL29" s="38"/>
      <c r="AM29" s="42"/>
      <c r="AN29" s="42"/>
      <c r="AO29" s="68"/>
      <c r="AP29" s="630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654"/>
      <c r="B30" s="655"/>
      <c r="C30" s="655"/>
      <c r="D30" s="655"/>
      <c r="E30" s="655"/>
      <c r="F30" s="655"/>
      <c r="G30" s="655"/>
      <c r="H30" s="655"/>
      <c r="I30" s="655"/>
      <c r="J30" s="655"/>
      <c r="K30" s="655"/>
      <c r="L30" s="655"/>
      <c r="M30" s="655"/>
      <c r="N30" s="655"/>
      <c r="O30" s="655"/>
      <c r="P30" s="655"/>
      <c r="Q30" s="655"/>
      <c r="R30" s="655"/>
      <c r="S30" s="655"/>
      <c r="T30" s="655"/>
      <c r="U30" s="655"/>
      <c r="V30" s="655"/>
      <c r="W30" s="655"/>
      <c r="X30" s="655"/>
      <c r="Y30" s="655"/>
      <c r="Z30" s="655"/>
      <c r="AA30" s="655"/>
      <c r="AB30" s="655"/>
      <c r="AC30" s="655"/>
      <c r="AD30" s="655"/>
      <c r="AE30" s="655"/>
      <c r="AF30" s="655"/>
      <c r="AG30" s="655"/>
      <c r="AH30" s="656"/>
      <c r="AI30" s="16"/>
      <c r="AJ30" s="16"/>
      <c r="AK30" s="42"/>
      <c r="AL30" s="38"/>
      <c r="AM30" s="42"/>
      <c r="AN30" s="42"/>
      <c r="AO30" s="68"/>
      <c r="AP30" s="630"/>
      <c r="AQ30" s="130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654"/>
      <c r="B31" s="655"/>
      <c r="C31" s="655"/>
      <c r="D31" s="655"/>
      <c r="E31" s="655"/>
      <c r="F31" s="655"/>
      <c r="G31" s="655"/>
      <c r="H31" s="655"/>
      <c r="I31" s="655"/>
      <c r="J31" s="655"/>
      <c r="K31" s="655"/>
      <c r="L31" s="655"/>
      <c r="M31" s="655"/>
      <c r="N31" s="655"/>
      <c r="O31" s="655"/>
      <c r="P31" s="655"/>
      <c r="Q31" s="655"/>
      <c r="R31" s="655"/>
      <c r="S31" s="655"/>
      <c r="T31" s="655"/>
      <c r="U31" s="655"/>
      <c r="V31" s="655"/>
      <c r="W31" s="655"/>
      <c r="X31" s="655"/>
      <c r="Y31" s="655"/>
      <c r="Z31" s="655"/>
      <c r="AA31" s="655"/>
      <c r="AB31" s="655"/>
      <c r="AC31" s="655"/>
      <c r="AD31" s="655"/>
      <c r="AE31" s="655"/>
      <c r="AF31" s="655"/>
      <c r="AG31" s="655"/>
      <c r="AH31" s="656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654"/>
      <c r="B32" s="655"/>
      <c r="C32" s="655"/>
      <c r="D32" s="655"/>
      <c r="E32" s="655"/>
      <c r="F32" s="655"/>
      <c r="G32" s="655"/>
      <c r="H32" s="655"/>
      <c r="I32" s="655"/>
      <c r="J32" s="655"/>
      <c r="K32" s="655"/>
      <c r="L32" s="655"/>
      <c r="M32" s="655"/>
      <c r="N32" s="655"/>
      <c r="O32" s="655"/>
      <c r="P32" s="655"/>
      <c r="Q32" s="655"/>
      <c r="R32" s="655"/>
      <c r="S32" s="655"/>
      <c r="T32" s="655"/>
      <c r="U32" s="655"/>
      <c r="V32" s="655"/>
      <c r="W32" s="655"/>
      <c r="X32" s="655"/>
      <c r="Y32" s="655"/>
      <c r="Z32" s="655"/>
      <c r="AA32" s="655"/>
      <c r="AB32" s="655"/>
      <c r="AC32" s="655"/>
      <c r="AD32" s="655"/>
      <c r="AE32" s="655"/>
      <c r="AF32" s="655"/>
      <c r="AG32" s="655"/>
      <c r="AH32" s="656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>
      <c r="A33" s="654"/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655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6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59" s="43" customFormat="1" ht="12.75" customHeight="1">
      <c r="A34" s="654"/>
      <c r="B34" s="655"/>
      <c r="C34" s="655"/>
      <c r="D34" s="655"/>
      <c r="E34" s="655"/>
      <c r="F34" s="655"/>
      <c r="G34" s="655"/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655"/>
      <c r="T34" s="655"/>
      <c r="U34" s="655"/>
      <c r="V34" s="655"/>
      <c r="W34" s="655"/>
      <c r="X34" s="655"/>
      <c r="Y34" s="655"/>
      <c r="Z34" s="655"/>
      <c r="AA34" s="655"/>
      <c r="AB34" s="655"/>
      <c r="AC34" s="655"/>
      <c r="AD34" s="655"/>
      <c r="AE34" s="655"/>
      <c r="AF34" s="655"/>
      <c r="AG34" s="655"/>
      <c r="AH34" s="656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64"/>
      <c r="BA34" s="64"/>
    </row>
    <row r="35" spans="1:59" s="43" customFormat="1">
      <c r="A35" s="654"/>
      <c r="B35" s="655"/>
      <c r="C35" s="655"/>
      <c r="D35" s="655"/>
      <c r="E35" s="655"/>
      <c r="F35" s="655"/>
      <c r="G35" s="655"/>
      <c r="H35" s="655"/>
      <c r="I35" s="655"/>
      <c r="J35" s="655"/>
      <c r="K35" s="655"/>
      <c r="L35" s="655"/>
      <c r="M35" s="655"/>
      <c r="N35" s="655"/>
      <c r="O35" s="655"/>
      <c r="P35" s="655"/>
      <c r="Q35" s="655"/>
      <c r="R35" s="655"/>
      <c r="S35" s="655"/>
      <c r="T35" s="655"/>
      <c r="U35" s="655"/>
      <c r="V35" s="655"/>
      <c r="W35" s="655"/>
      <c r="X35" s="655"/>
      <c r="Y35" s="655"/>
      <c r="Z35" s="655"/>
      <c r="AA35" s="655"/>
      <c r="AB35" s="655"/>
      <c r="AC35" s="655"/>
      <c r="AD35" s="655"/>
      <c r="AE35" s="655"/>
      <c r="AF35" s="655"/>
      <c r="AG35" s="655"/>
      <c r="AH35" s="656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631"/>
      <c r="AV35" s="631"/>
      <c r="AW35" s="631"/>
      <c r="AX35" s="130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654"/>
      <c r="B36" s="655"/>
      <c r="C36" s="655"/>
      <c r="D36" s="655"/>
      <c r="E36" s="655"/>
      <c r="F36" s="655"/>
      <c r="G36" s="655"/>
      <c r="H36" s="655"/>
      <c r="I36" s="655"/>
      <c r="J36" s="655"/>
      <c r="K36" s="655"/>
      <c r="L36" s="655"/>
      <c r="M36" s="655"/>
      <c r="N36" s="655"/>
      <c r="O36" s="655"/>
      <c r="P36" s="655"/>
      <c r="Q36" s="655"/>
      <c r="R36" s="655"/>
      <c r="S36" s="655"/>
      <c r="T36" s="655"/>
      <c r="U36" s="655"/>
      <c r="V36" s="655"/>
      <c r="W36" s="655"/>
      <c r="X36" s="655"/>
      <c r="Y36" s="655"/>
      <c r="Z36" s="655"/>
      <c r="AA36" s="655"/>
      <c r="AB36" s="655"/>
      <c r="AC36" s="655"/>
      <c r="AD36" s="655"/>
      <c r="AE36" s="655"/>
      <c r="AF36" s="655"/>
      <c r="AG36" s="655"/>
      <c r="AH36" s="656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654"/>
      <c r="B37" s="655"/>
      <c r="C37" s="655"/>
      <c r="D37" s="655"/>
      <c r="E37" s="655"/>
      <c r="F37" s="655"/>
      <c r="G37" s="655"/>
      <c r="H37" s="655"/>
      <c r="I37" s="655"/>
      <c r="J37" s="655"/>
      <c r="K37" s="655"/>
      <c r="L37" s="655"/>
      <c r="M37" s="655"/>
      <c r="N37" s="655"/>
      <c r="O37" s="655"/>
      <c r="P37" s="655"/>
      <c r="Q37" s="655"/>
      <c r="R37" s="655"/>
      <c r="S37" s="655"/>
      <c r="T37" s="655"/>
      <c r="U37" s="655"/>
      <c r="V37" s="655"/>
      <c r="W37" s="655"/>
      <c r="X37" s="655"/>
      <c r="Y37" s="655"/>
      <c r="Z37" s="655"/>
      <c r="AA37" s="655"/>
      <c r="AB37" s="655"/>
      <c r="AC37" s="655"/>
      <c r="AD37" s="655"/>
      <c r="AE37" s="655"/>
      <c r="AF37" s="655"/>
      <c r="AG37" s="655"/>
      <c r="AH37" s="656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654"/>
      <c r="B38" s="655"/>
      <c r="C38" s="655"/>
      <c r="D38" s="655"/>
      <c r="E38" s="655"/>
      <c r="F38" s="655"/>
      <c r="G38" s="655"/>
      <c r="H38" s="655"/>
      <c r="I38" s="655"/>
      <c r="J38" s="655"/>
      <c r="K38" s="655"/>
      <c r="L38" s="655"/>
      <c r="M38" s="655"/>
      <c r="N38" s="655"/>
      <c r="O38" s="655"/>
      <c r="P38" s="655"/>
      <c r="Q38" s="655"/>
      <c r="R38" s="655"/>
      <c r="S38" s="655"/>
      <c r="T38" s="655"/>
      <c r="U38" s="655"/>
      <c r="V38" s="655"/>
      <c r="W38" s="655"/>
      <c r="X38" s="655"/>
      <c r="Y38" s="655"/>
      <c r="Z38" s="655"/>
      <c r="AA38" s="655"/>
      <c r="AB38" s="655"/>
      <c r="AC38" s="655"/>
      <c r="AD38" s="655"/>
      <c r="AE38" s="655"/>
      <c r="AF38" s="655"/>
      <c r="AG38" s="655"/>
      <c r="AH38" s="656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657"/>
      <c r="B39" s="658"/>
      <c r="C39" s="658"/>
      <c r="D39" s="658"/>
      <c r="E39" s="658"/>
      <c r="F39" s="658"/>
      <c r="G39" s="658"/>
      <c r="H39" s="658"/>
      <c r="I39" s="658"/>
      <c r="J39" s="658"/>
      <c r="K39" s="658"/>
      <c r="L39" s="658"/>
      <c r="M39" s="658"/>
      <c r="N39" s="658"/>
      <c r="O39" s="658"/>
      <c r="P39" s="658"/>
      <c r="Q39" s="658"/>
      <c r="R39" s="658"/>
      <c r="S39" s="658"/>
      <c r="T39" s="658"/>
      <c r="U39" s="658"/>
      <c r="V39" s="658"/>
      <c r="W39" s="658"/>
      <c r="X39" s="658"/>
      <c r="Y39" s="658"/>
      <c r="Z39" s="658"/>
      <c r="AA39" s="658"/>
      <c r="AB39" s="658"/>
      <c r="AC39" s="658"/>
      <c r="AD39" s="658"/>
      <c r="AE39" s="658"/>
      <c r="AF39" s="658"/>
      <c r="AG39" s="658"/>
      <c r="AH39" s="659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648" t="s">
        <v>55</v>
      </c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50"/>
      <c r="N40" s="648" t="s">
        <v>56</v>
      </c>
      <c r="O40" s="649"/>
      <c r="P40" s="649"/>
      <c r="Q40" s="649"/>
      <c r="R40" s="649"/>
      <c r="S40" s="649"/>
      <c r="T40" s="649"/>
      <c r="U40" s="649"/>
      <c r="V40" s="649"/>
      <c r="W40" s="649"/>
      <c r="X40" s="649"/>
      <c r="Y40" s="650"/>
      <c r="Z40" s="648" t="s">
        <v>57</v>
      </c>
      <c r="AA40" s="649"/>
      <c r="AB40" s="650"/>
      <c r="AC40" s="649" t="s">
        <v>58</v>
      </c>
      <c r="AD40" s="649"/>
      <c r="AE40" s="649"/>
      <c r="AF40" s="648" t="s">
        <v>59</v>
      </c>
      <c r="AG40" s="649"/>
      <c r="AH40" s="650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>
        <v>1</v>
      </c>
      <c r="B41" s="723" t="s">
        <v>598</v>
      </c>
      <c r="C41" s="724"/>
      <c r="D41" s="724"/>
      <c r="E41" s="724"/>
      <c r="F41" s="724"/>
      <c r="G41" s="724"/>
      <c r="H41" s="724"/>
      <c r="I41" s="724"/>
      <c r="J41" s="724"/>
      <c r="K41" s="724"/>
      <c r="L41" s="724"/>
      <c r="M41" s="725"/>
      <c r="N41" s="800" t="s">
        <v>599</v>
      </c>
      <c r="O41" s="801"/>
      <c r="P41" s="801"/>
      <c r="Q41" s="801"/>
      <c r="R41" s="801"/>
      <c r="S41" s="801"/>
      <c r="T41" s="801"/>
      <c r="U41" s="801"/>
      <c r="V41" s="801"/>
      <c r="W41" s="801"/>
      <c r="X41" s="801"/>
      <c r="Y41" s="802"/>
      <c r="Z41" s="642"/>
      <c r="AA41" s="643"/>
      <c r="AB41" s="644"/>
      <c r="AC41" s="645"/>
      <c r="AD41" s="646"/>
      <c r="AE41" s="647"/>
      <c r="AF41" s="642"/>
      <c r="AG41" s="643"/>
      <c r="AH41" s="644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>
        <v>2</v>
      </c>
      <c r="B42" s="717" t="s">
        <v>596</v>
      </c>
      <c r="C42" s="718"/>
      <c r="D42" s="718"/>
      <c r="E42" s="718"/>
      <c r="F42" s="718"/>
      <c r="G42" s="718"/>
      <c r="H42" s="718"/>
      <c r="I42" s="718"/>
      <c r="J42" s="718"/>
      <c r="K42" s="718"/>
      <c r="L42" s="718"/>
      <c r="M42" s="720"/>
      <c r="N42" s="805" t="s">
        <v>600</v>
      </c>
      <c r="O42" s="806"/>
      <c r="P42" s="806"/>
      <c r="Q42" s="806"/>
      <c r="R42" s="806"/>
      <c r="S42" s="806"/>
      <c r="T42" s="806"/>
      <c r="U42" s="806"/>
      <c r="V42" s="806"/>
      <c r="W42" s="806"/>
      <c r="X42" s="806"/>
      <c r="Y42" s="807"/>
      <c r="Z42" s="633"/>
      <c r="AA42" s="634"/>
      <c r="AB42" s="635"/>
      <c r="AC42" s="633"/>
      <c r="AD42" s="634"/>
      <c r="AE42" s="635"/>
      <c r="AF42" s="633"/>
      <c r="AG42" s="634"/>
      <c r="AH42" s="635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86">
        <v>3</v>
      </c>
      <c r="B43" s="717" t="s">
        <v>597</v>
      </c>
      <c r="C43" s="718"/>
      <c r="D43" s="718"/>
      <c r="E43" s="718"/>
      <c r="F43" s="718"/>
      <c r="G43" s="718"/>
      <c r="H43" s="718"/>
      <c r="I43" s="718"/>
      <c r="J43" s="718"/>
      <c r="K43" s="718"/>
      <c r="L43" s="718"/>
      <c r="M43" s="720"/>
      <c r="N43" s="805" t="s">
        <v>601</v>
      </c>
      <c r="O43" s="806"/>
      <c r="P43" s="806"/>
      <c r="Q43" s="806"/>
      <c r="R43" s="806"/>
      <c r="S43" s="806"/>
      <c r="T43" s="806"/>
      <c r="U43" s="806"/>
      <c r="V43" s="806"/>
      <c r="W43" s="806"/>
      <c r="X43" s="806"/>
      <c r="Y43" s="807"/>
      <c r="Z43" s="636"/>
      <c r="AA43" s="637"/>
      <c r="AB43" s="638"/>
      <c r="AC43" s="636"/>
      <c r="AD43" s="637"/>
      <c r="AE43" s="638"/>
      <c r="AF43" s="636"/>
      <c r="AG43" s="637"/>
      <c r="AH43" s="638"/>
      <c r="AI43" s="80"/>
      <c r="AJ43" s="16"/>
      <c r="AK43" s="60"/>
      <c r="AL43" s="42"/>
      <c r="AM43" s="59"/>
      <c r="AN43" s="38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BA43" s="61"/>
      <c r="BB43" s="87"/>
      <c r="BC43" s="64"/>
      <c r="BD43" s="64"/>
      <c r="BE43" s="64"/>
      <c r="BF43" s="64"/>
    </row>
    <row r="44" spans="1:59" s="43" customFormat="1" ht="18" customHeight="1">
      <c r="A44" s="86"/>
      <c r="B44" s="633"/>
      <c r="C44" s="634"/>
      <c r="D44" s="634"/>
      <c r="E44" s="634"/>
      <c r="F44" s="634"/>
      <c r="G44" s="634"/>
      <c r="H44" s="634"/>
      <c r="I44" s="634"/>
      <c r="J44" s="634"/>
      <c r="K44" s="634"/>
      <c r="L44" s="634"/>
      <c r="M44" s="635"/>
      <c r="N44" s="717" t="s">
        <v>602</v>
      </c>
      <c r="O44" s="718"/>
      <c r="P44" s="718"/>
      <c r="Q44" s="718"/>
      <c r="R44" s="718"/>
      <c r="S44" s="718"/>
      <c r="T44" s="718"/>
      <c r="U44" s="718"/>
      <c r="V44" s="718"/>
      <c r="W44" s="718"/>
      <c r="X44" s="718"/>
      <c r="Y44" s="720"/>
      <c r="Z44" s="636"/>
      <c r="AA44" s="637"/>
      <c r="AB44" s="638"/>
      <c r="AC44" s="636"/>
      <c r="AD44" s="637"/>
      <c r="AE44" s="638"/>
      <c r="AF44" s="636"/>
      <c r="AG44" s="637"/>
      <c r="AH44" s="638"/>
      <c r="AI44" s="80"/>
      <c r="AJ44" s="16"/>
      <c r="AK44" s="60"/>
      <c r="AL44" s="88"/>
      <c r="AM44" s="59"/>
      <c r="AN44" s="38"/>
      <c r="AO44" s="42"/>
      <c r="AP44" s="42"/>
      <c r="AQ44" s="42"/>
      <c r="AR44" s="42"/>
      <c r="AS44" s="42"/>
      <c r="AT44" s="630"/>
      <c r="AU44" s="630"/>
      <c r="AV44" s="630"/>
      <c r="AW44" s="630"/>
      <c r="AX44" s="630"/>
      <c r="AY44" s="42"/>
      <c r="BA44" s="84"/>
      <c r="BB44" s="632"/>
      <c r="BC44" s="632"/>
      <c r="BD44" s="632"/>
      <c r="BE44" s="64"/>
      <c r="BF44" s="64"/>
      <c r="BG44" s="84"/>
    </row>
    <row r="45" spans="1:59" s="43" customFormat="1" ht="18" customHeight="1">
      <c r="A45" s="86"/>
      <c r="B45" s="633"/>
      <c r="C45" s="634"/>
      <c r="D45" s="634"/>
      <c r="E45" s="634"/>
      <c r="F45" s="634"/>
      <c r="G45" s="634"/>
      <c r="H45" s="634"/>
      <c r="I45" s="634"/>
      <c r="J45" s="634"/>
      <c r="K45" s="634"/>
      <c r="L45" s="634"/>
      <c r="M45" s="635"/>
      <c r="N45" s="633"/>
      <c r="O45" s="634"/>
      <c r="P45" s="634"/>
      <c r="Q45" s="634"/>
      <c r="R45" s="634"/>
      <c r="S45" s="634"/>
      <c r="T45" s="634"/>
      <c r="U45" s="634"/>
      <c r="V45" s="634"/>
      <c r="W45" s="634"/>
      <c r="X45" s="634"/>
      <c r="Y45" s="635"/>
      <c r="Z45" s="636"/>
      <c r="AA45" s="637"/>
      <c r="AB45" s="638"/>
      <c r="AC45" s="636"/>
      <c r="AD45" s="637"/>
      <c r="AE45" s="638"/>
      <c r="AF45" s="636"/>
      <c r="AG45" s="637"/>
      <c r="AH45" s="638"/>
      <c r="AI45" s="80"/>
      <c r="AJ45" s="16"/>
      <c r="AK45" s="60"/>
      <c r="AL45" s="59"/>
      <c r="AM45" s="59"/>
      <c r="AN45" s="38"/>
      <c r="AO45" s="88"/>
      <c r="AP45" s="88"/>
      <c r="AQ45" s="38"/>
      <c r="AR45" s="38"/>
      <c r="AS45" s="42"/>
      <c r="AT45" s="59"/>
      <c r="AU45" s="59"/>
      <c r="AV45" s="38"/>
      <c r="AW45" s="59"/>
      <c r="AX45" s="38"/>
      <c r="AY45" s="42"/>
      <c r="BB45" s="87"/>
      <c r="BC45" s="61"/>
      <c r="BD45" s="61"/>
      <c r="BE45" s="89"/>
      <c r="BF45" s="90"/>
    </row>
    <row r="46" spans="1:59" s="43" customFormat="1" ht="18" customHeight="1" thickBot="1">
      <c r="A46" s="91"/>
      <c r="B46" s="639"/>
      <c r="C46" s="640"/>
      <c r="D46" s="640"/>
      <c r="E46" s="640"/>
      <c r="F46" s="640"/>
      <c r="G46" s="640"/>
      <c r="H46" s="640"/>
      <c r="I46" s="640"/>
      <c r="J46" s="640"/>
      <c r="K46" s="640"/>
      <c r="L46" s="640"/>
      <c r="M46" s="641"/>
      <c r="N46" s="639"/>
      <c r="O46" s="640"/>
      <c r="P46" s="640"/>
      <c r="Q46" s="640"/>
      <c r="R46" s="640"/>
      <c r="S46" s="640"/>
      <c r="T46" s="640"/>
      <c r="U46" s="640"/>
      <c r="V46" s="640"/>
      <c r="W46" s="640"/>
      <c r="X46" s="640"/>
      <c r="Y46" s="641"/>
      <c r="Z46" s="639"/>
      <c r="AA46" s="640"/>
      <c r="AB46" s="641"/>
      <c r="AC46" s="639"/>
      <c r="AD46" s="640"/>
      <c r="AE46" s="641"/>
      <c r="AF46" s="639"/>
      <c r="AG46" s="640"/>
      <c r="AH46" s="641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4.7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59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2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6.2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 ht="28.5" customHeight="1">
      <c r="A52" s="9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42"/>
    </row>
    <row r="53" spans="1:59" s="43" customFormat="1">
      <c r="A53" s="33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16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38"/>
      <c r="BA53" s="629"/>
      <c r="BB53" s="629"/>
      <c r="BC53" s="629"/>
      <c r="BD53" s="629"/>
      <c r="BE53" s="629"/>
      <c r="BF53" s="61"/>
      <c r="BG53" s="61"/>
    </row>
    <row r="54" spans="1:59" s="43" customFormat="1">
      <c r="A54" s="94"/>
      <c r="B54" s="95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96"/>
      <c r="AA54" s="96"/>
      <c r="AB54" s="96"/>
      <c r="AC54" s="96"/>
      <c r="AD54" s="96"/>
      <c r="AE54" s="96"/>
      <c r="AF54" s="97"/>
      <c r="AG54" s="97"/>
      <c r="AH54" s="97"/>
      <c r="AI54" s="97"/>
      <c r="AJ54" s="98"/>
      <c r="AK54" s="60"/>
      <c r="AL54" s="59"/>
      <c r="AM54" s="65"/>
      <c r="AN54" s="38"/>
      <c r="AO54" s="59"/>
      <c r="AP54" s="38"/>
      <c r="AQ54" s="88"/>
      <c r="AR54" s="88"/>
      <c r="AS54" s="42"/>
      <c r="AT54" s="59"/>
      <c r="AU54" s="59"/>
      <c r="AV54" s="38"/>
      <c r="AW54" s="59"/>
      <c r="AX54" s="38"/>
      <c r="AY54" s="630"/>
      <c r="BA54" s="74">
        <v>3</v>
      </c>
      <c r="BB54" s="74"/>
      <c r="BC54" s="61" t="s">
        <v>60</v>
      </c>
      <c r="BD54" s="74">
        <v>4</v>
      </c>
      <c r="BE54" s="61">
        <v>32.25</v>
      </c>
      <c r="BF54" s="629"/>
      <c r="BG54" s="629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70"/>
      <c r="AN55" s="70"/>
      <c r="AO55" s="59"/>
      <c r="AP55" s="38"/>
      <c r="AQ55" s="88"/>
      <c r="AR55" s="88"/>
      <c r="AS55" s="42"/>
      <c r="AT55" s="59"/>
      <c r="AU55" s="59"/>
      <c r="AV55" s="38"/>
      <c r="AW55" s="65"/>
      <c r="AX55" s="38"/>
      <c r="AY55" s="630"/>
      <c r="BA55" s="74">
        <v>4</v>
      </c>
      <c r="BB55" s="74"/>
      <c r="BC55" s="61" t="s">
        <v>60</v>
      </c>
      <c r="BD55" s="74">
        <v>5</v>
      </c>
      <c r="BE55" s="61">
        <v>33.75</v>
      </c>
      <c r="BF55" s="629"/>
      <c r="BG55" s="629"/>
    </row>
    <row r="56" spans="1:59" s="43" customFormat="1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100"/>
      <c r="AA56" s="100"/>
      <c r="AB56" s="100"/>
      <c r="AC56" s="100"/>
      <c r="AD56" s="100"/>
      <c r="AE56" s="100"/>
      <c r="AF56" s="99"/>
      <c r="AG56" s="99"/>
      <c r="AH56" s="99"/>
      <c r="AI56" s="99"/>
      <c r="AJ56" s="101"/>
      <c r="AK56" s="60"/>
      <c r="AL56" s="59"/>
      <c r="AM56" s="42"/>
      <c r="AN56" s="42"/>
      <c r="AO56" s="65"/>
      <c r="AP56" s="38"/>
      <c r="AQ56" s="88"/>
      <c r="AR56" s="88"/>
      <c r="AS56" s="42"/>
      <c r="AT56" s="59"/>
      <c r="AU56" s="65"/>
      <c r="AV56" s="38"/>
      <c r="AW56" s="65"/>
      <c r="AX56" s="65"/>
      <c r="AY56" s="630"/>
      <c r="BA56" s="74">
        <v>5</v>
      </c>
      <c r="BB56" s="74"/>
      <c r="BC56" s="61" t="s">
        <v>60</v>
      </c>
      <c r="BD56" s="74">
        <v>6</v>
      </c>
      <c r="BE56" s="61">
        <v>32.25</v>
      </c>
      <c r="BF56" s="629"/>
      <c r="BG56" s="629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7"/>
      <c r="AN57" s="130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630"/>
      <c r="BA57" s="74">
        <v>6</v>
      </c>
      <c r="BB57" s="74"/>
      <c r="BC57" s="61" t="s">
        <v>60</v>
      </c>
      <c r="BD57" s="74">
        <v>13</v>
      </c>
      <c r="BE57" s="61">
        <v>36.92</v>
      </c>
      <c r="BF57" s="629"/>
      <c r="BG57" s="629"/>
    </row>
    <row r="58" spans="1:59" s="43" customFormat="1" ht="27.75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630"/>
      <c r="BA58" s="74">
        <v>7</v>
      </c>
      <c r="BB58" s="74"/>
      <c r="BC58" s="61" t="s">
        <v>60</v>
      </c>
      <c r="BD58" s="74">
        <v>15</v>
      </c>
      <c r="BE58" s="61">
        <v>31</v>
      </c>
      <c r="BF58" s="629"/>
      <c r="BG58" s="629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98"/>
      <c r="AK59" s="60"/>
      <c r="AL59" s="59"/>
      <c r="AM59" s="68"/>
      <c r="AN59" s="6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630"/>
      <c r="BA59" s="74">
        <v>8</v>
      </c>
      <c r="BB59" s="74"/>
      <c r="BC59" s="61" t="s">
        <v>60</v>
      </c>
      <c r="BD59" s="74">
        <v>16</v>
      </c>
      <c r="BE59" s="61">
        <v>40.5</v>
      </c>
      <c r="BF59" s="629"/>
      <c r="BG59" s="629"/>
    </row>
    <row r="60" spans="1:59" s="43" customFormat="1" ht="27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67"/>
      <c r="AN60" s="38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630"/>
      <c r="BA60" s="74">
        <v>9</v>
      </c>
      <c r="BB60" s="74"/>
      <c r="BC60" s="61" t="s">
        <v>60</v>
      </c>
      <c r="BD60" s="74">
        <v>20</v>
      </c>
      <c r="BE60" s="61">
        <v>37</v>
      </c>
      <c r="BF60" s="629"/>
      <c r="BG60" s="629"/>
    </row>
    <row r="61" spans="1:59" s="43" customFormat="1" ht="27.7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60"/>
      <c r="AL61" s="59"/>
      <c r="AM61" s="20"/>
      <c r="AN61" s="20"/>
      <c r="AO61" s="65"/>
      <c r="AP61" s="65"/>
      <c r="AQ61" s="88"/>
      <c r="AR61" s="88"/>
      <c r="AS61" s="42"/>
      <c r="AT61" s="59"/>
      <c r="AU61" s="65"/>
      <c r="AV61" s="38"/>
      <c r="AW61" s="65"/>
      <c r="AX61" s="65"/>
      <c r="AY61" s="630"/>
      <c r="BA61" s="74">
        <v>10</v>
      </c>
      <c r="BB61" s="74"/>
      <c r="BC61" s="61" t="s">
        <v>60</v>
      </c>
      <c r="BD61" s="74">
        <v>22</v>
      </c>
      <c r="BE61" s="61">
        <v>43</v>
      </c>
      <c r="BF61" s="629"/>
      <c r="BG61" s="629"/>
    </row>
    <row r="62" spans="1:59" s="43" customFormat="1" ht="29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33"/>
      <c r="AK62" s="104"/>
      <c r="AL62" s="59"/>
      <c r="AM62" s="20"/>
      <c r="AN62" s="20"/>
      <c r="AO62" s="65"/>
      <c r="AP62" s="65"/>
      <c r="AQ62" s="88"/>
      <c r="AR62" s="88"/>
      <c r="AS62" s="20"/>
      <c r="AT62" s="59"/>
      <c r="AU62" s="65"/>
      <c r="AV62" s="38"/>
      <c r="AW62" s="65"/>
      <c r="AX62" s="65"/>
      <c r="AY62" s="630"/>
      <c r="BA62" s="74">
        <v>11</v>
      </c>
      <c r="BB62" s="74"/>
      <c r="BC62" s="61" t="s">
        <v>60</v>
      </c>
      <c r="BD62" s="74">
        <v>24</v>
      </c>
      <c r="BE62" s="61">
        <v>32.75</v>
      </c>
      <c r="BF62" s="629"/>
      <c r="BG62" s="629"/>
    </row>
    <row r="63" spans="1:59" s="43" customFormat="1" ht="53.25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3"/>
      <c r="AA63" s="103"/>
      <c r="AB63" s="103"/>
      <c r="AC63" s="103"/>
      <c r="AD63" s="103"/>
      <c r="AE63" s="103"/>
      <c r="AF63" s="99"/>
      <c r="AG63" s="99"/>
      <c r="AH63" s="99"/>
      <c r="AI63" s="99"/>
      <c r="AJ63" s="16"/>
      <c r="AK63" s="104"/>
      <c r="AL63" s="38"/>
      <c r="AM63" s="20"/>
      <c r="AN63" s="20"/>
      <c r="AO63" s="65"/>
      <c r="AP63" s="65"/>
      <c r="AQ63" s="88"/>
      <c r="AR63" s="88"/>
      <c r="AS63" s="20"/>
      <c r="AT63" s="38"/>
      <c r="AU63" s="70"/>
      <c r="AV63" s="70"/>
      <c r="AW63" s="38"/>
      <c r="AX63" s="38"/>
      <c r="AY63" s="630"/>
      <c r="BA63" s="74">
        <v>12</v>
      </c>
      <c r="BB63" s="74"/>
      <c r="BC63" s="61" t="s">
        <v>60</v>
      </c>
      <c r="BD63" s="74">
        <v>25</v>
      </c>
      <c r="BE63" s="61">
        <v>32.58</v>
      </c>
      <c r="BF63" s="629"/>
      <c r="BG63" s="629"/>
    </row>
    <row r="64" spans="1:59" s="43" customFormat="1" ht="27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20"/>
      <c r="AN64" s="20"/>
      <c r="AO64" s="38"/>
      <c r="AP64" s="38"/>
      <c r="AQ64" s="107"/>
      <c r="AR64" s="42"/>
      <c r="AS64" s="20"/>
      <c r="AT64" s="38"/>
      <c r="AU64" s="42"/>
      <c r="AV64" s="42"/>
      <c r="AW64" s="42"/>
      <c r="AX64" s="71"/>
      <c r="AY64" s="630"/>
      <c r="BA64" s="74">
        <v>13</v>
      </c>
      <c r="BB64" s="74"/>
      <c r="BC64" s="61" t="s">
        <v>60</v>
      </c>
      <c r="BD64" s="77">
        <v>26</v>
      </c>
      <c r="BE64" s="61">
        <v>33.67</v>
      </c>
      <c r="BF64" s="629"/>
      <c r="BG64" s="629"/>
    </row>
    <row r="65" spans="1:59" s="43" customFormat="1" ht="28.5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5"/>
      <c r="AA65" s="105"/>
      <c r="AB65" s="105"/>
      <c r="AC65" s="105"/>
      <c r="AD65" s="105"/>
      <c r="AE65" s="105"/>
      <c r="AF65" s="106"/>
      <c r="AG65" s="106"/>
      <c r="AH65" s="106"/>
      <c r="AI65" s="106"/>
      <c r="AJ65" s="16"/>
      <c r="AK65" s="104"/>
      <c r="AL65" s="38"/>
      <c r="AM65" s="88"/>
      <c r="AN65" s="88"/>
      <c r="AO65" s="42"/>
      <c r="AP65" s="71"/>
      <c r="AQ65" s="65"/>
      <c r="AR65" s="42"/>
      <c r="AS65" s="20"/>
      <c r="AT65" s="38"/>
      <c r="AU65" s="67"/>
      <c r="AV65" s="130"/>
      <c r="AW65" s="130"/>
      <c r="AX65" s="130"/>
      <c r="AY65" s="630"/>
      <c r="BA65" s="74">
        <v>14</v>
      </c>
      <c r="BB65" s="77"/>
      <c r="BC65" s="61" t="s">
        <v>60</v>
      </c>
      <c r="BD65" s="77">
        <v>28</v>
      </c>
      <c r="BE65" s="77">
        <v>29.75</v>
      </c>
      <c r="BF65" s="629"/>
      <c r="BG65" s="629"/>
    </row>
    <row r="66" spans="1:59" s="43" customFormat="1" ht="30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60"/>
      <c r="AA66" s="42"/>
      <c r="AB66" s="42"/>
      <c r="AC66" s="42"/>
      <c r="AD66" s="42"/>
      <c r="AE66" s="42"/>
      <c r="AF66" s="106"/>
      <c r="AG66" s="106"/>
      <c r="AH66" s="106"/>
      <c r="AI66" s="106"/>
      <c r="AJ66" s="16"/>
      <c r="AK66" s="104"/>
      <c r="AL66" s="42"/>
      <c r="AM66" s="58"/>
      <c r="AN66" s="58"/>
      <c r="AO66" s="130"/>
      <c r="AP66" s="130"/>
      <c r="AQ66" s="130"/>
      <c r="AR66" s="42"/>
      <c r="AS66" s="20"/>
      <c r="AT66" s="42"/>
      <c r="AU66" s="631"/>
      <c r="AV66" s="631"/>
      <c r="AW66" s="631"/>
      <c r="AX66" s="630"/>
      <c r="AY66" s="88"/>
      <c r="BA66" s="74">
        <v>14</v>
      </c>
      <c r="BB66" s="77"/>
      <c r="BC66" s="61" t="s">
        <v>61</v>
      </c>
      <c r="BD66" s="77">
        <v>29</v>
      </c>
      <c r="BE66" s="77">
        <v>32.25</v>
      </c>
      <c r="BF66" s="629"/>
      <c r="BG66" s="629"/>
    </row>
    <row r="67" spans="1:59" s="43" customFormat="1" ht="27.7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631"/>
      <c r="AV67" s="631"/>
      <c r="AW67" s="631"/>
      <c r="AX67" s="630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26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42"/>
      <c r="AM68" s="59"/>
      <c r="AN68" s="38"/>
      <c r="AO68" s="68"/>
      <c r="AP68" s="88"/>
      <c r="AQ68" s="130"/>
      <c r="AR68" s="42"/>
      <c r="AS68" s="20"/>
      <c r="AT68" s="42"/>
      <c r="AU68" s="67"/>
      <c r="AV68" s="38"/>
      <c r="AW68" s="38"/>
      <c r="AX68" s="69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41.2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5"/>
      <c r="AA69" s="105"/>
      <c r="AB69" s="105"/>
      <c r="AC69" s="105"/>
      <c r="AD69" s="105"/>
      <c r="AE69" s="105"/>
      <c r="AF69" s="106"/>
      <c r="AG69" s="106"/>
      <c r="AH69" s="106"/>
      <c r="AI69" s="106"/>
      <c r="AJ69" s="16"/>
      <c r="AK69" s="104"/>
      <c r="AL69" s="20"/>
      <c r="AM69" s="59"/>
      <c r="AN69" s="38"/>
      <c r="AO69" s="38"/>
      <c r="AP69" s="69"/>
      <c r="AQ69" s="69"/>
      <c r="AR69" s="42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 s="43" customFormat="1" ht="12.75" customHeight="1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16"/>
      <c r="AK70" s="104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88"/>
      <c r="BA71" s="74"/>
      <c r="BB71" s="77"/>
      <c r="BC71" s="61"/>
      <c r="BD71" s="77"/>
      <c r="BE71" s="77"/>
      <c r="BF71" s="108"/>
      <c r="BG71" s="108"/>
    </row>
    <row r="72" spans="1:59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20"/>
      <c r="AL72" s="20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81" t="s">
        <v>62</v>
      </c>
      <c r="BC72" s="81"/>
      <c r="BD72" s="61"/>
      <c r="BE72" s="61">
        <f>SUM(BE54:BE71)</f>
        <v>447.67</v>
      </c>
      <c r="BF72" s="82" t="e">
        <f>SUM(#REF!)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110"/>
      <c r="AK73" s="20"/>
      <c r="AL73" s="88"/>
      <c r="AM73" s="59"/>
      <c r="AN73" s="38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42"/>
      <c r="BA73" s="61"/>
      <c r="BB73" s="43" t="s">
        <v>63</v>
      </c>
      <c r="BC73" s="43"/>
      <c r="BD73" s="43"/>
      <c r="BE73" s="85">
        <f>AVERAGE(BE54:BE71)</f>
        <v>34.43615384615385</v>
      </c>
      <c r="BF73" s="77" t="e">
        <f>BF72/18</f>
        <v>#REF!</v>
      </c>
      <c r="BG73" s="43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11"/>
      <c r="AK74" s="20"/>
      <c r="AL74" s="58"/>
      <c r="AM74" s="59"/>
      <c r="AN74" s="38"/>
      <c r="AO74" s="88"/>
      <c r="AP74" s="88"/>
      <c r="AQ74" s="38"/>
      <c r="AR74" s="38"/>
      <c r="AS74" s="20"/>
      <c r="AT74" s="20"/>
      <c r="AU74" s="20"/>
      <c r="AV74" s="20"/>
      <c r="AW74" s="20"/>
      <c r="AX74" s="20"/>
      <c r="AY74" s="42"/>
      <c r="BA74" s="61"/>
      <c r="BB74" s="87" t="s">
        <v>64</v>
      </c>
      <c r="BC74" s="64"/>
      <c r="BD74" s="64"/>
      <c r="BE74" s="64" t="e">
        <f>BF72/BE72</f>
        <v>#REF!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20"/>
      <c r="AL75" s="59"/>
      <c r="AM75" s="59"/>
      <c r="AN75" s="38"/>
      <c r="AO75" s="58"/>
      <c r="AP75" s="58"/>
      <c r="AQ75" s="112"/>
      <c r="AR75" s="58"/>
      <c r="AS75" s="20"/>
      <c r="AT75" s="20"/>
      <c r="AU75" s="20"/>
      <c r="AV75" s="20"/>
      <c r="AW75" s="20"/>
      <c r="AX75" s="20"/>
      <c r="AY75" s="42"/>
      <c r="BA75" s="43"/>
      <c r="BB75" s="632" t="s">
        <v>65</v>
      </c>
      <c r="BC75" s="632"/>
      <c r="BD75" s="632"/>
      <c r="BE75" s="629">
        <v>1200</v>
      </c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84"/>
      <c r="BB76" s="632"/>
      <c r="BC76" s="632"/>
      <c r="BD76" s="632"/>
      <c r="BE76" s="629"/>
      <c r="BF76" s="64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42"/>
      <c r="BA77" s="43"/>
      <c r="BB77" s="87" t="s">
        <v>66</v>
      </c>
      <c r="BC77" s="61"/>
      <c r="BD77" s="61"/>
      <c r="BE77" s="89" t="e">
        <f>BE74/BE75</f>
        <v>#REF!</v>
      </c>
      <c r="BF77" s="90"/>
      <c r="BG77" s="42"/>
    </row>
    <row r="78" spans="1:59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  <c r="AH79" s="114"/>
      <c r="AI79" s="114"/>
      <c r="AJ79" s="115"/>
      <c r="AK79" s="20"/>
      <c r="AL79" s="59"/>
      <c r="AM79" s="59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  <c r="BG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105"/>
      <c r="P81" s="105"/>
      <c r="Q81" s="105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116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65"/>
      <c r="AN84" s="38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70"/>
      <c r="AN85" s="70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20"/>
      <c r="AL86" s="59"/>
      <c r="AM86" s="42"/>
      <c r="AN86" s="42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 ht="13.5">
      <c r="A87" s="117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67"/>
      <c r="AN87" s="130"/>
      <c r="AO87" s="59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38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131"/>
      <c r="AN89" s="131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67"/>
      <c r="AN90" s="38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59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65"/>
      <c r="AP93" s="65"/>
      <c r="AQ93" s="88"/>
      <c r="AR93" s="88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38"/>
      <c r="AP94" s="38"/>
      <c r="AQ94" s="107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38"/>
      <c r="AM95" s="20"/>
      <c r="AN95" s="20"/>
      <c r="AO95" s="42"/>
      <c r="AP95" s="71"/>
      <c r="AQ95" s="65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0"/>
      <c r="AP96" s="130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630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42"/>
      <c r="AM98" s="20"/>
      <c r="AN98" s="20"/>
      <c r="AO98" s="131"/>
      <c r="AP98" s="630"/>
      <c r="AQ98" s="130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38"/>
      <c r="AP99" s="69"/>
      <c r="AQ99" s="69"/>
      <c r="AR99" s="42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I111" s="119"/>
      <c r="J111" s="119"/>
      <c r="K111" s="119"/>
      <c r="L111" s="119"/>
      <c r="M111" s="119"/>
      <c r="N111" s="119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K236" s="20"/>
      <c r="AL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</row>
    <row r="237" spans="37:51">
      <c r="AO237" s="20"/>
      <c r="AP237" s="20"/>
      <c r="AQ237" s="20"/>
      <c r="AR237" s="20"/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  <row r="245" spans="51:51">
      <c r="AY245" s="20"/>
    </row>
  </sheetData>
  <mergeCells count="118">
    <mergeCell ref="A1:C4"/>
    <mergeCell ref="D1:AB1"/>
    <mergeCell ref="AC1:AE2"/>
    <mergeCell ref="AF1:AH2"/>
    <mergeCell ref="D2:AB2"/>
    <mergeCell ref="D3:AB3"/>
    <mergeCell ref="AC3:AH4"/>
    <mergeCell ref="D4:AB4"/>
    <mergeCell ref="A5:Y6"/>
    <mergeCell ref="Z5:AB5"/>
    <mergeCell ref="AC5:AE5"/>
    <mergeCell ref="AF5:AH5"/>
    <mergeCell ref="Z6:AB10"/>
    <mergeCell ref="AC6:AE10"/>
    <mergeCell ref="AF6:AH10"/>
    <mergeCell ref="AM11:AW11"/>
    <mergeCell ref="AM12:AN13"/>
    <mergeCell ref="AO12:AP13"/>
    <mergeCell ref="AQ12:AR13"/>
    <mergeCell ref="AS12:AU12"/>
    <mergeCell ref="AV12:AW12"/>
    <mergeCell ref="AO14:AP14"/>
    <mergeCell ref="AQ14:AR14"/>
    <mergeCell ref="AV14:AW14"/>
    <mergeCell ref="AM15:AN15"/>
    <mergeCell ref="AO15:AP15"/>
    <mergeCell ref="AQ15:AR15"/>
    <mergeCell ref="AV15:AW15"/>
    <mergeCell ref="AM16:AN16"/>
    <mergeCell ref="AO16:AP16"/>
    <mergeCell ref="AQ16:AR16"/>
    <mergeCell ref="AV16:AW16"/>
    <mergeCell ref="AM17:AN17"/>
    <mergeCell ref="AO17:AP17"/>
    <mergeCell ref="AQ17:AR17"/>
    <mergeCell ref="AV17:AW17"/>
    <mergeCell ref="AQ22:AR22"/>
    <mergeCell ref="AV22:AW22"/>
    <mergeCell ref="AM23:AN23"/>
    <mergeCell ref="AO23:AP23"/>
    <mergeCell ref="AQ23:AR23"/>
    <mergeCell ref="AV23:AW23"/>
    <mergeCell ref="AM18:AN18"/>
    <mergeCell ref="AO18:AP18"/>
    <mergeCell ref="AQ18:AR18"/>
    <mergeCell ref="AV18:AW18"/>
    <mergeCell ref="AM19:AN19"/>
    <mergeCell ref="AO19:AP19"/>
    <mergeCell ref="AQ19:AR19"/>
    <mergeCell ref="AV19:AW19"/>
    <mergeCell ref="AM20:AN20"/>
    <mergeCell ref="AO20:AP20"/>
    <mergeCell ref="AQ20:AR20"/>
    <mergeCell ref="AV20:AW20"/>
    <mergeCell ref="AU35:AW35"/>
    <mergeCell ref="B40:M40"/>
    <mergeCell ref="N40:Y40"/>
    <mergeCell ref="Z40:AB40"/>
    <mergeCell ref="AC40:AE40"/>
    <mergeCell ref="AF40:AH40"/>
    <mergeCell ref="A13:AH39"/>
    <mergeCell ref="AV13:AW13"/>
    <mergeCell ref="AM14:AN14"/>
    <mergeCell ref="AM24:AN24"/>
    <mergeCell ref="AO24:AP24"/>
    <mergeCell ref="AQ24:AR24"/>
    <mergeCell ref="AV24:AW24"/>
    <mergeCell ref="AM25:AN25"/>
    <mergeCell ref="AO25:AP25"/>
    <mergeCell ref="AQ25:AR25"/>
    <mergeCell ref="AV25:AW25"/>
    <mergeCell ref="AP29:AP30"/>
    <mergeCell ref="AM21:AN21"/>
    <mergeCell ref="AO21:AP21"/>
    <mergeCell ref="AQ21:AR21"/>
    <mergeCell ref="AV21:AW21"/>
    <mergeCell ref="AM22:AN22"/>
    <mergeCell ref="AO22:AP22"/>
    <mergeCell ref="B41:M41"/>
    <mergeCell ref="N41:Y41"/>
    <mergeCell ref="Z41:AB41"/>
    <mergeCell ref="AC41:AE41"/>
    <mergeCell ref="AF41:AH41"/>
    <mergeCell ref="B42:M42"/>
    <mergeCell ref="N42:Y42"/>
    <mergeCell ref="Z42:AB42"/>
    <mergeCell ref="AC42:AE42"/>
    <mergeCell ref="AF42:AH42"/>
    <mergeCell ref="B43:M43"/>
    <mergeCell ref="N43:Y43"/>
    <mergeCell ref="Z43:AB43"/>
    <mergeCell ref="AC43:AE43"/>
    <mergeCell ref="AF43:AH43"/>
    <mergeCell ref="B44:M44"/>
    <mergeCell ref="N44:Y44"/>
    <mergeCell ref="Z44:AB44"/>
    <mergeCell ref="AC44:AE44"/>
    <mergeCell ref="AF44:AH44"/>
    <mergeCell ref="B45:M45"/>
    <mergeCell ref="N45:Y45"/>
    <mergeCell ref="Z45:AB45"/>
    <mergeCell ref="AC45:AE45"/>
    <mergeCell ref="AF45:AH45"/>
    <mergeCell ref="B46:M46"/>
    <mergeCell ref="N46:Y46"/>
    <mergeCell ref="Z46:AB46"/>
    <mergeCell ref="AC46:AE46"/>
    <mergeCell ref="AF46:AH46"/>
    <mergeCell ref="BA53:BE53"/>
    <mergeCell ref="AP97:AP98"/>
    <mergeCell ref="AY54:AY65"/>
    <mergeCell ref="BF54:BG66"/>
    <mergeCell ref="AU66:AW67"/>
    <mergeCell ref="AX66:AX67"/>
    <mergeCell ref="BB75:BD76"/>
    <mergeCell ref="BE75:BE76"/>
    <mergeCell ref="AT44:AX44"/>
    <mergeCell ref="BB44:BD44"/>
  </mergeCells>
  <pageMargins left="0.23622047244094491" right="0" top="3.937007874015748E-2" bottom="0" header="0.31496062992125984" footer="0.31496062992125984"/>
  <pageSetup paperSize="256" scale="90" orientation="landscape" horizontalDpi="4294967294" verticalDpi="300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44"/>
  <sheetViews>
    <sheetView topLeftCell="A13" zoomScale="85" zoomScaleNormal="85" workbookViewId="0">
      <selection activeCell="AT21" sqref="AT21:AU21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680"/>
      <c r="B1" s="681"/>
      <c r="C1" s="681"/>
      <c r="D1" s="684" t="s">
        <v>0</v>
      </c>
      <c r="E1" s="685"/>
      <c r="F1" s="685"/>
      <c r="G1" s="685"/>
      <c r="H1" s="685"/>
      <c r="I1" s="685"/>
      <c r="J1" s="685"/>
      <c r="K1" s="685"/>
      <c r="L1" s="685"/>
      <c r="M1" s="685"/>
      <c r="N1" s="685"/>
      <c r="O1" s="685"/>
      <c r="P1" s="685"/>
      <c r="Q1" s="685"/>
      <c r="R1" s="685"/>
      <c r="S1" s="685"/>
      <c r="T1" s="685"/>
      <c r="U1" s="685"/>
      <c r="V1" s="685"/>
      <c r="W1" s="685"/>
      <c r="X1" s="685"/>
      <c r="Y1" s="685"/>
      <c r="Z1" s="685"/>
      <c r="AA1" s="685"/>
      <c r="AB1" s="686"/>
      <c r="AC1" s="714" t="s">
        <v>733</v>
      </c>
      <c r="AD1" s="688"/>
      <c r="AE1" s="688"/>
      <c r="AF1" s="687" t="s">
        <v>2</v>
      </c>
      <c r="AG1" s="688"/>
      <c r="AH1" s="690"/>
    </row>
    <row r="2" spans="1:52" ht="13.5" thickBot="1">
      <c r="A2" s="682"/>
      <c r="B2" s="683"/>
      <c r="C2" s="683"/>
      <c r="D2" s="692" t="s">
        <v>3</v>
      </c>
      <c r="E2" s="693"/>
      <c r="F2" s="693"/>
      <c r="G2" s="693"/>
      <c r="H2" s="693"/>
      <c r="I2" s="693"/>
      <c r="J2" s="693"/>
      <c r="K2" s="693"/>
      <c r="L2" s="693"/>
      <c r="M2" s="693"/>
      <c r="N2" s="693"/>
      <c r="O2" s="693"/>
      <c r="P2" s="693"/>
      <c r="Q2" s="693"/>
      <c r="R2" s="693"/>
      <c r="S2" s="693"/>
      <c r="T2" s="693"/>
      <c r="U2" s="693"/>
      <c r="V2" s="693"/>
      <c r="W2" s="693"/>
      <c r="X2" s="693"/>
      <c r="Y2" s="693"/>
      <c r="Z2" s="693"/>
      <c r="AA2" s="693"/>
      <c r="AB2" s="694"/>
      <c r="AC2" s="689"/>
      <c r="AD2" s="689"/>
      <c r="AE2" s="689"/>
      <c r="AF2" s="689"/>
      <c r="AG2" s="689"/>
      <c r="AH2" s="691"/>
    </row>
    <row r="3" spans="1:52" ht="13.5" thickBot="1">
      <c r="A3" s="682"/>
      <c r="B3" s="683"/>
      <c r="C3" s="683"/>
      <c r="D3" s="692" t="s">
        <v>4</v>
      </c>
      <c r="E3" s="693"/>
      <c r="F3" s="693"/>
      <c r="G3" s="693"/>
      <c r="H3" s="693"/>
      <c r="I3" s="693"/>
      <c r="J3" s="693"/>
      <c r="K3" s="693"/>
      <c r="L3" s="693"/>
      <c r="M3" s="693"/>
      <c r="N3" s="693"/>
      <c r="O3" s="693"/>
      <c r="P3" s="693"/>
      <c r="Q3" s="693"/>
      <c r="R3" s="693"/>
      <c r="S3" s="693"/>
      <c r="T3" s="693"/>
      <c r="U3" s="693"/>
      <c r="V3" s="693"/>
      <c r="W3" s="693"/>
      <c r="X3" s="693"/>
      <c r="Y3" s="693"/>
      <c r="Z3" s="693"/>
      <c r="AA3" s="693"/>
      <c r="AB3" s="694"/>
      <c r="AC3" s="716" t="s">
        <v>734</v>
      </c>
      <c r="AD3" s="695"/>
      <c r="AE3" s="695"/>
      <c r="AF3" s="695"/>
      <c r="AG3" s="695"/>
      <c r="AH3" s="695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682"/>
      <c r="B4" s="683"/>
      <c r="C4" s="683"/>
      <c r="D4" s="696" t="s">
        <v>19</v>
      </c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8"/>
      <c r="AC4" s="716" t="s">
        <v>735</v>
      </c>
      <c r="AD4" s="689"/>
      <c r="AE4" s="689"/>
      <c r="AF4" s="689"/>
      <c r="AG4" s="689"/>
      <c r="AH4" s="689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699" t="s">
        <v>21</v>
      </c>
      <c r="B5" s="700"/>
      <c r="C5" s="700"/>
      <c r="D5" s="700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0"/>
      <c r="P5" s="700"/>
      <c r="Q5" s="700"/>
      <c r="R5" s="700"/>
      <c r="S5" s="700"/>
      <c r="T5" s="700"/>
      <c r="U5" s="700"/>
      <c r="V5" s="700"/>
      <c r="W5" s="700"/>
      <c r="X5" s="700"/>
      <c r="Y5" s="701"/>
      <c r="Z5" s="705" t="s">
        <v>22</v>
      </c>
      <c r="AA5" s="706"/>
      <c r="AB5" s="706"/>
      <c r="AC5" s="705" t="s">
        <v>23</v>
      </c>
      <c r="AD5" s="706"/>
      <c r="AE5" s="707"/>
      <c r="AF5" s="706" t="s">
        <v>24</v>
      </c>
      <c r="AG5" s="706"/>
      <c r="AH5" s="707"/>
      <c r="AI5" s="7"/>
      <c r="AK5" s="8" t="s">
        <v>25</v>
      </c>
      <c r="AL5" s="132">
        <v>84.49</v>
      </c>
      <c r="AM5" s="132">
        <v>79.66</v>
      </c>
      <c r="AN5" s="152">
        <v>85.38</v>
      </c>
      <c r="AO5" s="132">
        <v>91.49</v>
      </c>
      <c r="AP5" s="132">
        <v>74.36</v>
      </c>
      <c r="AQ5" s="9">
        <v>82.04</v>
      </c>
      <c r="AR5" s="132">
        <v>80.540000000000006</v>
      </c>
      <c r="AS5" s="132">
        <v>81.680000000000007</v>
      </c>
      <c r="AT5" s="132"/>
      <c r="AU5" s="132"/>
      <c r="AV5" s="132"/>
      <c r="AW5" s="132"/>
      <c r="AX5" s="132">
        <v>92.98</v>
      </c>
    </row>
    <row r="6" spans="1:52" ht="12" customHeight="1" thickBot="1">
      <c r="A6" s="702"/>
      <c r="B6" s="703"/>
      <c r="C6" s="703"/>
      <c r="D6" s="703"/>
      <c r="E6" s="703"/>
      <c r="F6" s="703"/>
      <c r="G6" s="703"/>
      <c r="H6" s="703"/>
      <c r="I6" s="703"/>
      <c r="J6" s="703"/>
      <c r="K6" s="703"/>
      <c r="L6" s="703"/>
      <c r="M6" s="703"/>
      <c r="N6" s="703"/>
      <c r="O6" s="703"/>
      <c r="P6" s="703"/>
      <c r="Q6" s="703"/>
      <c r="R6" s="703"/>
      <c r="S6" s="703"/>
      <c r="T6" s="703"/>
      <c r="U6" s="703"/>
      <c r="V6" s="703"/>
      <c r="W6" s="703"/>
      <c r="X6" s="703"/>
      <c r="Y6" s="704"/>
      <c r="Z6" s="708" t="s">
        <v>26</v>
      </c>
      <c r="AA6" s="681"/>
      <c r="AB6" s="709"/>
      <c r="AC6" s="708" t="s">
        <v>27</v>
      </c>
      <c r="AD6" s="681"/>
      <c r="AE6" s="709"/>
      <c r="AF6" s="715" t="s">
        <v>588</v>
      </c>
      <c r="AG6" s="681"/>
      <c r="AH6" s="709"/>
      <c r="AK6" s="11" t="s">
        <v>28</v>
      </c>
      <c r="AL6" s="12">
        <f t="shared" ref="AL6:AX6" si="0">AL5/AL4</f>
        <v>0.93877777777777771</v>
      </c>
      <c r="AM6" s="12">
        <f t="shared" si="0"/>
        <v>0.88511111111111107</v>
      </c>
      <c r="AN6" s="12">
        <f t="shared" si="0"/>
        <v>0.94866666666666666</v>
      </c>
      <c r="AO6" s="12">
        <f t="shared" si="0"/>
        <v>1.0165555555555554</v>
      </c>
      <c r="AP6" s="12">
        <f t="shared" si="0"/>
        <v>0.82622222222222219</v>
      </c>
      <c r="AQ6" s="12">
        <f t="shared" si="0"/>
        <v>0.91155555555555567</v>
      </c>
      <c r="AR6" s="12">
        <f t="shared" si="0"/>
        <v>0.89488888888888896</v>
      </c>
      <c r="AS6" s="12">
        <f t="shared" si="0"/>
        <v>0.90755555555555567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1.0331111111111111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682"/>
      <c r="AA7" s="683"/>
      <c r="AB7" s="710"/>
      <c r="AC7" s="682"/>
      <c r="AD7" s="683"/>
      <c r="AE7" s="710"/>
      <c r="AF7" s="682"/>
      <c r="AG7" s="683"/>
      <c r="AH7" s="710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29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682"/>
      <c r="AA8" s="683"/>
      <c r="AB8" s="710"/>
      <c r="AC8" s="682"/>
      <c r="AD8" s="683"/>
      <c r="AE8" s="710"/>
      <c r="AF8" s="682"/>
      <c r="AG8" s="683"/>
      <c r="AH8" s="710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682"/>
      <c r="AA9" s="683"/>
      <c r="AB9" s="710"/>
      <c r="AC9" s="682"/>
      <c r="AD9" s="683"/>
      <c r="AE9" s="710"/>
      <c r="AF9" s="682"/>
      <c r="AG9" s="683"/>
      <c r="AH9" s="710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711"/>
      <c r="AA10" s="712"/>
      <c r="AB10" s="713"/>
      <c r="AC10" s="711"/>
      <c r="AD10" s="712"/>
      <c r="AE10" s="713"/>
      <c r="AF10" s="711"/>
      <c r="AG10" s="712"/>
      <c r="AH10" s="713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410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80</v>
      </c>
      <c r="AG11" s="46"/>
      <c r="AH11" s="49"/>
      <c r="AI11" s="41"/>
      <c r="AJ11" s="41"/>
      <c r="AK11" s="50"/>
      <c r="AL11" s="130"/>
      <c r="AM11" s="670" t="s">
        <v>951</v>
      </c>
      <c r="AN11" s="671"/>
      <c r="AO11" s="671"/>
      <c r="AP11" s="671"/>
      <c r="AQ11" s="671"/>
      <c r="AR11" s="671"/>
      <c r="AS11" s="671"/>
      <c r="AT11" s="671"/>
      <c r="AU11" s="671"/>
      <c r="AV11" s="671"/>
      <c r="AW11" s="672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950</v>
      </c>
      <c r="AG12" s="54"/>
      <c r="AH12" s="57"/>
      <c r="AI12" s="33"/>
      <c r="AJ12" s="33"/>
      <c r="AK12" s="42"/>
      <c r="AL12" s="58"/>
      <c r="AM12" s="673" t="s">
        <v>37</v>
      </c>
      <c r="AN12" s="674"/>
      <c r="AO12" s="673" t="s">
        <v>38</v>
      </c>
      <c r="AP12" s="674"/>
      <c r="AQ12" s="673" t="s">
        <v>39</v>
      </c>
      <c r="AR12" s="674"/>
      <c r="AS12" s="677" t="s">
        <v>40</v>
      </c>
      <c r="AT12" s="678"/>
      <c r="AU12" s="679"/>
      <c r="AV12" s="673" t="s">
        <v>85</v>
      </c>
      <c r="AW12" s="674"/>
      <c r="AY12" s="38"/>
    </row>
    <row r="13" spans="1:52" s="43" customFormat="1" ht="14.1" customHeight="1" thickBot="1">
      <c r="A13" s="651" t="s">
        <v>41</v>
      </c>
      <c r="B13" s="652"/>
      <c r="C13" s="652"/>
      <c r="D13" s="652"/>
      <c r="E13" s="652"/>
      <c r="F13" s="652"/>
      <c r="G13" s="652"/>
      <c r="H13" s="652"/>
      <c r="I13" s="652"/>
      <c r="J13" s="652"/>
      <c r="K13" s="652"/>
      <c r="L13" s="652"/>
      <c r="M13" s="652"/>
      <c r="N13" s="652"/>
      <c r="O13" s="652"/>
      <c r="P13" s="652"/>
      <c r="Q13" s="652"/>
      <c r="R13" s="652"/>
      <c r="S13" s="652"/>
      <c r="T13" s="652"/>
      <c r="U13" s="652"/>
      <c r="V13" s="652"/>
      <c r="W13" s="652"/>
      <c r="X13" s="652"/>
      <c r="Y13" s="652"/>
      <c r="Z13" s="652"/>
      <c r="AA13" s="652"/>
      <c r="AB13" s="652"/>
      <c r="AC13" s="652"/>
      <c r="AD13" s="652"/>
      <c r="AE13" s="652"/>
      <c r="AF13" s="652"/>
      <c r="AG13" s="652"/>
      <c r="AH13" s="653"/>
      <c r="AI13" s="33"/>
      <c r="AJ13" s="33"/>
      <c r="AK13" s="42"/>
      <c r="AL13" s="59"/>
      <c r="AM13" s="675"/>
      <c r="AN13" s="676"/>
      <c r="AO13" s="675"/>
      <c r="AP13" s="676"/>
      <c r="AQ13" s="675"/>
      <c r="AR13" s="676"/>
      <c r="AS13" s="127" t="s">
        <v>76</v>
      </c>
      <c r="AT13" s="125" t="s">
        <v>73</v>
      </c>
      <c r="AU13" s="126" t="s">
        <v>74</v>
      </c>
      <c r="AV13" s="660" t="s">
        <v>75</v>
      </c>
      <c r="AW13" s="661"/>
      <c r="AY13" s="42"/>
    </row>
    <row r="14" spans="1:52" s="43" customFormat="1" ht="14.1" customHeight="1" thickBot="1">
      <c r="A14" s="654"/>
      <c r="B14" s="655"/>
      <c r="C14" s="655"/>
      <c r="D14" s="655"/>
      <c r="E14" s="655"/>
      <c r="F14" s="655"/>
      <c r="G14" s="655"/>
      <c r="H14" s="655"/>
      <c r="I14" s="655"/>
      <c r="J14" s="655"/>
      <c r="K14" s="655"/>
      <c r="L14" s="655"/>
      <c r="M14" s="655"/>
      <c r="N14" s="655"/>
      <c r="O14" s="655"/>
      <c r="P14" s="655"/>
      <c r="Q14" s="655"/>
      <c r="R14" s="655"/>
      <c r="S14" s="655"/>
      <c r="T14" s="655"/>
      <c r="U14" s="655"/>
      <c r="V14" s="655"/>
      <c r="W14" s="655"/>
      <c r="X14" s="655"/>
      <c r="Y14" s="655"/>
      <c r="Z14" s="655"/>
      <c r="AA14" s="655"/>
      <c r="AB14" s="655"/>
      <c r="AC14" s="655"/>
      <c r="AD14" s="655"/>
      <c r="AE14" s="655"/>
      <c r="AF14" s="655"/>
      <c r="AG14" s="655"/>
      <c r="AH14" s="656"/>
      <c r="AI14" s="33"/>
      <c r="AJ14" s="33"/>
      <c r="AK14" s="42"/>
      <c r="AL14" s="59"/>
      <c r="AM14" s="662" t="s">
        <v>42</v>
      </c>
      <c r="AN14" s="663"/>
      <c r="AO14" s="664">
        <v>4495700</v>
      </c>
      <c r="AP14" s="665"/>
      <c r="AQ14" s="664">
        <v>3798353</v>
      </c>
      <c r="AR14" s="665"/>
      <c r="AS14" s="128">
        <f>AO14-AQ14</f>
        <v>697347</v>
      </c>
      <c r="AT14" s="123"/>
      <c r="AU14" s="124"/>
      <c r="AV14" s="666">
        <f>AQ14/AO14*100</f>
        <v>84.488577974508971</v>
      </c>
      <c r="AW14" s="667"/>
      <c r="AY14" s="42"/>
    </row>
    <row r="15" spans="1:52" s="43" customFormat="1" ht="14.1" customHeight="1" thickBot="1">
      <c r="A15" s="654"/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655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6"/>
      <c r="AI15" s="33"/>
      <c r="AJ15" s="33"/>
      <c r="AK15" s="50" t="s">
        <v>41</v>
      </c>
      <c r="AL15" s="59"/>
      <c r="AM15" s="662" t="s">
        <v>43</v>
      </c>
      <c r="AN15" s="663"/>
      <c r="AO15" s="664">
        <v>4387205</v>
      </c>
      <c r="AP15" s="665"/>
      <c r="AQ15" s="664">
        <v>3495002</v>
      </c>
      <c r="AR15" s="665"/>
      <c r="AS15" s="128">
        <f t="shared" ref="AS15:AS25" si="1">AO15-AQ15</f>
        <v>892203</v>
      </c>
      <c r="AT15" s="123"/>
      <c r="AU15" s="124"/>
      <c r="AV15" s="666">
        <f t="shared" ref="AV15:AV25" si="2">AQ15/AO15*100</f>
        <v>79.663521535920935</v>
      </c>
      <c r="AW15" s="667"/>
      <c r="AY15" s="42"/>
    </row>
    <row r="16" spans="1:52" s="43" customFormat="1" ht="14.1" customHeight="1" thickBot="1">
      <c r="A16" s="654"/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655"/>
      <c r="T16" s="655"/>
      <c r="U16" s="655"/>
      <c r="V16" s="655"/>
      <c r="W16" s="655"/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6"/>
      <c r="AI16" s="33"/>
      <c r="AJ16" s="33"/>
      <c r="AK16" s="50"/>
      <c r="AL16" s="59"/>
      <c r="AM16" s="662" t="s">
        <v>44</v>
      </c>
      <c r="AN16" s="663"/>
      <c r="AO16" s="664">
        <v>4884490</v>
      </c>
      <c r="AP16" s="665"/>
      <c r="AQ16" s="664">
        <v>4170205</v>
      </c>
      <c r="AR16" s="665"/>
      <c r="AS16" s="128">
        <f t="shared" si="1"/>
        <v>714285</v>
      </c>
      <c r="AT16" s="123"/>
      <c r="AU16" s="124"/>
      <c r="AV16" s="666">
        <f t="shared" si="2"/>
        <v>85.376467143959758</v>
      </c>
      <c r="AW16" s="667"/>
      <c r="AY16" s="42"/>
    </row>
    <row r="17" spans="1:53" s="43" customFormat="1" ht="14.1" customHeight="1" thickBot="1">
      <c r="A17" s="654"/>
      <c r="B17" s="655"/>
      <c r="C17" s="655"/>
      <c r="D17" s="655"/>
      <c r="E17" s="655"/>
      <c r="F17" s="655"/>
      <c r="G17" s="655"/>
      <c r="H17" s="655"/>
      <c r="I17" s="655"/>
      <c r="J17" s="655"/>
      <c r="K17" s="655"/>
      <c r="L17" s="655"/>
      <c r="M17" s="655"/>
      <c r="N17" s="655"/>
      <c r="O17" s="655"/>
      <c r="P17" s="655"/>
      <c r="Q17" s="655"/>
      <c r="R17" s="655"/>
      <c r="S17" s="655"/>
      <c r="T17" s="655"/>
      <c r="U17" s="655"/>
      <c r="V17" s="655"/>
      <c r="W17" s="655"/>
      <c r="X17" s="655"/>
      <c r="Y17" s="655"/>
      <c r="Z17" s="655"/>
      <c r="AA17" s="655"/>
      <c r="AB17" s="655"/>
      <c r="AC17" s="655"/>
      <c r="AD17" s="655"/>
      <c r="AE17" s="655"/>
      <c r="AF17" s="655"/>
      <c r="AG17" s="655"/>
      <c r="AH17" s="656"/>
      <c r="AI17" s="33"/>
      <c r="AJ17" s="33"/>
      <c r="AK17" s="50"/>
      <c r="AL17" s="59"/>
      <c r="AM17" s="662" t="s">
        <v>45</v>
      </c>
      <c r="AN17" s="663"/>
      <c r="AO17" s="664">
        <v>4902821</v>
      </c>
      <c r="AP17" s="665"/>
      <c r="AQ17" s="664">
        <v>4485390</v>
      </c>
      <c r="AR17" s="665"/>
      <c r="AS17" s="128">
        <f t="shared" si="1"/>
        <v>417431</v>
      </c>
      <c r="AT17" s="123"/>
      <c r="AU17" s="124"/>
      <c r="AV17" s="666">
        <f t="shared" si="2"/>
        <v>91.485901688028179</v>
      </c>
      <c r="AW17" s="667"/>
    </row>
    <row r="18" spans="1:53" s="43" customFormat="1" ht="14.1" customHeight="1" thickBot="1">
      <c r="A18" s="654"/>
      <c r="B18" s="655"/>
      <c r="C18" s="655"/>
      <c r="D18" s="655"/>
      <c r="E18" s="655"/>
      <c r="F18" s="655"/>
      <c r="G18" s="655"/>
      <c r="H18" s="655"/>
      <c r="I18" s="655"/>
      <c r="J18" s="655"/>
      <c r="K18" s="655"/>
      <c r="L18" s="655"/>
      <c r="M18" s="655"/>
      <c r="N18" s="655"/>
      <c r="O18" s="655"/>
      <c r="P18" s="655"/>
      <c r="Q18" s="655"/>
      <c r="R18" s="655"/>
      <c r="S18" s="655"/>
      <c r="T18" s="655"/>
      <c r="U18" s="655"/>
      <c r="V18" s="655"/>
      <c r="W18" s="655"/>
      <c r="X18" s="655"/>
      <c r="Y18" s="655"/>
      <c r="Z18" s="655"/>
      <c r="AA18" s="655"/>
      <c r="AB18" s="655"/>
      <c r="AC18" s="655"/>
      <c r="AD18" s="655"/>
      <c r="AE18" s="655"/>
      <c r="AF18" s="655"/>
      <c r="AG18" s="655"/>
      <c r="AH18" s="656"/>
      <c r="AI18" s="16"/>
      <c r="AJ18" s="16"/>
      <c r="AK18" s="42"/>
      <c r="AL18" s="59"/>
      <c r="AM18" s="662" t="s">
        <v>46</v>
      </c>
      <c r="AN18" s="663"/>
      <c r="AO18" s="664">
        <v>2930193</v>
      </c>
      <c r="AP18" s="665"/>
      <c r="AQ18" s="664">
        <v>2178966</v>
      </c>
      <c r="AR18" s="665"/>
      <c r="AS18" s="128">
        <f t="shared" si="1"/>
        <v>751227</v>
      </c>
      <c r="AT18" s="123"/>
      <c r="AU18" s="124"/>
      <c r="AV18" s="666">
        <f t="shared" si="2"/>
        <v>74.362541989554956</v>
      </c>
      <c r="AW18" s="667"/>
      <c r="AX18" s="42"/>
    </row>
    <row r="19" spans="1:53" s="43" customFormat="1" ht="14.1" customHeight="1" thickBot="1">
      <c r="A19" s="654"/>
      <c r="B19" s="655"/>
      <c r="C19" s="655"/>
      <c r="D19" s="655"/>
      <c r="E19" s="655"/>
      <c r="F19" s="655"/>
      <c r="G19" s="655"/>
      <c r="H19" s="655"/>
      <c r="I19" s="655"/>
      <c r="J19" s="655"/>
      <c r="K19" s="655"/>
      <c r="L19" s="655"/>
      <c r="M19" s="655"/>
      <c r="N19" s="655"/>
      <c r="O19" s="655"/>
      <c r="P19" s="655"/>
      <c r="Q19" s="655"/>
      <c r="R19" s="655"/>
      <c r="S19" s="655"/>
      <c r="T19" s="655"/>
      <c r="U19" s="655"/>
      <c r="V19" s="655"/>
      <c r="W19" s="655"/>
      <c r="X19" s="655"/>
      <c r="Y19" s="655"/>
      <c r="Z19" s="655"/>
      <c r="AA19" s="655"/>
      <c r="AB19" s="655"/>
      <c r="AC19" s="655"/>
      <c r="AD19" s="655"/>
      <c r="AE19" s="655"/>
      <c r="AF19" s="655"/>
      <c r="AG19" s="655"/>
      <c r="AH19" s="656"/>
      <c r="AI19" s="16"/>
      <c r="AJ19" s="16"/>
      <c r="AK19" s="42"/>
      <c r="AL19" s="59"/>
      <c r="AM19" s="662" t="s">
        <v>47</v>
      </c>
      <c r="AN19" s="663"/>
      <c r="AO19" s="664">
        <v>4053647</v>
      </c>
      <c r="AP19" s="665"/>
      <c r="AQ19" s="664">
        <v>3325511</v>
      </c>
      <c r="AR19" s="665"/>
      <c r="AS19" s="128">
        <f t="shared" si="1"/>
        <v>728136</v>
      </c>
      <c r="AT19" s="123"/>
      <c r="AU19" s="124"/>
      <c r="AV19" s="666">
        <f t="shared" si="2"/>
        <v>82.037508446098045</v>
      </c>
      <c r="AW19" s="667"/>
      <c r="AX19" s="42"/>
    </row>
    <row r="20" spans="1:53" s="43" customFormat="1" ht="14.1" customHeight="1" thickBot="1">
      <c r="A20" s="654"/>
      <c r="B20" s="655"/>
      <c r="C20" s="655"/>
      <c r="D20" s="655"/>
      <c r="E20" s="655"/>
      <c r="F20" s="655"/>
      <c r="G20" s="655"/>
      <c r="H20" s="655"/>
      <c r="I20" s="655"/>
      <c r="J20" s="655"/>
      <c r="K20" s="655"/>
      <c r="L20" s="655"/>
      <c r="M20" s="655"/>
      <c r="N20" s="655"/>
      <c r="O20" s="655"/>
      <c r="P20" s="655"/>
      <c r="Q20" s="655"/>
      <c r="R20" s="655"/>
      <c r="S20" s="655"/>
      <c r="T20" s="655"/>
      <c r="U20" s="655"/>
      <c r="V20" s="655"/>
      <c r="W20" s="655"/>
      <c r="X20" s="655"/>
      <c r="Y20" s="655"/>
      <c r="Z20" s="655"/>
      <c r="AA20" s="655"/>
      <c r="AB20" s="655"/>
      <c r="AC20" s="655"/>
      <c r="AD20" s="655"/>
      <c r="AE20" s="655"/>
      <c r="AF20" s="655"/>
      <c r="AG20" s="655"/>
      <c r="AH20" s="656"/>
      <c r="AI20" s="16"/>
      <c r="AJ20" s="16"/>
      <c r="AK20" s="42"/>
      <c r="AL20" s="59"/>
      <c r="AM20" s="662" t="s">
        <v>48</v>
      </c>
      <c r="AN20" s="663"/>
      <c r="AO20" s="664">
        <v>4350860</v>
      </c>
      <c r="AP20" s="665"/>
      <c r="AQ20" s="664">
        <v>3504305</v>
      </c>
      <c r="AR20" s="665"/>
      <c r="AS20" s="128">
        <f t="shared" si="1"/>
        <v>846555</v>
      </c>
      <c r="AT20" s="123"/>
      <c r="AU20" s="124"/>
      <c r="AV20" s="666">
        <f t="shared" si="2"/>
        <v>80.54281222562895</v>
      </c>
      <c r="AW20" s="667"/>
      <c r="AX20" s="42"/>
      <c r="AY20" s="61"/>
      <c r="AZ20" s="61"/>
    </row>
    <row r="21" spans="1:53" s="43" customFormat="1" ht="14.1" customHeight="1" thickBot="1">
      <c r="A21" s="654"/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655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6"/>
      <c r="AI21" s="16"/>
      <c r="AJ21" s="16"/>
      <c r="AK21" s="42"/>
      <c r="AL21" s="59"/>
      <c r="AM21" s="662" t="s">
        <v>49</v>
      </c>
      <c r="AN21" s="663"/>
      <c r="AO21" s="664">
        <v>4256359</v>
      </c>
      <c r="AP21" s="665"/>
      <c r="AQ21" s="664">
        <v>3476477</v>
      </c>
      <c r="AR21" s="665"/>
      <c r="AS21" s="128">
        <f t="shared" si="1"/>
        <v>779882</v>
      </c>
      <c r="AT21" s="123">
        <v>408946</v>
      </c>
      <c r="AU21" s="124">
        <v>370936</v>
      </c>
      <c r="AV21" s="666">
        <f t="shared" si="2"/>
        <v>81.677250438696547</v>
      </c>
      <c r="AW21" s="667"/>
      <c r="AX21" s="42"/>
      <c r="AY21" s="62"/>
      <c r="AZ21" s="63"/>
    </row>
    <row r="22" spans="1:53" s="43" customFormat="1" ht="14.1" customHeight="1" thickBot="1">
      <c r="A22" s="654"/>
      <c r="B22" s="655"/>
      <c r="C22" s="655"/>
      <c r="D22" s="655"/>
      <c r="E22" s="655"/>
      <c r="F22" s="655"/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655"/>
      <c r="T22" s="655"/>
      <c r="U22" s="655"/>
      <c r="V22" s="655"/>
      <c r="W22" s="655"/>
      <c r="X22" s="655"/>
      <c r="Y22" s="655"/>
      <c r="Z22" s="655"/>
      <c r="AA22" s="655"/>
      <c r="AB22" s="655"/>
      <c r="AC22" s="655"/>
      <c r="AD22" s="655"/>
      <c r="AE22" s="655"/>
      <c r="AF22" s="655"/>
      <c r="AG22" s="655"/>
      <c r="AH22" s="656"/>
      <c r="AI22" s="16"/>
      <c r="AJ22" s="16"/>
      <c r="AK22" s="42"/>
      <c r="AL22" s="59"/>
      <c r="AM22" s="662" t="s">
        <v>50</v>
      </c>
      <c r="AN22" s="663"/>
      <c r="AO22" s="664"/>
      <c r="AP22" s="665"/>
      <c r="AQ22" s="664"/>
      <c r="AR22" s="665"/>
      <c r="AS22" s="128">
        <f t="shared" si="1"/>
        <v>0</v>
      </c>
      <c r="AT22" s="123"/>
      <c r="AU22" s="124"/>
      <c r="AV22" s="666" t="e">
        <f t="shared" si="2"/>
        <v>#DIV/0!</v>
      </c>
      <c r="AW22" s="667"/>
      <c r="AX22" s="42"/>
      <c r="AY22" s="64"/>
      <c r="AZ22" s="64"/>
    </row>
    <row r="23" spans="1:53" s="43" customFormat="1" ht="14.1" customHeight="1" thickBot="1">
      <c r="A23" s="654"/>
      <c r="B23" s="655"/>
      <c r="C23" s="655"/>
      <c r="D23" s="655"/>
      <c r="E23" s="655"/>
      <c r="F23" s="655"/>
      <c r="G23" s="655"/>
      <c r="H23" s="655"/>
      <c r="I23" s="655"/>
      <c r="J23" s="655"/>
      <c r="K23" s="655"/>
      <c r="L23" s="655"/>
      <c r="M23" s="655"/>
      <c r="N23" s="655"/>
      <c r="O23" s="655"/>
      <c r="P23" s="655"/>
      <c r="Q23" s="655"/>
      <c r="R23" s="655"/>
      <c r="S23" s="655"/>
      <c r="T23" s="655"/>
      <c r="U23" s="655"/>
      <c r="V23" s="655"/>
      <c r="W23" s="655"/>
      <c r="X23" s="655"/>
      <c r="Y23" s="655"/>
      <c r="Z23" s="655"/>
      <c r="AA23" s="655"/>
      <c r="AB23" s="655"/>
      <c r="AC23" s="655"/>
      <c r="AD23" s="655"/>
      <c r="AE23" s="655"/>
      <c r="AF23" s="655"/>
      <c r="AG23" s="655"/>
      <c r="AH23" s="656"/>
      <c r="AI23" s="16"/>
      <c r="AJ23" s="16"/>
      <c r="AK23" s="42"/>
      <c r="AL23" s="59"/>
      <c r="AM23" s="662" t="s">
        <v>51</v>
      </c>
      <c r="AN23" s="663"/>
      <c r="AO23" s="664"/>
      <c r="AP23" s="665"/>
      <c r="AQ23" s="664"/>
      <c r="AR23" s="665"/>
      <c r="AS23" s="128">
        <f t="shared" si="1"/>
        <v>0</v>
      </c>
      <c r="AT23" s="123"/>
      <c r="AU23" s="124"/>
      <c r="AV23" s="666" t="e">
        <f t="shared" si="2"/>
        <v>#DIV/0!</v>
      </c>
      <c r="AW23" s="667"/>
      <c r="AX23" s="42"/>
      <c r="AY23" s="64"/>
      <c r="AZ23" s="64"/>
    </row>
    <row r="24" spans="1:53" s="43" customFormat="1" ht="14.1" customHeight="1" thickBot="1">
      <c r="A24" s="654"/>
      <c r="B24" s="655"/>
      <c r="C24" s="655"/>
      <c r="D24" s="655"/>
      <c r="E24" s="655"/>
      <c r="F24" s="655"/>
      <c r="G24" s="655"/>
      <c r="H24" s="655"/>
      <c r="I24" s="655"/>
      <c r="J24" s="655"/>
      <c r="K24" s="655"/>
      <c r="L24" s="655"/>
      <c r="M24" s="655"/>
      <c r="N24" s="655"/>
      <c r="O24" s="655"/>
      <c r="P24" s="655"/>
      <c r="Q24" s="655"/>
      <c r="R24" s="655"/>
      <c r="S24" s="655"/>
      <c r="T24" s="655"/>
      <c r="U24" s="655"/>
      <c r="V24" s="655"/>
      <c r="W24" s="655"/>
      <c r="X24" s="655"/>
      <c r="Y24" s="655"/>
      <c r="Z24" s="655"/>
      <c r="AA24" s="655"/>
      <c r="AB24" s="655"/>
      <c r="AC24" s="655"/>
      <c r="AD24" s="655"/>
      <c r="AE24" s="655"/>
      <c r="AF24" s="655"/>
      <c r="AG24" s="655"/>
      <c r="AH24" s="656"/>
      <c r="AI24" s="16"/>
      <c r="AJ24" s="16"/>
      <c r="AK24" s="42"/>
      <c r="AL24" s="59"/>
      <c r="AM24" s="662" t="s">
        <v>52</v>
      </c>
      <c r="AN24" s="663"/>
      <c r="AO24" s="664"/>
      <c r="AP24" s="665"/>
      <c r="AQ24" s="664"/>
      <c r="AR24" s="665"/>
      <c r="AS24" s="128">
        <f t="shared" si="1"/>
        <v>0</v>
      </c>
      <c r="AT24" s="123"/>
      <c r="AU24" s="124"/>
      <c r="AV24" s="666" t="e">
        <f t="shared" si="2"/>
        <v>#DIV/0!</v>
      </c>
      <c r="AW24" s="667"/>
      <c r="AX24" s="42"/>
      <c r="AY24" s="64"/>
      <c r="AZ24" s="64"/>
    </row>
    <row r="25" spans="1:53" s="43" customFormat="1" ht="14.1" customHeight="1" thickBot="1">
      <c r="A25" s="654"/>
      <c r="B25" s="655"/>
      <c r="C25" s="655"/>
      <c r="D25" s="655"/>
      <c r="E25" s="655"/>
      <c r="F25" s="655"/>
      <c r="G25" s="655"/>
      <c r="H25" s="655"/>
      <c r="I25" s="655"/>
      <c r="J25" s="655"/>
      <c r="K25" s="655"/>
      <c r="L25" s="655"/>
      <c r="M25" s="655"/>
      <c r="N25" s="655"/>
      <c r="O25" s="655"/>
      <c r="P25" s="655"/>
      <c r="Q25" s="655"/>
      <c r="R25" s="655"/>
      <c r="S25" s="655"/>
      <c r="T25" s="655"/>
      <c r="U25" s="655"/>
      <c r="V25" s="655"/>
      <c r="W25" s="655"/>
      <c r="X25" s="655"/>
      <c r="Y25" s="655"/>
      <c r="Z25" s="655"/>
      <c r="AA25" s="655"/>
      <c r="AB25" s="655"/>
      <c r="AC25" s="655"/>
      <c r="AD25" s="655"/>
      <c r="AE25" s="655"/>
      <c r="AF25" s="655"/>
      <c r="AG25" s="655"/>
      <c r="AH25" s="656"/>
      <c r="AI25" s="16"/>
      <c r="AJ25" s="16"/>
      <c r="AK25" s="42"/>
      <c r="AL25" s="38"/>
      <c r="AM25" s="662" t="s">
        <v>53</v>
      </c>
      <c r="AN25" s="663"/>
      <c r="AO25" s="664"/>
      <c r="AP25" s="665"/>
      <c r="AQ25" s="664"/>
      <c r="AR25" s="665"/>
      <c r="AS25" s="128">
        <f t="shared" si="1"/>
        <v>0</v>
      </c>
      <c r="AT25" s="123"/>
      <c r="AU25" s="124"/>
      <c r="AV25" s="666" t="e">
        <f t="shared" si="2"/>
        <v>#DIV/0!</v>
      </c>
      <c r="AW25" s="667"/>
      <c r="AX25" s="42"/>
      <c r="AY25" s="64"/>
      <c r="AZ25" s="64"/>
    </row>
    <row r="26" spans="1:53" s="43" customFormat="1">
      <c r="A26" s="654"/>
      <c r="B26" s="655"/>
      <c r="C26" s="655"/>
      <c r="D26" s="655"/>
      <c r="E26" s="655"/>
      <c r="F26" s="655"/>
      <c r="G26" s="655"/>
      <c r="H26" s="655"/>
      <c r="I26" s="655"/>
      <c r="J26" s="655"/>
      <c r="K26" s="655"/>
      <c r="L26" s="655"/>
      <c r="M26" s="655"/>
      <c r="N26" s="655"/>
      <c r="O26" s="655"/>
      <c r="P26" s="655"/>
      <c r="Q26" s="655"/>
      <c r="R26" s="655"/>
      <c r="S26" s="655"/>
      <c r="T26" s="655"/>
      <c r="U26" s="655"/>
      <c r="V26" s="655"/>
      <c r="W26" s="655"/>
      <c r="X26" s="655"/>
      <c r="Y26" s="655"/>
      <c r="Z26" s="655"/>
      <c r="AA26" s="655"/>
      <c r="AB26" s="655"/>
      <c r="AC26" s="655"/>
      <c r="AD26" s="655"/>
      <c r="AE26" s="655"/>
      <c r="AF26" s="655"/>
      <c r="AG26" s="655"/>
      <c r="AH26" s="656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654"/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655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6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654"/>
      <c r="B28" s="655"/>
      <c r="C28" s="655"/>
      <c r="D28" s="655"/>
      <c r="E28" s="655"/>
      <c r="F28" s="655"/>
      <c r="G28" s="655"/>
      <c r="H28" s="655"/>
      <c r="I28" s="655"/>
      <c r="J28" s="655"/>
      <c r="K28" s="655"/>
      <c r="L28" s="655"/>
      <c r="M28" s="655"/>
      <c r="N28" s="655"/>
      <c r="O28" s="655"/>
      <c r="P28" s="655"/>
      <c r="Q28" s="655"/>
      <c r="R28" s="655"/>
      <c r="S28" s="655"/>
      <c r="T28" s="655"/>
      <c r="U28" s="655"/>
      <c r="V28" s="655"/>
      <c r="W28" s="655"/>
      <c r="X28" s="655"/>
      <c r="Y28" s="655"/>
      <c r="Z28" s="655"/>
      <c r="AA28" s="655"/>
      <c r="AB28" s="655"/>
      <c r="AC28" s="655"/>
      <c r="AD28" s="655"/>
      <c r="AE28" s="655"/>
      <c r="AF28" s="655"/>
      <c r="AG28" s="655"/>
      <c r="AH28" s="656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654"/>
      <c r="B29" s="655"/>
      <c r="C29" s="655"/>
      <c r="D29" s="655"/>
      <c r="E29" s="655"/>
      <c r="F29" s="655"/>
      <c r="G29" s="655"/>
      <c r="H29" s="655"/>
      <c r="I29" s="655"/>
      <c r="J29" s="655"/>
      <c r="K29" s="655"/>
      <c r="L29" s="655"/>
      <c r="M29" s="655"/>
      <c r="N29" s="655"/>
      <c r="O29" s="655"/>
      <c r="P29" s="655"/>
      <c r="Q29" s="655"/>
      <c r="R29" s="655"/>
      <c r="S29" s="655"/>
      <c r="T29" s="655"/>
      <c r="U29" s="655"/>
      <c r="V29" s="655"/>
      <c r="W29" s="655"/>
      <c r="X29" s="655"/>
      <c r="Y29" s="655"/>
      <c r="Z29" s="655"/>
      <c r="AA29" s="655"/>
      <c r="AB29" s="655"/>
      <c r="AC29" s="655"/>
      <c r="AD29" s="655"/>
      <c r="AE29" s="655"/>
      <c r="AF29" s="655"/>
      <c r="AG29" s="655"/>
      <c r="AH29" s="656"/>
      <c r="AI29" s="16"/>
      <c r="AJ29" s="16"/>
      <c r="AK29" s="42"/>
      <c r="AL29" s="38"/>
      <c r="AM29" s="42"/>
      <c r="AN29" s="42"/>
      <c r="AO29" s="68"/>
      <c r="AP29" s="630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654"/>
      <c r="B30" s="655"/>
      <c r="C30" s="655"/>
      <c r="D30" s="655"/>
      <c r="E30" s="655"/>
      <c r="F30" s="655"/>
      <c r="G30" s="655"/>
      <c r="H30" s="655"/>
      <c r="I30" s="655"/>
      <c r="J30" s="655"/>
      <c r="K30" s="655"/>
      <c r="L30" s="655"/>
      <c r="M30" s="655"/>
      <c r="N30" s="655"/>
      <c r="O30" s="655"/>
      <c r="P30" s="655"/>
      <c r="Q30" s="655"/>
      <c r="R30" s="655"/>
      <c r="S30" s="655"/>
      <c r="T30" s="655"/>
      <c r="U30" s="655"/>
      <c r="V30" s="655"/>
      <c r="W30" s="655"/>
      <c r="X30" s="655"/>
      <c r="Y30" s="655"/>
      <c r="Z30" s="655"/>
      <c r="AA30" s="655"/>
      <c r="AB30" s="655"/>
      <c r="AC30" s="655"/>
      <c r="AD30" s="655"/>
      <c r="AE30" s="655"/>
      <c r="AF30" s="655"/>
      <c r="AG30" s="655"/>
      <c r="AH30" s="656"/>
      <c r="AI30" s="16"/>
      <c r="AJ30" s="16"/>
      <c r="AK30" s="42"/>
      <c r="AL30" s="38"/>
      <c r="AM30" s="42"/>
      <c r="AN30" s="42"/>
      <c r="AO30" s="68"/>
      <c r="AP30" s="630"/>
      <c r="AQ30" s="130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654"/>
      <c r="B31" s="655"/>
      <c r="C31" s="655"/>
      <c r="D31" s="655"/>
      <c r="E31" s="655"/>
      <c r="F31" s="655"/>
      <c r="G31" s="655"/>
      <c r="H31" s="655"/>
      <c r="I31" s="655"/>
      <c r="J31" s="655"/>
      <c r="K31" s="655"/>
      <c r="L31" s="655"/>
      <c r="M31" s="655"/>
      <c r="N31" s="655"/>
      <c r="O31" s="655"/>
      <c r="P31" s="655"/>
      <c r="Q31" s="655"/>
      <c r="R31" s="655"/>
      <c r="S31" s="655"/>
      <c r="T31" s="655"/>
      <c r="U31" s="655"/>
      <c r="V31" s="655"/>
      <c r="W31" s="655"/>
      <c r="X31" s="655"/>
      <c r="Y31" s="655"/>
      <c r="Z31" s="655"/>
      <c r="AA31" s="655"/>
      <c r="AB31" s="655"/>
      <c r="AC31" s="655"/>
      <c r="AD31" s="655"/>
      <c r="AE31" s="655"/>
      <c r="AF31" s="655"/>
      <c r="AG31" s="655"/>
      <c r="AH31" s="656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654"/>
      <c r="B32" s="655"/>
      <c r="C32" s="655"/>
      <c r="D32" s="655"/>
      <c r="E32" s="655"/>
      <c r="F32" s="655"/>
      <c r="G32" s="655"/>
      <c r="H32" s="655"/>
      <c r="I32" s="655"/>
      <c r="J32" s="655"/>
      <c r="K32" s="655"/>
      <c r="L32" s="655"/>
      <c r="M32" s="655"/>
      <c r="N32" s="655"/>
      <c r="O32" s="655"/>
      <c r="P32" s="655"/>
      <c r="Q32" s="655"/>
      <c r="R32" s="655"/>
      <c r="S32" s="655"/>
      <c r="T32" s="655"/>
      <c r="U32" s="655"/>
      <c r="V32" s="655"/>
      <c r="W32" s="655"/>
      <c r="X32" s="655"/>
      <c r="Y32" s="655"/>
      <c r="Z32" s="655"/>
      <c r="AA32" s="655"/>
      <c r="AB32" s="655"/>
      <c r="AC32" s="655"/>
      <c r="AD32" s="655"/>
      <c r="AE32" s="655"/>
      <c r="AF32" s="655"/>
      <c r="AG32" s="655"/>
      <c r="AH32" s="656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>
      <c r="A33" s="654"/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655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6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59" s="43" customFormat="1" ht="12.75" customHeight="1">
      <c r="A34" s="654"/>
      <c r="B34" s="655"/>
      <c r="C34" s="655"/>
      <c r="D34" s="655"/>
      <c r="E34" s="655"/>
      <c r="F34" s="655"/>
      <c r="G34" s="655"/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655"/>
      <c r="T34" s="655"/>
      <c r="U34" s="655"/>
      <c r="V34" s="655"/>
      <c r="W34" s="655"/>
      <c r="X34" s="655"/>
      <c r="Y34" s="655"/>
      <c r="Z34" s="655"/>
      <c r="AA34" s="655"/>
      <c r="AB34" s="655"/>
      <c r="AC34" s="655"/>
      <c r="AD34" s="655"/>
      <c r="AE34" s="655"/>
      <c r="AF34" s="655"/>
      <c r="AG34" s="655"/>
      <c r="AH34" s="656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64"/>
      <c r="BA34" s="64"/>
    </row>
    <row r="35" spans="1:59" s="43" customFormat="1">
      <c r="A35" s="654"/>
      <c r="B35" s="655"/>
      <c r="C35" s="655"/>
      <c r="D35" s="655"/>
      <c r="E35" s="655"/>
      <c r="F35" s="655"/>
      <c r="G35" s="655"/>
      <c r="H35" s="655"/>
      <c r="I35" s="655"/>
      <c r="J35" s="655"/>
      <c r="K35" s="655"/>
      <c r="L35" s="655"/>
      <c r="M35" s="655"/>
      <c r="N35" s="655"/>
      <c r="O35" s="655"/>
      <c r="P35" s="655"/>
      <c r="Q35" s="655"/>
      <c r="R35" s="655"/>
      <c r="S35" s="655"/>
      <c r="T35" s="655"/>
      <c r="U35" s="655"/>
      <c r="V35" s="655"/>
      <c r="W35" s="655"/>
      <c r="X35" s="655"/>
      <c r="Y35" s="655"/>
      <c r="Z35" s="655"/>
      <c r="AA35" s="655"/>
      <c r="AB35" s="655"/>
      <c r="AC35" s="655"/>
      <c r="AD35" s="655"/>
      <c r="AE35" s="655"/>
      <c r="AF35" s="655"/>
      <c r="AG35" s="655"/>
      <c r="AH35" s="656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631"/>
      <c r="AV35" s="631"/>
      <c r="AW35" s="631"/>
      <c r="AX35" s="130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654"/>
      <c r="B36" s="655"/>
      <c r="C36" s="655"/>
      <c r="D36" s="655"/>
      <c r="E36" s="655"/>
      <c r="F36" s="655"/>
      <c r="G36" s="655"/>
      <c r="H36" s="655"/>
      <c r="I36" s="655"/>
      <c r="J36" s="655"/>
      <c r="K36" s="655"/>
      <c r="L36" s="655"/>
      <c r="M36" s="655"/>
      <c r="N36" s="655"/>
      <c r="O36" s="655"/>
      <c r="P36" s="655"/>
      <c r="Q36" s="655"/>
      <c r="R36" s="655"/>
      <c r="S36" s="655"/>
      <c r="T36" s="655"/>
      <c r="U36" s="655"/>
      <c r="V36" s="655"/>
      <c r="W36" s="655"/>
      <c r="X36" s="655"/>
      <c r="Y36" s="655"/>
      <c r="Z36" s="655"/>
      <c r="AA36" s="655"/>
      <c r="AB36" s="655"/>
      <c r="AC36" s="655"/>
      <c r="AD36" s="655"/>
      <c r="AE36" s="655"/>
      <c r="AF36" s="655"/>
      <c r="AG36" s="655"/>
      <c r="AH36" s="656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654"/>
      <c r="B37" s="655"/>
      <c r="C37" s="655"/>
      <c r="D37" s="655"/>
      <c r="E37" s="655"/>
      <c r="F37" s="655"/>
      <c r="G37" s="655"/>
      <c r="H37" s="655"/>
      <c r="I37" s="655"/>
      <c r="J37" s="655"/>
      <c r="K37" s="655"/>
      <c r="L37" s="655"/>
      <c r="M37" s="655"/>
      <c r="N37" s="655"/>
      <c r="O37" s="655"/>
      <c r="P37" s="655"/>
      <c r="Q37" s="655"/>
      <c r="R37" s="655"/>
      <c r="S37" s="655"/>
      <c r="T37" s="655"/>
      <c r="U37" s="655"/>
      <c r="V37" s="655"/>
      <c r="W37" s="655"/>
      <c r="X37" s="655"/>
      <c r="Y37" s="655"/>
      <c r="Z37" s="655"/>
      <c r="AA37" s="655"/>
      <c r="AB37" s="655"/>
      <c r="AC37" s="655"/>
      <c r="AD37" s="655"/>
      <c r="AE37" s="655"/>
      <c r="AF37" s="655"/>
      <c r="AG37" s="655"/>
      <c r="AH37" s="656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654"/>
      <c r="B38" s="655"/>
      <c r="C38" s="655"/>
      <c r="D38" s="655"/>
      <c r="E38" s="655"/>
      <c r="F38" s="655"/>
      <c r="G38" s="655"/>
      <c r="H38" s="655"/>
      <c r="I38" s="655"/>
      <c r="J38" s="655"/>
      <c r="K38" s="655"/>
      <c r="L38" s="655"/>
      <c r="M38" s="655"/>
      <c r="N38" s="655"/>
      <c r="O38" s="655"/>
      <c r="P38" s="655"/>
      <c r="Q38" s="655"/>
      <c r="R38" s="655"/>
      <c r="S38" s="655"/>
      <c r="T38" s="655"/>
      <c r="U38" s="655"/>
      <c r="V38" s="655"/>
      <c r="W38" s="655"/>
      <c r="X38" s="655"/>
      <c r="Y38" s="655"/>
      <c r="Z38" s="655"/>
      <c r="AA38" s="655"/>
      <c r="AB38" s="655"/>
      <c r="AC38" s="655"/>
      <c r="AD38" s="655"/>
      <c r="AE38" s="655"/>
      <c r="AF38" s="655"/>
      <c r="AG38" s="655"/>
      <c r="AH38" s="656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657"/>
      <c r="B39" s="658"/>
      <c r="C39" s="658"/>
      <c r="D39" s="658"/>
      <c r="E39" s="658"/>
      <c r="F39" s="658"/>
      <c r="G39" s="658"/>
      <c r="H39" s="658"/>
      <c r="I39" s="658"/>
      <c r="J39" s="658"/>
      <c r="K39" s="658"/>
      <c r="L39" s="658"/>
      <c r="M39" s="658"/>
      <c r="N39" s="658"/>
      <c r="O39" s="658"/>
      <c r="P39" s="658"/>
      <c r="Q39" s="658"/>
      <c r="R39" s="658"/>
      <c r="S39" s="658"/>
      <c r="T39" s="658"/>
      <c r="U39" s="658"/>
      <c r="V39" s="658"/>
      <c r="W39" s="658"/>
      <c r="X39" s="658"/>
      <c r="Y39" s="658"/>
      <c r="Z39" s="658"/>
      <c r="AA39" s="658"/>
      <c r="AB39" s="658"/>
      <c r="AC39" s="658"/>
      <c r="AD39" s="658"/>
      <c r="AE39" s="658"/>
      <c r="AF39" s="658"/>
      <c r="AG39" s="658"/>
      <c r="AH39" s="659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648" t="s">
        <v>55</v>
      </c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50"/>
      <c r="N40" s="648" t="s">
        <v>56</v>
      </c>
      <c r="O40" s="649"/>
      <c r="P40" s="649"/>
      <c r="Q40" s="649"/>
      <c r="R40" s="649"/>
      <c r="S40" s="649"/>
      <c r="T40" s="649"/>
      <c r="U40" s="649"/>
      <c r="V40" s="649"/>
      <c r="W40" s="649"/>
      <c r="X40" s="649"/>
      <c r="Y40" s="650"/>
      <c r="Z40" s="648" t="s">
        <v>57</v>
      </c>
      <c r="AA40" s="649"/>
      <c r="AB40" s="650"/>
      <c r="AC40" s="649" t="s">
        <v>58</v>
      </c>
      <c r="AD40" s="649"/>
      <c r="AE40" s="649"/>
      <c r="AF40" s="648" t="s">
        <v>59</v>
      </c>
      <c r="AG40" s="649"/>
      <c r="AH40" s="650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/>
      <c r="B41" s="717"/>
      <c r="C41" s="718"/>
      <c r="D41" s="718"/>
      <c r="E41" s="718"/>
      <c r="F41" s="718"/>
      <c r="G41" s="718"/>
      <c r="H41" s="718"/>
      <c r="I41" s="718"/>
      <c r="J41" s="718"/>
      <c r="K41" s="718"/>
      <c r="L41" s="718"/>
      <c r="M41" s="720"/>
      <c r="N41" s="805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7"/>
      <c r="Z41" s="633"/>
      <c r="AA41" s="634"/>
      <c r="AB41" s="635"/>
      <c r="AC41" s="633"/>
      <c r="AD41" s="634"/>
      <c r="AE41" s="635"/>
      <c r="AF41" s="633"/>
      <c r="AG41" s="634"/>
      <c r="AH41" s="635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43" customFormat="1" ht="18" customHeight="1">
      <c r="A42" s="86"/>
      <c r="B42" s="717"/>
      <c r="C42" s="718"/>
      <c r="D42" s="718"/>
      <c r="E42" s="718"/>
      <c r="F42" s="718"/>
      <c r="G42" s="718"/>
      <c r="H42" s="718"/>
      <c r="I42" s="718"/>
      <c r="J42" s="718"/>
      <c r="K42" s="718"/>
      <c r="L42" s="718"/>
      <c r="M42" s="720"/>
      <c r="N42" s="805"/>
      <c r="O42" s="806"/>
      <c r="P42" s="806"/>
      <c r="Q42" s="806"/>
      <c r="R42" s="806"/>
      <c r="S42" s="806"/>
      <c r="T42" s="806"/>
      <c r="U42" s="806"/>
      <c r="V42" s="806"/>
      <c r="W42" s="806"/>
      <c r="X42" s="806"/>
      <c r="Y42" s="807"/>
      <c r="Z42" s="636"/>
      <c r="AA42" s="637"/>
      <c r="AB42" s="638"/>
      <c r="AC42" s="636"/>
      <c r="AD42" s="637"/>
      <c r="AE42" s="638"/>
      <c r="AF42" s="636"/>
      <c r="AG42" s="637"/>
      <c r="AH42" s="638"/>
      <c r="AI42" s="80"/>
      <c r="AJ42" s="16"/>
      <c r="AK42" s="60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87"/>
      <c r="BC42" s="64"/>
      <c r="BD42" s="64"/>
      <c r="BE42" s="64"/>
      <c r="BF42" s="64"/>
    </row>
    <row r="43" spans="1:59" s="43" customFormat="1" ht="18" customHeight="1">
      <c r="A43" s="86"/>
      <c r="B43" s="633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5"/>
      <c r="N43" s="717"/>
      <c r="O43" s="718"/>
      <c r="P43" s="718"/>
      <c r="Q43" s="718"/>
      <c r="R43" s="718"/>
      <c r="S43" s="718"/>
      <c r="T43" s="718"/>
      <c r="U43" s="718"/>
      <c r="V43" s="718"/>
      <c r="W43" s="718"/>
      <c r="X43" s="718"/>
      <c r="Y43" s="720"/>
      <c r="Z43" s="636"/>
      <c r="AA43" s="637"/>
      <c r="AB43" s="638"/>
      <c r="AC43" s="636"/>
      <c r="AD43" s="637"/>
      <c r="AE43" s="638"/>
      <c r="AF43" s="636"/>
      <c r="AG43" s="637"/>
      <c r="AH43" s="638"/>
      <c r="AI43" s="80"/>
      <c r="AJ43" s="16"/>
      <c r="AK43" s="60"/>
      <c r="AL43" s="88"/>
      <c r="AM43" s="59"/>
      <c r="AN43" s="38"/>
      <c r="AO43" s="42"/>
      <c r="AP43" s="42"/>
      <c r="AQ43" s="42"/>
      <c r="AR43" s="42"/>
      <c r="AS43" s="42"/>
      <c r="AT43" s="630"/>
      <c r="AU43" s="630"/>
      <c r="AV43" s="630"/>
      <c r="AW43" s="630"/>
      <c r="AX43" s="630"/>
      <c r="AY43" s="42"/>
      <c r="BA43" s="84"/>
      <c r="BB43" s="632"/>
      <c r="BC43" s="632"/>
      <c r="BD43" s="632"/>
      <c r="BE43" s="64"/>
      <c r="BF43" s="64"/>
      <c r="BG43" s="84"/>
    </row>
    <row r="44" spans="1:59" s="43" customFormat="1" ht="18" customHeight="1">
      <c r="A44" s="86"/>
      <c r="B44" s="633"/>
      <c r="C44" s="634"/>
      <c r="D44" s="634"/>
      <c r="E44" s="634"/>
      <c r="F44" s="634"/>
      <c r="G44" s="634"/>
      <c r="H44" s="634"/>
      <c r="I44" s="634"/>
      <c r="J44" s="634"/>
      <c r="K44" s="634"/>
      <c r="L44" s="634"/>
      <c r="M44" s="635"/>
      <c r="N44" s="633"/>
      <c r="O44" s="634"/>
      <c r="P44" s="634"/>
      <c r="Q44" s="634"/>
      <c r="R44" s="634"/>
      <c r="S44" s="634"/>
      <c r="T44" s="634"/>
      <c r="U44" s="634"/>
      <c r="V44" s="634"/>
      <c r="W44" s="634"/>
      <c r="X44" s="634"/>
      <c r="Y44" s="635"/>
      <c r="Z44" s="636"/>
      <c r="AA44" s="637"/>
      <c r="AB44" s="638"/>
      <c r="AC44" s="636"/>
      <c r="AD44" s="637"/>
      <c r="AE44" s="638"/>
      <c r="AF44" s="636"/>
      <c r="AG44" s="637"/>
      <c r="AH44" s="638"/>
      <c r="AI44" s="80"/>
      <c r="AJ44" s="16"/>
      <c r="AK44" s="60"/>
      <c r="AL44" s="59"/>
      <c r="AM44" s="59"/>
      <c r="AN44" s="38"/>
      <c r="AO44" s="88"/>
      <c r="AP44" s="88"/>
      <c r="AQ44" s="38"/>
      <c r="AR44" s="38"/>
      <c r="AS44" s="42"/>
      <c r="AT44" s="59"/>
      <c r="AU44" s="59"/>
      <c r="AV44" s="38"/>
      <c r="AW44" s="59"/>
      <c r="AX44" s="38"/>
      <c r="AY44" s="42"/>
      <c r="BB44" s="87"/>
      <c r="BC44" s="61"/>
      <c r="BD44" s="61"/>
      <c r="BE44" s="89"/>
      <c r="BF44" s="90"/>
    </row>
    <row r="45" spans="1:59" s="43" customFormat="1" ht="18" customHeight="1" thickBot="1">
      <c r="A45" s="91"/>
      <c r="B45" s="639"/>
      <c r="C45" s="640"/>
      <c r="D45" s="640"/>
      <c r="E45" s="640"/>
      <c r="F45" s="640"/>
      <c r="G45" s="640"/>
      <c r="H45" s="640"/>
      <c r="I45" s="640"/>
      <c r="J45" s="640"/>
      <c r="K45" s="640"/>
      <c r="L45" s="640"/>
      <c r="M45" s="641"/>
      <c r="N45" s="639"/>
      <c r="O45" s="640"/>
      <c r="P45" s="640"/>
      <c r="Q45" s="640"/>
      <c r="R45" s="640"/>
      <c r="S45" s="640"/>
      <c r="T45" s="640"/>
      <c r="U45" s="640"/>
      <c r="V45" s="640"/>
      <c r="W45" s="640"/>
      <c r="X45" s="640"/>
      <c r="Y45" s="641"/>
      <c r="Z45" s="639"/>
      <c r="AA45" s="640"/>
      <c r="AB45" s="641"/>
      <c r="AC45" s="639"/>
      <c r="AD45" s="640"/>
      <c r="AE45" s="641"/>
      <c r="AF45" s="639"/>
      <c r="AG45" s="640"/>
      <c r="AH45" s="641"/>
      <c r="AI45" s="80"/>
      <c r="AJ45" s="16"/>
      <c r="AK45" s="60"/>
      <c r="AL45" s="59"/>
      <c r="AM45" s="59"/>
      <c r="AN45" s="38"/>
      <c r="AO45" s="59"/>
      <c r="AP45" s="38"/>
      <c r="AQ45" s="88"/>
      <c r="AR45" s="88"/>
      <c r="AS45" s="42"/>
      <c r="AT45" s="59"/>
      <c r="AU45" s="59"/>
      <c r="AV45" s="38"/>
      <c r="AW45" s="59"/>
      <c r="AX45" s="38"/>
      <c r="AY45" s="42"/>
    </row>
    <row r="46" spans="1:59" s="43" customFormat="1" ht="24.75" customHeight="1">
      <c r="A46" s="92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6.2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65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3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8.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>
      <c r="A52" s="3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38"/>
      <c r="BA52" s="629"/>
      <c r="BB52" s="629"/>
      <c r="BC52" s="629"/>
      <c r="BD52" s="629"/>
      <c r="BE52" s="629"/>
      <c r="BF52" s="61"/>
      <c r="BG52" s="61"/>
    </row>
    <row r="53" spans="1:59" s="43" customFormat="1">
      <c r="A53" s="94"/>
      <c r="B53" s="95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96"/>
      <c r="AA53" s="96"/>
      <c r="AB53" s="96"/>
      <c r="AC53" s="96"/>
      <c r="AD53" s="96"/>
      <c r="AE53" s="96"/>
      <c r="AF53" s="97"/>
      <c r="AG53" s="97"/>
      <c r="AH53" s="97"/>
      <c r="AI53" s="97"/>
      <c r="AJ53" s="98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630"/>
      <c r="BA53" s="74">
        <v>3</v>
      </c>
      <c r="BB53" s="74"/>
      <c r="BC53" s="61" t="s">
        <v>60</v>
      </c>
      <c r="BD53" s="74">
        <v>4</v>
      </c>
      <c r="BE53" s="61">
        <v>32.25</v>
      </c>
      <c r="BF53" s="629"/>
      <c r="BG53" s="629"/>
    </row>
    <row r="54" spans="1:59" s="43" customFormat="1">
      <c r="A54" s="99"/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100"/>
      <c r="AA54" s="100"/>
      <c r="AB54" s="100"/>
      <c r="AC54" s="100"/>
      <c r="AD54" s="100"/>
      <c r="AE54" s="100"/>
      <c r="AF54" s="99"/>
      <c r="AG54" s="99"/>
      <c r="AH54" s="99"/>
      <c r="AI54" s="99"/>
      <c r="AJ54" s="101"/>
      <c r="AK54" s="60"/>
      <c r="AL54" s="59"/>
      <c r="AM54" s="70"/>
      <c r="AN54" s="70"/>
      <c r="AO54" s="59"/>
      <c r="AP54" s="38"/>
      <c r="AQ54" s="88"/>
      <c r="AR54" s="88"/>
      <c r="AS54" s="42"/>
      <c r="AT54" s="59"/>
      <c r="AU54" s="59"/>
      <c r="AV54" s="38"/>
      <c r="AW54" s="65"/>
      <c r="AX54" s="38"/>
      <c r="AY54" s="630"/>
      <c r="BA54" s="74">
        <v>4</v>
      </c>
      <c r="BB54" s="74"/>
      <c r="BC54" s="61" t="s">
        <v>60</v>
      </c>
      <c r="BD54" s="74">
        <v>5</v>
      </c>
      <c r="BE54" s="61">
        <v>33.75</v>
      </c>
      <c r="BF54" s="629"/>
      <c r="BG54" s="629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42"/>
      <c r="AN55" s="42"/>
      <c r="AO55" s="65"/>
      <c r="AP55" s="38"/>
      <c r="AQ55" s="88"/>
      <c r="AR55" s="88"/>
      <c r="AS55" s="42"/>
      <c r="AT55" s="59"/>
      <c r="AU55" s="65"/>
      <c r="AV55" s="38"/>
      <c r="AW55" s="65"/>
      <c r="AX55" s="65"/>
      <c r="AY55" s="630"/>
      <c r="BA55" s="74">
        <v>5</v>
      </c>
      <c r="BB55" s="74"/>
      <c r="BC55" s="61" t="s">
        <v>60</v>
      </c>
      <c r="BD55" s="74">
        <v>6</v>
      </c>
      <c r="BE55" s="61">
        <v>32.25</v>
      </c>
      <c r="BF55" s="629"/>
      <c r="BG55" s="629"/>
    </row>
    <row r="56" spans="1:59" s="43" customFormat="1" ht="27.75" customHeight="1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3"/>
      <c r="AA56" s="103"/>
      <c r="AB56" s="103"/>
      <c r="AC56" s="103"/>
      <c r="AD56" s="103"/>
      <c r="AE56" s="103"/>
      <c r="AF56" s="99"/>
      <c r="AG56" s="99"/>
      <c r="AH56" s="99"/>
      <c r="AI56" s="99"/>
      <c r="AJ56" s="98"/>
      <c r="AK56" s="60"/>
      <c r="AL56" s="59"/>
      <c r="AM56" s="67"/>
      <c r="AN56" s="130"/>
      <c r="AO56" s="65"/>
      <c r="AP56" s="65"/>
      <c r="AQ56" s="88"/>
      <c r="AR56" s="88"/>
      <c r="AS56" s="42"/>
      <c r="AT56" s="59"/>
      <c r="AU56" s="65"/>
      <c r="AV56" s="38"/>
      <c r="AW56" s="65"/>
      <c r="AX56" s="65"/>
      <c r="AY56" s="630"/>
      <c r="BA56" s="74">
        <v>6</v>
      </c>
      <c r="BB56" s="74"/>
      <c r="BC56" s="61" t="s">
        <v>60</v>
      </c>
      <c r="BD56" s="74">
        <v>13</v>
      </c>
      <c r="BE56" s="61">
        <v>36.92</v>
      </c>
      <c r="BF56" s="629"/>
      <c r="BG56" s="629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8"/>
      <c r="AN57" s="68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630"/>
      <c r="BA57" s="74">
        <v>7</v>
      </c>
      <c r="BB57" s="74"/>
      <c r="BC57" s="61" t="s">
        <v>60</v>
      </c>
      <c r="BD57" s="74">
        <v>15</v>
      </c>
      <c r="BE57" s="61">
        <v>31</v>
      </c>
      <c r="BF57" s="629"/>
      <c r="BG57" s="629"/>
    </row>
    <row r="58" spans="1:59" s="43" customFormat="1" ht="27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630"/>
      <c r="BA58" s="74">
        <v>8</v>
      </c>
      <c r="BB58" s="74"/>
      <c r="BC58" s="61" t="s">
        <v>60</v>
      </c>
      <c r="BD58" s="74">
        <v>16</v>
      </c>
      <c r="BE58" s="61">
        <v>40.5</v>
      </c>
      <c r="BF58" s="629"/>
      <c r="BG58" s="629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33"/>
      <c r="AK59" s="60"/>
      <c r="AL59" s="59"/>
      <c r="AM59" s="67"/>
      <c r="AN59" s="3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630"/>
      <c r="BA59" s="74">
        <v>9</v>
      </c>
      <c r="BB59" s="74"/>
      <c r="BC59" s="61" t="s">
        <v>60</v>
      </c>
      <c r="BD59" s="74">
        <v>20</v>
      </c>
      <c r="BE59" s="61">
        <v>37</v>
      </c>
      <c r="BF59" s="629"/>
      <c r="BG59" s="629"/>
    </row>
    <row r="60" spans="1:59" s="43" customFormat="1" ht="27.75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20"/>
      <c r="AN60" s="20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630"/>
      <c r="BA60" s="74">
        <v>10</v>
      </c>
      <c r="BB60" s="74"/>
      <c r="BC60" s="61" t="s">
        <v>60</v>
      </c>
      <c r="BD60" s="74">
        <v>22</v>
      </c>
      <c r="BE60" s="61">
        <v>43</v>
      </c>
      <c r="BF60" s="629"/>
      <c r="BG60" s="629"/>
    </row>
    <row r="61" spans="1:59" s="43" customFormat="1" ht="29.2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104"/>
      <c r="AL61" s="59"/>
      <c r="AM61" s="20"/>
      <c r="AN61" s="20"/>
      <c r="AO61" s="65"/>
      <c r="AP61" s="65"/>
      <c r="AQ61" s="88"/>
      <c r="AR61" s="88"/>
      <c r="AS61" s="20"/>
      <c r="AT61" s="59"/>
      <c r="AU61" s="65"/>
      <c r="AV61" s="38"/>
      <c r="AW61" s="65"/>
      <c r="AX61" s="65"/>
      <c r="AY61" s="630"/>
      <c r="BA61" s="74">
        <v>11</v>
      </c>
      <c r="BB61" s="74"/>
      <c r="BC61" s="61" t="s">
        <v>60</v>
      </c>
      <c r="BD61" s="74">
        <v>24</v>
      </c>
      <c r="BE61" s="61">
        <v>32.75</v>
      </c>
      <c r="BF61" s="629"/>
      <c r="BG61" s="629"/>
    </row>
    <row r="62" spans="1:59" s="43" customFormat="1" ht="53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16"/>
      <c r="AK62" s="104"/>
      <c r="AL62" s="38"/>
      <c r="AM62" s="20"/>
      <c r="AN62" s="20"/>
      <c r="AO62" s="65"/>
      <c r="AP62" s="65"/>
      <c r="AQ62" s="88"/>
      <c r="AR62" s="88"/>
      <c r="AS62" s="20"/>
      <c r="AT62" s="38"/>
      <c r="AU62" s="70"/>
      <c r="AV62" s="70"/>
      <c r="AW62" s="38"/>
      <c r="AX62" s="38"/>
      <c r="AY62" s="630"/>
      <c r="BA62" s="74">
        <v>12</v>
      </c>
      <c r="BB62" s="74"/>
      <c r="BC62" s="61" t="s">
        <v>60</v>
      </c>
      <c r="BD62" s="74">
        <v>25</v>
      </c>
      <c r="BE62" s="61">
        <v>32.58</v>
      </c>
      <c r="BF62" s="629"/>
      <c r="BG62" s="629"/>
    </row>
    <row r="63" spans="1:59" s="43" customFormat="1" ht="27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5"/>
      <c r="AA63" s="105"/>
      <c r="AB63" s="105"/>
      <c r="AC63" s="105"/>
      <c r="AD63" s="105"/>
      <c r="AE63" s="105"/>
      <c r="AF63" s="106"/>
      <c r="AG63" s="106"/>
      <c r="AH63" s="106"/>
      <c r="AI63" s="106"/>
      <c r="AJ63" s="16"/>
      <c r="AK63" s="104"/>
      <c r="AL63" s="38"/>
      <c r="AM63" s="20"/>
      <c r="AN63" s="20"/>
      <c r="AO63" s="38"/>
      <c r="AP63" s="38"/>
      <c r="AQ63" s="107"/>
      <c r="AR63" s="42"/>
      <c r="AS63" s="20"/>
      <c r="AT63" s="38"/>
      <c r="AU63" s="42"/>
      <c r="AV63" s="42"/>
      <c r="AW63" s="42"/>
      <c r="AX63" s="71"/>
      <c r="AY63" s="630"/>
      <c r="BA63" s="74">
        <v>13</v>
      </c>
      <c r="BB63" s="74"/>
      <c r="BC63" s="61" t="s">
        <v>60</v>
      </c>
      <c r="BD63" s="77">
        <v>26</v>
      </c>
      <c r="BE63" s="61">
        <v>33.67</v>
      </c>
      <c r="BF63" s="629"/>
      <c r="BG63" s="629"/>
    </row>
    <row r="64" spans="1:59" s="43" customFormat="1" ht="28.5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88"/>
      <c r="AN64" s="88"/>
      <c r="AO64" s="42"/>
      <c r="AP64" s="71"/>
      <c r="AQ64" s="65"/>
      <c r="AR64" s="42"/>
      <c r="AS64" s="20"/>
      <c r="AT64" s="38"/>
      <c r="AU64" s="67"/>
      <c r="AV64" s="130"/>
      <c r="AW64" s="130"/>
      <c r="AX64" s="130"/>
      <c r="AY64" s="630"/>
      <c r="BA64" s="74">
        <v>14</v>
      </c>
      <c r="BB64" s="77"/>
      <c r="BC64" s="61" t="s">
        <v>60</v>
      </c>
      <c r="BD64" s="77">
        <v>28</v>
      </c>
      <c r="BE64" s="77">
        <v>29.75</v>
      </c>
      <c r="BF64" s="629"/>
      <c r="BG64" s="629"/>
    </row>
    <row r="65" spans="1:59" s="43" customFormat="1" ht="30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60"/>
      <c r="AA65" s="42"/>
      <c r="AB65" s="42"/>
      <c r="AC65" s="42"/>
      <c r="AD65" s="42"/>
      <c r="AE65" s="42"/>
      <c r="AF65" s="106"/>
      <c r="AG65" s="106"/>
      <c r="AH65" s="106"/>
      <c r="AI65" s="106"/>
      <c r="AJ65" s="16"/>
      <c r="AK65" s="104"/>
      <c r="AL65" s="42"/>
      <c r="AM65" s="58"/>
      <c r="AN65" s="58"/>
      <c r="AO65" s="130"/>
      <c r="AP65" s="130"/>
      <c r="AQ65" s="130"/>
      <c r="AR65" s="42"/>
      <c r="AS65" s="20"/>
      <c r="AT65" s="42"/>
      <c r="AU65" s="631"/>
      <c r="AV65" s="631"/>
      <c r="AW65" s="631"/>
      <c r="AX65" s="630"/>
      <c r="AY65" s="88"/>
      <c r="BA65" s="74">
        <v>14</v>
      </c>
      <c r="BB65" s="77"/>
      <c r="BC65" s="61" t="s">
        <v>61</v>
      </c>
      <c r="BD65" s="77">
        <v>29</v>
      </c>
      <c r="BE65" s="77">
        <v>32.25</v>
      </c>
      <c r="BF65" s="629"/>
      <c r="BG65" s="629"/>
    </row>
    <row r="66" spans="1:59" s="43" customFormat="1" ht="27.75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5"/>
      <c r="AA66" s="105"/>
      <c r="AB66" s="105"/>
      <c r="AC66" s="105"/>
      <c r="AD66" s="105"/>
      <c r="AE66" s="105"/>
      <c r="AF66" s="106"/>
      <c r="AG66" s="106"/>
      <c r="AH66" s="106"/>
      <c r="AI66" s="106"/>
      <c r="AJ66" s="16"/>
      <c r="AK66" s="104"/>
      <c r="AL66" s="42"/>
      <c r="AM66" s="59"/>
      <c r="AN66" s="38"/>
      <c r="AO66" s="68"/>
      <c r="AP66" s="88"/>
      <c r="AQ66" s="130"/>
      <c r="AR66" s="42"/>
      <c r="AS66" s="20"/>
      <c r="AT66" s="42"/>
      <c r="AU66" s="631"/>
      <c r="AV66" s="631"/>
      <c r="AW66" s="631"/>
      <c r="AX66" s="630"/>
      <c r="AY66" s="88"/>
      <c r="BA66" s="74"/>
      <c r="BB66" s="77"/>
      <c r="BC66" s="61"/>
      <c r="BD66" s="77"/>
      <c r="BE66" s="77"/>
      <c r="BF66" s="108"/>
      <c r="BG66" s="108"/>
    </row>
    <row r="67" spans="1:59" s="43" customFormat="1" ht="26.2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67"/>
      <c r="AV67" s="38"/>
      <c r="AW67" s="38"/>
      <c r="AX67" s="69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41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20"/>
      <c r="AM68" s="59"/>
      <c r="AN68" s="38"/>
      <c r="AO68" s="38"/>
      <c r="AP68" s="69"/>
      <c r="AQ68" s="69"/>
      <c r="AR68" s="42"/>
      <c r="AS68" s="20"/>
      <c r="AT68" s="20"/>
      <c r="AU68" s="20"/>
      <c r="AV68" s="20"/>
      <c r="AW68" s="20"/>
      <c r="AX68" s="20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12.7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16"/>
      <c r="AK69" s="104"/>
      <c r="AL69" s="20"/>
      <c r="AM69" s="59"/>
      <c r="AN69" s="38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9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20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42"/>
      <c r="BA71" s="61"/>
      <c r="BB71" s="81" t="s">
        <v>62</v>
      </c>
      <c r="BC71" s="81"/>
      <c r="BD71" s="61"/>
      <c r="BE71" s="61">
        <f>SUM(BE53:BE70)</f>
        <v>447.67</v>
      </c>
      <c r="BF71" s="82" t="e">
        <f>SUM(#REF!)</f>
        <v>#REF!</v>
      </c>
      <c r="BG71" s="43"/>
    </row>
    <row r="72" spans="1:59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110"/>
      <c r="AK72" s="20"/>
      <c r="AL72" s="88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43" t="s">
        <v>63</v>
      </c>
      <c r="BC72" s="43"/>
      <c r="BD72" s="43"/>
      <c r="BE72" s="85">
        <f>AVERAGE(BE53:BE70)</f>
        <v>34.43615384615385</v>
      </c>
      <c r="BF72" s="77" t="e">
        <f>BF71/18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111"/>
      <c r="P73" s="111"/>
      <c r="Q73" s="111"/>
      <c r="R73" s="111"/>
      <c r="S73" s="111"/>
      <c r="T73" s="111"/>
      <c r="U73" s="111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11"/>
      <c r="AK73" s="20"/>
      <c r="AL73" s="58"/>
      <c r="AM73" s="59"/>
      <c r="AN73" s="38"/>
      <c r="AO73" s="88"/>
      <c r="AP73" s="88"/>
      <c r="AQ73" s="38"/>
      <c r="AR73" s="38"/>
      <c r="AS73" s="20"/>
      <c r="AT73" s="20"/>
      <c r="AU73" s="20"/>
      <c r="AV73" s="20"/>
      <c r="AW73" s="20"/>
      <c r="AX73" s="20"/>
      <c r="AY73" s="42"/>
      <c r="BA73" s="61"/>
      <c r="BB73" s="87" t="s">
        <v>64</v>
      </c>
      <c r="BC73" s="64"/>
      <c r="BD73" s="64"/>
      <c r="BE73" s="64" t="e">
        <f>BF71/BE71</f>
        <v>#REF!</v>
      </c>
      <c r="BF73" s="64"/>
      <c r="BG73" s="42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20"/>
      <c r="AL74" s="59"/>
      <c r="AM74" s="59"/>
      <c r="AN74" s="38"/>
      <c r="AO74" s="58"/>
      <c r="AP74" s="58"/>
      <c r="AQ74" s="112"/>
      <c r="AR74" s="58"/>
      <c r="AS74" s="20"/>
      <c r="AT74" s="20"/>
      <c r="AU74" s="20"/>
      <c r="AV74" s="20"/>
      <c r="AW74" s="20"/>
      <c r="AX74" s="20"/>
      <c r="AY74" s="42"/>
      <c r="BA74" s="43"/>
      <c r="BB74" s="632" t="s">
        <v>65</v>
      </c>
      <c r="BC74" s="632"/>
      <c r="BD74" s="632"/>
      <c r="BE74" s="629">
        <v>1200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20"/>
      <c r="AL75" s="59"/>
      <c r="AM75" s="59"/>
      <c r="AN75" s="38"/>
      <c r="AO75" s="59"/>
      <c r="AP75" s="38"/>
      <c r="AQ75" s="88"/>
      <c r="AR75" s="88"/>
      <c r="AS75" s="20"/>
      <c r="AT75" s="20"/>
      <c r="AU75" s="20"/>
      <c r="AV75" s="20"/>
      <c r="AW75" s="20"/>
      <c r="AX75" s="20"/>
      <c r="AY75" s="42"/>
      <c r="BA75" s="84"/>
      <c r="BB75" s="632"/>
      <c r="BC75" s="632"/>
      <c r="BD75" s="632"/>
      <c r="BE75" s="629"/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43"/>
      <c r="BB76" s="87" t="s">
        <v>66</v>
      </c>
      <c r="BC76" s="61"/>
      <c r="BD76" s="61"/>
      <c r="BE76" s="89" t="e">
        <f>BE73/BE74</f>
        <v>#REF!</v>
      </c>
      <c r="BF76" s="90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20"/>
      <c r="BG77" s="20"/>
    </row>
    <row r="78" spans="1:59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  <c r="AH78" s="114"/>
      <c r="AI78" s="114"/>
      <c r="AJ78" s="115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34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20"/>
      <c r="AL79" s="59"/>
      <c r="AM79" s="65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105"/>
      <c r="P80" s="105"/>
      <c r="Q80" s="105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116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70"/>
      <c r="AN84" s="70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42"/>
      <c r="AN85" s="42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 ht="13.5">
      <c r="A86" s="117"/>
      <c r="B86" s="118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/>
      <c r="AC86" s="118"/>
      <c r="AD86" s="118"/>
      <c r="AE86" s="118"/>
      <c r="AF86" s="118"/>
      <c r="AG86" s="118"/>
      <c r="AH86" s="118"/>
      <c r="AI86" s="118"/>
      <c r="AJ86" s="118"/>
      <c r="AK86" s="20"/>
      <c r="AL86" s="59"/>
      <c r="AM86" s="67"/>
      <c r="AN86" s="130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>
      <c r="A87" s="118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131"/>
      <c r="AN87" s="131"/>
      <c r="AO87" s="65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65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67"/>
      <c r="AN89" s="38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20"/>
      <c r="AN90" s="20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K92" s="20"/>
      <c r="AL92" s="38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38"/>
      <c r="AP93" s="38"/>
      <c r="AQ93" s="107"/>
      <c r="AR93" s="42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42"/>
      <c r="AP94" s="71"/>
      <c r="AQ94" s="65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42"/>
      <c r="AM95" s="20"/>
      <c r="AN95" s="20"/>
      <c r="AO95" s="130"/>
      <c r="AP95" s="130"/>
      <c r="AQ95" s="130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1"/>
      <c r="AP96" s="630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630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20"/>
      <c r="AM98" s="20"/>
      <c r="AN98" s="20"/>
      <c r="AO98" s="38"/>
      <c r="AP98" s="69"/>
      <c r="AQ98" s="69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I110" s="119"/>
      <c r="J110" s="119"/>
      <c r="K110" s="119"/>
      <c r="L110" s="119"/>
      <c r="M110" s="119"/>
      <c r="N110" s="119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O236" s="20"/>
      <c r="AP236" s="20"/>
      <c r="AQ236" s="20"/>
      <c r="AR236" s="20"/>
      <c r="AY236" s="20"/>
    </row>
    <row r="237" spans="37:51"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</sheetData>
  <mergeCells count="114">
    <mergeCell ref="A1:C4"/>
    <mergeCell ref="D1:AB1"/>
    <mergeCell ref="AC1:AE2"/>
    <mergeCell ref="AF1:AH2"/>
    <mergeCell ref="D2:AB2"/>
    <mergeCell ref="D3:AB3"/>
    <mergeCell ref="D4:AB4"/>
    <mergeCell ref="A5:Y6"/>
    <mergeCell ref="Z5:AB5"/>
    <mergeCell ref="AC5:AE5"/>
    <mergeCell ref="AF5:AH5"/>
    <mergeCell ref="Z6:AB10"/>
    <mergeCell ref="AC6:AE10"/>
    <mergeCell ref="AF6:AH10"/>
    <mergeCell ref="AC3:AH3"/>
    <mergeCell ref="AC4:AH4"/>
    <mergeCell ref="AM11:AW11"/>
    <mergeCell ref="AM12:AN13"/>
    <mergeCell ref="AO12:AP13"/>
    <mergeCell ref="AQ12:AR13"/>
    <mergeCell ref="AS12:AU12"/>
    <mergeCell ref="AV12:AW12"/>
    <mergeCell ref="AO14:AP14"/>
    <mergeCell ref="AQ14:AR14"/>
    <mergeCell ref="AV14:AW14"/>
    <mergeCell ref="AM15:AN15"/>
    <mergeCell ref="AO15:AP15"/>
    <mergeCell ref="AQ15:AR15"/>
    <mergeCell ref="AV15:AW15"/>
    <mergeCell ref="AM16:AN16"/>
    <mergeCell ref="AO16:AP16"/>
    <mergeCell ref="AQ16:AR16"/>
    <mergeCell ref="AV16:AW16"/>
    <mergeCell ref="AM17:AN17"/>
    <mergeCell ref="AO17:AP17"/>
    <mergeCell ref="AQ17:AR17"/>
    <mergeCell ref="AV17:AW17"/>
    <mergeCell ref="AM18:AN18"/>
    <mergeCell ref="AO18:AP18"/>
    <mergeCell ref="AQ18:AR18"/>
    <mergeCell ref="AV18:AW18"/>
    <mergeCell ref="AM19:AN19"/>
    <mergeCell ref="AO19:AP19"/>
    <mergeCell ref="AQ19:AR19"/>
    <mergeCell ref="AV19:AW19"/>
    <mergeCell ref="AM20:AN20"/>
    <mergeCell ref="AO20:AP20"/>
    <mergeCell ref="AQ20:AR20"/>
    <mergeCell ref="AV20:AW20"/>
    <mergeCell ref="AO21:AP21"/>
    <mergeCell ref="AQ21:AR21"/>
    <mergeCell ref="AV21:AW21"/>
    <mergeCell ref="AM22:AN22"/>
    <mergeCell ref="AO22:AP22"/>
    <mergeCell ref="AQ22:AR22"/>
    <mergeCell ref="AV22:AW22"/>
    <mergeCell ref="AM23:AN23"/>
    <mergeCell ref="AO23:AP23"/>
    <mergeCell ref="AQ23:AR23"/>
    <mergeCell ref="AV23:AW23"/>
    <mergeCell ref="B41:M41"/>
    <mergeCell ref="N41:Y41"/>
    <mergeCell ref="Z41:AB41"/>
    <mergeCell ref="AC41:AE41"/>
    <mergeCell ref="AF41:AH41"/>
    <mergeCell ref="AU35:AW35"/>
    <mergeCell ref="B40:M40"/>
    <mergeCell ref="N40:Y40"/>
    <mergeCell ref="Z40:AB40"/>
    <mergeCell ref="AC40:AE40"/>
    <mergeCell ref="AF40:AH40"/>
    <mergeCell ref="A13:AH39"/>
    <mergeCell ref="AV13:AW13"/>
    <mergeCell ref="AM14:AN14"/>
    <mergeCell ref="AM24:AN24"/>
    <mergeCell ref="AO24:AP24"/>
    <mergeCell ref="AQ24:AR24"/>
    <mergeCell ref="AV24:AW24"/>
    <mergeCell ref="AM25:AN25"/>
    <mergeCell ref="AO25:AP25"/>
    <mergeCell ref="AQ25:AR25"/>
    <mergeCell ref="AV25:AW25"/>
    <mergeCell ref="AP29:AP30"/>
    <mergeCell ref="AM21:AN21"/>
    <mergeCell ref="B42:M42"/>
    <mergeCell ref="N42:Y42"/>
    <mergeCell ref="Z42:AB42"/>
    <mergeCell ref="AC42:AE42"/>
    <mergeCell ref="AF42:AH42"/>
    <mergeCell ref="B43:M43"/>
    <mergeCell ref="N43:Y43"/>
    <mergeCell ref="Z43:AB43"/>
    <mergeCell ref="AC43:AE43"/>
    <mergeCell ref="AF43:AH43"/>
    <mergeCell ref="B44:M44"/>
    <mergeCell ref="N44:Y44"/>
    <mergeCell ref="Z44:AB44"/>
    <mergeCell ref="AC44:AE44"/>
    <mergeCell ref="AF44:AH44"/>
    <mergeCell ref="B45:M45"/>
    <mergeCell ref="N45:Y45"/>
    <mergeCell ref="Z45:AB45"/>
    <mergeCell ref="AC45:AE45"/>
    <mergeCell ref="AF45:AH45"/>
    <mergeCell ref="BA52:BE52"/>
    <mergeCell ref="AP96:AP97"/>
    <mergeCell ref="AY53:AY64"/>
    <mergeCell ref="BF53:BG65"/>
    <mergeCell ref="AU65:AW66"/>
    <mergeCell ref="AX65:AX66"/>
    <mergeCell ref="BB74:BD75"/>
    <mergeCell ref="BE74:BE75"/>
    <mergeCell ref="AT43:AX43"/>
    <mergeCell ref="BB43:BD43"/>
  </mergeCells>
  <pageMargins left="0.23622047244094491" right="0" top="0" bottom="0" header="0.31496062992125984" footer="0.31496062992125984"/>
  <pageSetup paperSize="256" scale="90" orientation="landscape" horizontalDpi="4294967294" verticalDpi="300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44"/>
  <sheetViews>
    <sheetView topLeftCell="A25" zoomScale="85" zoomScaleNormal="85" workbookViewId="0">
      <selection activeCell="AH48" sqref="AH48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680"/>
      <c r="B1" s="681"/>
      <c r="C1" s="681"/>
      <c r="D1" s="684" t="s">
        <v>0</v>
      </c>
      <c r="E1" s="685"/>
      <c r="F1" s="685"/>
      <c r="G1" s="685"/>
      <c r="H1" s="685"/>
      <c r="I1" s="685"/>
      <c r="J1" s="685"/>
      <c r="K1" s="685"/>
      <c r="L1" s="685"/>
      <c r="M1" s="685"/>
      <c r="N1" s="685"/>
      <c r="O1" s="685"/>
      <c r="P1" s="685"/>
      <c r="Q1" s="685"/>
      <c r="R1" s="685"/>
      <c r="S1" s="685"/>
      <c r="T1" s="685"/>
      <c r="U1" s="685"/>
      <c r="V1" s="685"/>
      <c r="W1" s="685"/>
      <c r="X1" s="685"/>
      <c r="Y1" s="685"/>
      <c r="Z1" s="685"/>
      <c r="AA1" s="685"/>
      <c r="AB1" s="686"/>
      <c r="AC1" s="714" t="s">
        <v>733</v>
      </c>
      <c r="AD1" s="688"/>
      <c r="AE1" s="688"/>
      <c r="AF1" s="687" t="s">
        <v>2</v>
      </c>
      <c r="AG1" s="688"/>
      <c r="AH1" s="690"/>
    </row>
    <row r="2" spans="1:52" ht="13.5" thickBot="1">
      <c r="A2" s="682"/>
      <c r="B2" s="683"/>
      <c r="C2" s="683"/>
      <c r="D2" s="692" t="s">
        <v>3</v>
      </c>
      <c r="E2" s="693"/>
      <c r="F2" s="693"/>
      <c r="G2" s="693"/>
      <c r="H2" s="693"/>
      <c r="I2" s="693"/>
      <c r="J2" s="693"/>
      <c r="K2" s="693"/>
      <c r="L2" s="693"/>
      <c r="M2" s="693"/>
      <c r="N2" s="693"/>
      <c r="O2" s="693"/>
      <c r="P2" s="693"/>
      <c r="Q2" s="693"/>
      <c r="R2" s="693"/>
      <c r="S2" s="693"/>
      <c r="T2" s="693"/>
      <c r="U2" s="693"/>
      <c r="V2" s="693"/>
      <c r="W2" s="693"/>
      <c r="X2" s="693"/>
      <c r="Y2" s="693"/>
      <c r="Z2" s="693"/>
      <c r="AA2" s="693"/>
      <c r="AB2" s="694"/>
      <c r="AC2" s="689"/>
      <c r="AD2" s="689"/>
      <c r="AE2" s="689"/>
      <c r="AF2" s="689"/>
      <c r="AG2" s="689"/>
      <c r="AH2" s="691"/>
    </row>
    <row r="3" spans="1:52" ht="13.5" thickBot="1">
      <c r="A3" s="682"/>
      <c r="B3" s="683"/>
      <c r="C3" s="683"/>
      <c r="D3" s="692" t="s">
        <v>4</v>
      </c>
      <c r="E3" s="693"/>
      <c r="F3" s="693"/>
      <c r="G3" s="693"/>
      <c r="H3" s="693"/>
      <c r="I3" s="693"/>
      <c r="J3" s="693"/>
      <c r="K3" s="693"/>
      <c r="L3" s="693"/>
      <c r="M3" s="693"/>
      <c r="N3" s="693"/>
      <c r="O3" s="693"/>
      <c r="P3" s="693"/>
      <c r="Q3" s="693"/>
      <c r="R3" s="693"/>
      <c r="S3" s="693"/>
      <c r="T3" s="693"/>
      <c r="U3" s="693"/>
      <c r="V3" s="693"/>
      <c r="W3" s="693"/>
      <c r="X3" s="693"/>
      <c r="Y3" s="693"/>
      <c r="Z3" s="693"/>
      <c r="AA3" s="693"/>
      <c r="AB3" s="694"/>
      <c r="AC3" s="716" t="s">
        <v>734</v>
      </c>
      <c r="AD3" s="695"/>
      <c r="AE3" s="695"/>
      <c r="AF3" s="695"/>
      <c r="AG3" s="695"/>
      <c r="AH3" s="695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682"/>
      <c r="B4" s="683"/>
      <c r="C4" s="683"/>
      <c r="D4" s="696" t="s">
        <v>19</v>
      </c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8"/>
      <c r="AC4" s="716" t="s">
        <v>735</v>
      </c>
      <c r="AD4" s="689"/>
      <c r="AE4" s="689"/>
      <c r="AF4" s="689"/>
      <c r="AG4" s="689"/>
      <c r="AH4" s="689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699" t="s">
        <v>21</v>
      </c>
      <c r="B5" s="700"/>
      <c r="C5" s="700"/>
      <c r="D5" s="700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0"/>
      <c r="P5" s="700"/>
      <c r="Q5" s="700"/>
      <c r="R5" s="700"/>
      <c r="S5" s="700"/>
      <c r="T5" s="700"/>
      <c r="U5" s="700"/>
      <c r="V5" s="700"/>
      <c r="W5" s="700"/>
      <c r="X5" s="700"/>
      <c r="Y5" s="701"/>
      <c r="Z5" s="705" t="s">
        <v>22</v>
      </c>
      <c r="AA5" s="706"/>
      <c r="AB5" s="706"/>
      <c r="AC5" s="705" t="s">
        <v>23</v>
      </c>
      <c r="AD5" s="706"/>
      <c r="AE5" s="707"/>
      <c r="AF5" s="706" t="s">
        <v>24</v>
      </c>
      <c r="AG5" s="706"/>
      <c r="AH5" s="707"/>
      <c r="AI5" s="7"/>
      <c r="AK5" s="8" t="s">
        <v>25</v>
      </c>
      <c r="AL5" s="132">
        <v>84.49</v>
      </c>
      <c r="AM5" s="132">
        <v>79.66</v>
      </c>
      <c r="AN5" s="152">
        <v>85.38</v>
      </c>
      <c r="AO5" s="132">
        <v>91.49</v>
      </c>
      <c r="AP5" s="132">
        <v>74.36</v>
      </c>
      <c r="AQ5" s="9">
        <v>82.04</v>
      </c>
      <c r="AR5" s="132">
        <v>80.540000000000006</v>
      </c>
      <c r="AS5" s="132">
        <v>81.680000000000007</v>
      </c>
      <c r="AT5" s="132">
        <v>92.36</v>
      </c>
      <c r="AU5" s="132"/>
      <c r="AV5" s="9"/>
      <c r="AW5" s="9"/>
      <c r="AX5" s="10">
        <f>AVERAGE(AL5:AU5)</f>
        <v>83.555555555555571</v>
      </c>
    </row>
    <row r="6" spans="1:52" ht="12" customHeight="1" thickBot="1">
      <c r="A6" s="702"/>
      <c r="B6" s="703"/>
      <c r="C6" s="703"/>
      <c r="D6" s="703"/>
      <c r="E6" s="703"/>
      <c r="F6" s="703"/>
      <c r="G6" s="703"/>
      <c r="H6" s="703"/>
      <c r="I6" s="703"/>
      <c r="J6" s="703"/>
      <c r="K6" s="703"/>
      <c r="L6" s="703"/>
      <c r="M6" s="703"/>
      <c r="N6" s="703"/>
      <c r="O6" s="703"/>
      <c r="P6" s="703"/>
      <c r="Q6" s="703"/>
      <c r="R6" s="703"/>
      <c r="S6" s="703"/>
      <c r="T6" s="703"/>
      <c r="U6" s="703"/>
      <c r="V6" s="703"/>
      <c r="W6" s="703"/>
      <c r="X6" s="703"/>
      <c r="Y6" s="704"/>
      <c r="Z6" s="708" t="s">
        <v>26</v>
      </c>
      <c r="AA6" s="681"/>
      <c r="AB6" s="709"/>
      <c r="AC6" s="708" t="s">
        <v>27</v>
      </c>
      <c r="AD6" s="681"/>
      <c r="AE6" s="709"/>
      <c r="AF6" s="715" t="s">
        <v>588</v>
      </c>
      <c r="AG6" s="681"/>
      <c r="AH6" s="709"/>
      <c r="AK6" s="11" t="s">
        <v>28</v>
      </c>
      <c r="AL6" s="12">
        <f t="shared" ref="AL6:AX6" si="0">AL5/AL4</f>
        <v>0.93877777777777771</v>
      </c>
      <c r="AM6" s="12">
        <f t="shared" si="0"/>
        <v>0.88511111111111107</v>
      </c>
      <c r="AN6" s="12">
        <f t="shared" si="0"/>
        <v>0.94866666666666666</v>
      </c>
      <c r="AO6" s="12">
        <f t="shared" si="0"/>
        <v>1.0165555555555554</v>
      </c>
      <c r="AP6" s="12">
        <f t="shared" si="0"/>
        <v>0.82622222222222219</v>
      </c>
      <c r="AQ6" s="12">
        <f t="shared" si="0"/>
        <v>0.91155555555555567</v>
      </c>
      <c r="AR6" s="12">
        <f t="shared" si="0"/>
        <v>0.89488888888888896</v>
      </c>
      <c r="AS6" s="12">
        <f t="shared" si="0"/>
        <v>0.90755555555555567</v>
      </c>
      <c r="AT6" s="12">
        <f t="shared" si="0"/>
        <v>1.0262222222222221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0.92839506172839525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682"/>
      <c r="AA7" s="683"/>
      <c r="AB7" s="710"/>
      <c r="AC7" s="682"/>
      <c r="AD7" s="683"/>
      <c r="AE7" s="710"/>
      <c r="AF7" s="682"/>
      <c r="AG7" s="683"/>
      <c r="AH7" s="710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29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682"/>
      <c r="AA8" s="683"/>
      <c r="AB8" s="710"/>
      <c r="AC8" s="682"/>
      <c r="AD8" s="683"/>
      <c r="AE8" s="710"/>
      <c r="AF8" s="682"/>
      <c r="AG8" s="683"/>
      <c r="AH8" s="710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682"/>
      <c r="AA9" s="683"/>
      <c r="AB9" s="710"/>
      <c r="AC9" s="682"/>
      <c r="AD9" s="683"/>
      <c r="AE9" s="710"/>
      <c r="AF9" s="682"/>
      <c r="AG9" s="683"/>
      <c r="AH9" s="710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711"/>
      <c r="AA10" s="712"/>
      <c r="AB10" s="713"/>
      <c r="AC10" s="711"/>
      <c r="AD10" s="712"/>
      <c r="AE10" s="713"/>
      <c r="AF10" s="711"/>
      <c r="AG10" s="712"/>
      <c r="AH10" s="713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410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81</v>
      </c>
      <c r="AG11" s="46"/>
      <c r="AH11" s="49"/>
      <c r="AI11" s="41"/>
      <c r="AJ11" s="41"/>
      <c r="AK11" s="50"/>
      <c r="AL11" s="130"/>
      <c r="AM11" s="670" t="s">
        <v>951</v>
      </c>
      <c r="AN11" s="671"/>
      <c r="AO11" s="671"/>
      <c r="AP11" s="671"/>
      <c r="AQ11" s="671"/>
      <c r="AR11" s="671"/>
      <c r="AS11" s="671"/>
      <c r="AT11" s="671"/>
      <c r="AU11" s="671"/>
      <c r="AV11" s="671"/>
      <c r="AW11" s="672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950</v>
      </c>
      <c r="AG12" s="54"/>
      <c r="AH12" s="57"/>
      <c r="AI12" s="33"/>
      <c r="AJ12" s="33"/>
      <c r="AK12" s="42"/>
      <c r="AL12" s="58"/>
      <c r="AM12" s="673" t="s">
        <v>37</v>
      </c>
      <c r="AN12" s="674"/>
      <c r="AO12" s="673" t="s">
        <v>38</v>
      </c>
      <c r="AP12" s="674"/>
      <c r="AQ12" s="673" t="s">
        <v>39</v>
      </c>
      <c r="AR12" s="674"/>
      <c r="AS12" s="677" t="s">
        <v>40</v>
      </c>
      <c r="AT12" s="678"/>
      <c r="AU12" s="679"/>
      <c r="AV12" s="673" t="s">
        <v>85</v>
      </c>
      <c r="AW12" s="674"/>
      <c r="AY12" s="38"/>
    </row>
    <row r="13" spans="1:52" s="43" customFormat="1" ht="14.1" customHeight="1" thickBot="1">
      <c r="A13" s="651" t="s">
        <v>41</v>
      </c>
      <c r="B13" s="652"/>
      <c r="C13" s="652"/>
      <c r="D13" s="652"/>
      <c r="E13" s="652"/>
      <c r="F13" s="652"/>
      <c r="G13" s="652"/>
      <c r="H13" s="652"/>
      <c r="I13" s="652"/>
      <c r="J13" s="652"/>
      <c r="K13" s="652"/>
      <c r="L13" s="652"/>
      <c r="M13" s="652"/>
      <c r="N13" s="652"/>
      <c r="O13" s="652"/>
      <c r="P13" s="652"/>
      <c r="Q13" s="652"/>
      <c r="R13" s="652"/>
      <c r="S13" s="652"/>
      <c r="T13" s="652"/>
      <c r="U13" s="652"/>
      <c r="V13" s="652"/>
      <c r="W13" s="652"/>
      <c r="X13" s="652"/>
      <c r="Y13" s="652"/>
      <c r="Z13" s="652"/>
      <c r="AA13" s="652"/>
      <c r="AB13" s="652"/>
      <c r="AC13" s="652"/>
      <c r="AD13" s="652"/>
      <c r="AE13" s="652"/>
      <c r="AF13" s="652"/>
      <c r="AG13" s="652"/>
      <c r="AH13" s="653"/>
      <c r="AI13" s="33"/>
      <c r="AJ13" s="33"/>
      <c r="AK13" s="42"/>
      <c r="AL13" s="59"/>
      <c r="AM13" s="675"/>
      <c r="AN13" s="676"/>
      <c r="AO13" s="675"/>
      <c r="AP13" s="676"/>
      <c r="AQ13" s="675"/>
      <c r="AR13" s="676"/>
      <c r="AS13" s="127" t="s">
        <v>76</v>
      </c>
      <c r="AT13" s="125" t="s">
        <v>73</v>
      </c>
      <c r="AU13" s="126" t="s">
        <v>74</v>
      </c>
      <c r="AV13" s="660" t="s">
        <v>75</v>
      </c>
      <c r="AW13" s="661"/>
      <c r="AY13" s="42"/>
    </row>
    <row r="14" spans="1:52" s="43" customFormat="1" ht="14.1" customHeight="1" thickBot="1">
      <c r="A14" s="654"/>
      <c r="B14" s="655"/>
      <c r="C14" s="655"/>
      <c r="D14" s="655"/>
      <c r="E14" s="655"/>
      <c r="F14" s="655"/>
      <c r="G14" s="655"/>
      <c r="H14" s="655"/>
      <c r="I14" s="655"/>
      <c r="J14" s="655"/>
      <c r="K14" s="655"/>
      <c r="L14" s="655"/>
      <c r="M14" s="655"/>
      <c r="N14" s="655"/>
      <c r="O14" s="655"/>
      <c r="P14" s="655"/>
      <c r="Q14" s="655"/>
      <c r="R14" s="655"/>
      <c r="S14" s="655"/>
      <c r="T14" s="655"/>
      <c r="U14" s="655"/>
      <c r="V14" s="655"/>
      <c r="W14" s="655"/>
      <c r="X14" s="655"/>
      <c r="Y14" s="655"/>
      <c r="Z14" s="655"/>
      <c r="AA14" s="655"/>
      <c r="AB14" s="655"/>
      <c r="AC14" s="655"/>
      <c r="AD14" s="655"/>
      <c r="AE14" s="655"/>
      <c r="AF14" s="655"/>
      <c r="AG14" s="655"/>
      <c r="AH14" s="656"/>
      <c r="AI14" s="33"/>
      <c r="AJ14" s="33"/>
      <c r="AK14" s="42"/>
      <c r="AL14" s="59"/>
      <c r="AM14" s="662" t="s">
        <v>42</v>
      </c>
      <c r="AN14" s="663"/>
      <c r="AO14" s="664">
        <v>4495700</v>
      </c>
      <c r="AP14" s="665"/>
      <c r="AQ14" s="664">
        <v>3798353</v>
      </c>
      <c r="AR14" s="665"/>
      <c r="AS14" s="128">
        <f>AO14-AQ14</f>
        <v>697347</v>
      </c>
      <c r="AT14" s="123"/>
      <c r="AU14" s="124"/>
      <c r="AV14" s="666">
        <f>AQ14/AO14*100</f>
        <v>84.488577974508971</v>
      </c>
      <c r="AW14" s="667"/>
      <c r="AY14" s="42"/>
    </row>
    <row r="15" spans="1:52" s="43" customFormat="1" ht="14.1" customHeight="1" thickBot="1">
      <c r="A15" s="654"/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655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6"/>
      <c r="AI15" s="33"/>
      <c r="AJ15" s="33"/>
      <c r="AK15" s="50" t="s">
        <v>41</v>
      </c>
      <c r="AL15" s="59"/>
      <c r="AM15" s="662" t="s">
        <v>43</v>
      </c>
      <c r="AN15" s="663"/>
      <c r="AO15" s="664">
        <v>4387205</v>
      </c>
      <c r="AP15" s="665"/>
      <c r="AQ15" s="664">
        <v>3495002</v>
      </c>
      <c r="AR15" s="665"/>
      <c r="AS15" s="128">
        <f t="shared" ref="AS15:AS25" si="1">AO15-AQ15</f>
        <v>892203</v>
      </c>
      <c r="AT15" s="123"/>
      <c r="AU15" s="124"/>
      <c r="AV15" s="666">
        <f t="shared" ref="AV15:AV25" si="2">AQ15/AO15*100</f>
        <v>79.663521535920935</v>
      </c>
      <c r="AW15" s="667"/>
      <c r="AY15" s="42"/>
    </row>
    <row r="16" spans="1:52" s="43" customFormat="1" ht="14.1" customHeight="1" thickBot="1">
      <c r="A16" s="654"/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655"/>
      <c r="T16" s="655"/>
      <c r="U16" s="655"/>
      <c r="V16" s="655"/>
      <c r="W16" s="655"/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6"/>
      <c r="AI16" s="33"/>
      <c r="AJ16" s="33"/>
      <c r="AK16" s="50"/>
      <c r="AL16" s="59"/>
      <c r="AM16" s="662" t="s">
        <v>44</v>
      </c>
      <c r="AN16" s="663"/>
      <c r="AO16" s="664">
        <v>4884490</v>
      </c>
      <c r="AP16" s="665"/>
      <c r="AQ16" s="664">
        <v>4170205</v>
      </c>
      <c r="AR16" s="665"/>
      <c r="AS16" s="128">
        <f t="shared" si="1"/>
        <v>714285</v>
      </c>
      <c r="AT16" s="123"/>
      <c r="AU16" s="124"/>
      <c r="AV16" s="666">
        <f t="shared" si="2"/>
        <v>85.376467143959758</v>
      </c>
      <c r="AW16" s="667"/>
      <c r="AY16" s="42"/>
    </row>
    <row r="17" spans="1:53" s="43" customFormat="1" ht="14.1" customHeight="1" thickBot="1">
      <c r="A17" s="654"/>
      <c r="B17" s="655"/>
      <c r="C17" s="655"/>
      <c r="D17" s="655"/>
      <c r="E17" s="655"/>
      <c r="F17" s="655"/>
      <c r="G17" s="655"/>
      <c r="H17" s="655"/>
      <c r="I17" s="655"/>
      <c r="J17" s="655"/>
      <c r="K17" s="655"/>
      <c r="L17" s="655"/>
      <c r="M17" s="655"/>
      <c r="N17" s="655"/>
      <c r="O17" s="655"/>
      <c r="P17" s="655"/>
      <c r="Q17" s="655"/>
      <c r="R17" s="655"/>
      <c r="S17" s="655"/>
      <c r="T17" s="655"/>
      <c r="U17" s="655"/>
      <c r="V17" s="655"/>
      <c r="W17" s="655"/>
      <c r="X17" s="655"/>
      <c r="Y17" s="655"/>
      <c r="Z17" s="655"/>
      <c r="AA17" s="655"/>
      <c r="AB17" s="655"/>
      <c r="AC17" s="655"/>
      <c r="AD17" s="655"/>
      <c r="AE17" s="655"/>
      <c r="AF17" s="655"/>
      <c r="AG17" s="655"/>
      <c r="AH17" s="656"/>
      <c r="AI17" s="33"/>
      <c r="AJ17" s="33"/>
      <c r="AK17" s="50"/>
      <c r="AL17" s="59"/>
      <c r="AM17" s="662" t="s">
        <v>45</v>
      </c>
      <c r="AN17" s="663"/>
      <c r="AO17" s="664">
        <v>4902821</v>
      </c>
      <c r="AP17" s="665"/>
      <c r="AQ17" s="664">
        <v>4485390</v>
      </c>
      <c r="AR17" s="665"/>
      <c r="AS17" s="128">
        <f t="shared" si="1"/>
        <v>417431</v>
      </c>
      <c r="AT17" s="123"/>
      <c r="AU17" s="124"/>
      <c r="AV17" s="666">
        <f t="shared" si="2"/>
        <v>91.485901688028179</v>
      </c>
      <c r="AW17" s="667"/>
    </row>
    <row r="18" spans="1:53" s="43" customFormat="1" ht="14.1" customHeight="1" thickBot="1">
      <c r="A18" s="654"/>
      <c r="B18" s="655"/>
      <c r="C18" s="655"/>
      <c r="D18" s="655"/>
      <c r="E18" s="655"/>
      <c r="F18" s="655"/>
      <c r="G18" s="655"/>
      <c r="H18" s="655"/>
      <c r="I18" s="655"/>
      <c r="J18" s="655"/>
      <c r="K18" s="655"/>
      <c r="L18" s="655"/>
      <c r="M18" s="655"/>
      <c r="N18" s="655"/>
      <c r="O18" s="655"/>
      <c r="P18" s="655"/>
      <c r="Q18" s="655"/>
      <c r="R18" s="655"/>
      <c r="S18" s="655"/>
      <c r="T18" s="655"/>
      <c r="U18" s="655"/>
      <c r="V18" s="655"/>
      <c r="W18" s="655"/>
      <c r="X18" s="655"/>
      <c r="Y18" s="655"/>
      <c r="Z18" s="655"/>
      <c r="AA18" s="655"/>
      <c r="AB18" s="655"/>
      <c r="AC18" s="655"/>
      <c r="AD18" s="655"/>
      <c r="AE18" s="655"/>
      <c r="AF18" s="655"/>
      <c r="AG18" s="655"/>
      <c r="AH18" s="656"/>
      <c r="AI18" s="16"/>
      <c r="AJ18" s="16"/>
      <c r="AK18" s="42"/>
      <c r="AL18" s="59"/>
      <c r="AM18" s="662" t="s">
        <v>46</v>
      </c>
      <c r="AN18" s="663"/>
      <c r="AO18" s="664">
        <v>2930193</v>
      </c>
      <c r="AP18" s="665"/>
      <c r="AQ18" s="664">
        <v>2178966</v>
      </c>
      <c r="AR18" s="665"/>
      <c r="AS18" s="128">
        <f t="shared" si="1"/>
        <v>751227</v>
      </c>
      <c r="AT18" s="123"/>
      <c r="AU18" s="124"/>
      <c r="AV18" s="666">
        <f t="shared" si="2"/>
        <v>74.362541989554956</v>
      </c>
      <c r="AW18" s="667"/>
      <c r="AX18" s="42"/>
    </row>
    <row r="19" spans="1:53" s="43" customFormat="1" ht="14.1" customHeight="1" thickBot="1">
      <c r="A19" s="654"/>
      <c r="B19" s="655"/>
      <c r="C19" s="655"/>
      <c r="D19" s="655"/>
      <c r="E19" s="655"/>
      <c r="F19" s="655"/>
      <c r="G19" s="655"/>
      <c r="H19" s="655"/>
      <c r="I19" s="655"/>
      <c r="J19" s="655"/>
      <c r="K19" s="655"/>
      <c r="L19" s="655"/>
      <c r="M19" s="655"/>
      <c r="N19" s="655"/>
      <c r="O19" s="655"/>
      <c r="P19" s="655"/>
      <c r="Q19" s="655"/>
      <c r="R19" s="655"/>
      <c r="S19" s="655"/>
      <c r="T19" s="655"/>
      <c r="U19" s="655"/>
      <c r="V19" s="655"/>
      <c r="W19" s="655"/>
      <c r="X19" s="655"/>
      <c r="Y19" s="655"/>
      <c r="Z19" s="655"/>
      <c r="AA19" s="655"/>
      <c r="AB19" s="655"/>
      <c r="AC19" s="655"/>
      <c r="AD19" s="655"/>
      <c r="AE19" s="655"/>
      <c r="AF19" s="655"/>
      <c r="AG19" s="655"/>
      <c r="AH19" s="656"/>
      <c r="AI19" s="16"/>
      <c r="AJ19" s="16"/>
      <c r="AK19" s="42"/>
      <c r="AL19" s="59"/>
      <c r="AM19" s="662" t="s">
        <v>47</v>
      </c>
      <c r="AN19" s="663"/>
      <c r="AO19" s="664">
        <v>4053647</v>
      </c>
      <c r="AP19" s="665"/>
      <c r="AQ19" s="664">
        <v>3325511</v>
      </c>
      <c r="AR19" s="665"/>
      <c r="AS19" s="128">
        <f t="shared" si="1"/>
        <v>728136</v>
      </c>
      <c r="AT19" s="123"/>
      <c r="AU19" s="124"/>
      <c r="AV19" s="666">
        <f t="shared" si="2"/>
        <v>82.037508446098045</v>
      </c>
      <c r="AW19" s="667"/>
      <c r="AX19" s="42"/>
    </row>
    <row r="20" spans="1:53" s="43" customFormat="1" ht="14.1" customHeight="1" thickBot="1">
      <c r="A20" s="654"/>
      <c r="B20" s="655"/>
      <c r="C20" s="655"/>
      <c r="D20" s="655"/>
      <c r="E20" s="655"/>
      <c r="F20" s="655"/>
      <c r="G20" s="655"/>
      <c r="H20" s="655"/>
      <c r="I20" s="655"/>
      <c r="J20" s="655"/>
      <c r="K20" s="655"/>
      <c r="L20" s="655"/>
      <c r="M20" s="655"/>
      <c r="N20" s="655"/>
      <c r="O20" s="655"/>
      <c r="P20" s="655"/>
      <c r="Q20" s="655"/>
      <c r="R20" s="655"/>
      <c r="S20" s="655"/>
      <c r="T20" s="655"/>
      <c r="U20" s="655"/>
      <c r="V20" s="655"/>
      <c r="W20" s="655"/>
      <c r="X20" s="655"/>
      <c r="Y20" s="655"/>
      <c r="Z20" s="655"/>
      <c r="AA20" s="655"/>
      <c r="AB20" s="655"/>
      <c r="AC20" s="655"/>
      <c r="AD20" s="655"/>
      <c r="AE20" s="655"/>
      <c r="AF20" s="655"/>
      <c r="AG20" s="655"/>
      <c r="AH20" s="656"/>
      <c r="AI20" s="16"/>
      <c r="AJ20" s="16"/>
      <c r="AK20" s="42"/>
      <c r="AL20" s="59"/>
      <c r="AM20" s="662" t="s">
        <v>48</v>
      </c>
      <c r="AN20" s="663"/>
      <c r="AO20" s="664">
        <v>4350860</v>
      </c>
      <c r="AP20" s="665"/>
      <c r="AQ20" s="664">
        <v>3504305</v>
      </c>
      <c r="AR20" s="665"/>
      <c r="AS20" s="128">
        <f t="shared" si="1"/>
        <v>846555</v>
      </c>
      <c r="AT20" s="123"/>
      <c r="AU20" s="124"/>
      <c r="AV20" s="666">
        <f t="shared" si="2"/>
        <v>80.54281222562895</v>
      </c>
      <c r="AW20" s="667"/>
      <c r="AX20" s="42"/>
      <c r="AY20" s="61"/>
      <c r="AZ20" s="61"/>
    </row>
    <row r="21" spans="1:53" s="43" customFormat="1" ht="14.1" customHeight="1" thickBot="1">
      <c r="A21" s="654"/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655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6"/>
      <c r="AI21" s="16"/>
      <c r="AJ21" s="16"/>
      <c r="AK21" s="42"/>
      <c r="AL21" s="59"/>
      <c r="AM21" s="662" t="s">
        <v>49</v>
      </c>
      <c r="AN21" s="663"/>
      <c r="AO21" s="664">
        <v>4256359</v>
      </c>
      <c r="AP21" s="665"/>
      <c r="AQ21" s="664">
        <v>3476477</v>
      </c>
      <c r="AR21" s="665"/>
      <c r="AS21" s="128">
        <f t="shared" si="1"/>
        <v>779882</v>
      </c>
      <c r="AT21" s="123">
        <v>408946</v>
      </c>
      <c r="AU21" s="124">
        <v>370936</v>
      </c>
      <c r="AV21" s="666">
        <f t="shared" si="2"/>
        <v>81.677250438696547</v>
      </c>
      <c r="AW21" s="667"/>
      <c r="AX21" s="42"/>
      <c r="AY21" s="62"/>
      <c r="AZ21" s="63"/>
    </row>
    <row r="22" spans="1:53" s="43" customFormat="1" ht="14.1" customHeight="1" thickBot="1">
      <c r="A22" s="654"/>
      <c r="B22" s="655"/>
      <c r="C22" s="655"/>
      <c r="D22" s="655"/>
      <c r="E22" s="655"/>
      <c r="F22" s="655"/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655"/>
      <c r="T22" s="655"/>
      <c r="U22" s="655"/>
      <c r="V22" s="655"/>
      <c r="W22" s="655"/>
      <c r="X22" s="655"/>
      <c r="Y22" s="655"/>
      <c r="Z22" s="655"/>
      <c r="AA22" s="655"/>
      <c r="AB22" s="655"/>
      <c r="AC22" s="655"/>
      <c r="AD22" s="655"/>
      <c r="AE22" s="655"/>
      <c r="AF22" s="655"/>
      <c r="AG22" s="655"/>
      <c r="AH22" s="656"/>
      <c r="AI22" s="16"/>
      <c r="AJ22" s="16"/>
      <c r="AK22" s="42"/>
      <c r="AL22" s="59"/>
      <c r="AM22" s="662" t="s">
        <v>50</v>
      </c>
      <c r="AN22" s="663"/>
      <c r="AO22" s="664">
        <v>3090396</v>
      </c>
      <c r="AP22" s="665"/>
      <c r="AQ22" s="664">
        <v>2854388</v>
      </c>
      <c r="AR22" s="665"/>
      <c r="AS22" s="128">
        <f t="shared" si="1"/>
        <v>236008</v>
      </c>
      <c r="AT22" s="123">
        <v>163025</v>
      </c>
      <c r="AU22" s="124">
        <v>71697</v>
      </c>
      <c r="AV22" s="666">
        <f t="shared" si="2"/>
        <v>92.363179346595061</v>
      </c>
      <c r="AW22" s="667"/>
      <c r="AX22" s="42"/>
      <c r="AY22" s="64"/>
      <c r="AZ22" s="64"/>
    </row>
    <row r="23" spans="1:53" s="43" customFormat="1" ht="14.1" customHeight="1" thickBot="1">
      <c r="A23" s="654"/>
      <c r="B23" s="655"/>
      <c r="C23" s="655"/>
      <c r="D23" s="655"/>
      <c r="E23" s="655"/>
      <c r="F23" s="655"/>
      <c r="G23" s="655"/>
      <c r="H23" s="655"/>
      <c r="I23" s="655"/>
      <c r="J23" s="655"/>
      <c r="K23" s="655"/>
      <c r="L23" s="655"/>
      <c r="M23" s="655"/>
      <c r="N23" s="655"/>
      <c r="O23" s="655"/>
      <c r="P23" s="655"/>
      <c r="Q23" s="655"/>
      <c r="R23" s="655"/>
      <c r="S23" s="655"/>
      <c r="T23" s="655"/>
      <c r="U23" s="655"/>
      <c r="V23" s="655"/>
      <c r="W23" s="655"/>
      <c r="X23" s="655"/>
      <c r="Y23" s="655"/>
      <c r="Z23" s="655"/>
      <c r="AA23" s="655"/>
      <c r="AB23" s="655"/>
      <c r="AC23" s="655"/>
      <c r="AD23" s="655"/>
      <c r="AE23" s="655"/>
      <c r="AF23" s="655"/>
      <c r="AG23" s="655"/>
      <c r="AH23" s="656"/>
      <c r="AI23" s="16"/>
      <c r="AJ23" s="16"/>
      <c r="AK23" s="42"/>
      <c r="AL23" s="59"/>
      <c r="AM23" s="662" t="s">
        <v>51</v>
      </c>
      <c r="AN23" s="663"/>
      <c r="AO23" s="664"/>
      <c r="AP23" s="665"/>
      <c r="AQ23" s="664"/>
      <c r="AR23" s="665"/>
      <c r="AS23" s="128">
        <f t="shared" si="1"/>
        <v>0</v>
      </c>
      <c r="AT23" s="123"/>
      <c r="AU23" s="124"/>
      <c r="AV23" s="666" t="e">
        <f t="shared" si="2"/>
        <v>#DIV/0!</v>
      </c>
      <c r="AW23" s="667"/>
      <c r="AX23" s="42"/>
      <c r="AY23" s="64"/>
      <c r="AZ23" s="64"/>
    </row>
    <row r="24" spans="1:53" s="43" customFormat="1" ht="14.1" customHeight="1" thickBot="1">
      <c r="A24" s="654"/>
      <c r="B24" s="655"/>
      <c r="C24" s="655"/>
      <c r="D24" s="655"/>
      <c r="E24" s="655"/>
      <c r="F24" s="655"/>
      <c r="G24" s="655"/>
      <c r="H24" s="655"/>
      <c r="I24" s="655"/>
      <c r="J24" s="655"/>
      <c r="K24" s="655"/>
      <c r="L24" s="655"/>
      <c r="M24" s="655"/>
      <c r="N24" s="655"/>
      <c r="O24" s="655"/>
      <c r="P24" s="655"/>
      <c r="Q24" s="655"/>
      <c r="R24" s="655"/>
      <c r="S24" s="655"/>
      <c r="T24" s="655"/>
      <c r="U24" s="655"/>
      <c r="V24" s="655"/>
      <c r="W24" s="655"/>
      <c r="X24" s="655"/>
      <c r="Y24" s="655"/>
      <c r="Z24" s="655"/>
      <c r="AA24" s="655"/>
      <c r="AB24" s="655"/>
      <c r="AC24" s="655"/>
      <c r="AD24" s="655"/>
      <c r="AE24" s="655"/>
      <c r="AF24" s="655"/>
      <c r="AG24" s="655"/>
      <c r="AH24" s="656"/>
      <c r="AI24" s="16"/>
      <c r="AJ24" s="16"/>
      <c r="AK24" s="42"/>
      <c r="AL24" s="59"/>
      <c r="AM24" s="662" t="s">
        <v>52</v>
      </c>
      <c r="AN24" s="663"/>
      <c r="AO24" s="664"/>
      <c r="AP24" s="665"/>
      <c r="AQ24" s="664"/>
      <c r="AR24" s="665"/>
      <c r="AS24" s="128">
        <f t="shared" si="1"/>
        <v>0</v>
      </c>
      <c r="AT24" s="123"/>
      <c r="AU24" s="124"/>
      <c r="AV24" s="666" t="e">
        <f t="shared" si="2"/>
        <v>#DIV/0!</v>
      </c>
      <c r="AW24" s="667"/>
      <c r="AX24" s="42"/>
      <c r="AY24" s="64"/>
      <c r="AZ24" s="64"/>
    </row>
    <row r="25" spans="1:53" s="43" customFormat="1" ht="14.1" customHeight="1" thickBot="1">
      <c r="A25" s="654"/>
      <c r="B25" s="655"/>
      <c r="C25" s="655"/>
      <c r="D25" s="655"/>
      <c r="E25" s="655"/>
      <c r="F25" s="655"/>
      <c r="G25" s="655"/>
      <c r="H25" s="655"/>
      <c r="I25" s="655"/>
      <c r="J25" s="655"/>
      <c r="K25" s="655"/>
      <c r="L25" s="655"/>
      <c r="M25" s="655"/>
      <c r="N25" s="655"/>
      <c r="O25" s="655"/>
      <c r="P25" s="655"/>
      <c r="Q25" s="655"/>
      <c r="R25" s="655"/>
      <c r="S25" s="655"/>
      <c r="T25" s="655"/>
      <c r="U25" s="655"/>
      <c r="V25" s="655"/>
      <c r="W25" s="655"/>
      <c r="X25" s="655"/>
      <c r="Y25" s="655"/>
      <c r="Z25" s="655"/>
      <c r="AA25" s="655"/>
      <c r="AB25" s="655"/>
      <c r="AC25" s="655"/>
      <c r="AD25" s="655"/>
      <c r="AE25" s="655"/>
      <c r="AF25" s="655"/>
      <c r="AG25" s="655"/>
      <c r="AH25" s="656"/>
      <c r="AI25" s="16"/>
      <c r="AJ25" s="16"/>
      <c r="AK25" s="42"/>
      <c r="AL25" s="38"/>
      <c r="AM25" s="662" t="s">
        <v>53</v>
      </c>
      <c r="AN25" s="663"/>
      <c r="AO25" s="664"/>
      <c r="AP25" s="665"/>
      <c r="AQ25" s="664"/>
      <c r="AR25" s="665"/>
      <c r="AS25" s="128">
        <f t="shared" si="1"/>
        <v>0</v>
      </c>
      <c r="AT25" s="123"/>
      <c r="AU25" s="124"/>
      <c r="AV25" s="666" t="e">
        <f t="shared" si="2"/>
        <v>#DIV/0!</v>
      </c>
      <c r="AW25" s="667"/>
      <c r="AX25" s="42"/>
      <c r="AY25" s="64"/>
      <c r="AZ25" s="64"/>
    </row>
    <row r="26" spans="1:53" s="43" customFormat="1">
      <c r="A26" s="654"/>
      <c r="B26" s="655"/>
      <c r="C26" s="655"/>
      <c r="D26" s="655"/>
      <c r="E26" s="655"/>
      <c r="F26" s="655"/>
      <c r="G26" s="655"/>
      <c r="H26" s="655"/>
      <c r="I26" s="655"/>
      <c r="J26" s="655"/>
      <c r="K26" s="655"/>
      <c r="L26" s="655"/>
      <c r="M26" s="655"/>
      <c r="N26" s="655"/>
      <c r="O26" s="655"/>
      <c r="P26" s="655"/>
      <c r="Q26" s="655"/>
      <c r="R26" s="655"/>
      <c r="S26" s="655"/>
      <c r="T26" s="655"/>
      <c r="U26" s="655"/>
      <c r="V26" s="655"/>
      <c r="W26" s="655"/>
      <c r="X26" s="655"/>
      <c r="Y26" s="655"/>
      <c r="Z26" s="655"/>
      <c r="AA26" s="655"/>
      <c r="AB26" s="655"/>
      <c r="AC26" s="655"/>
      <c r="AD26" s="655"/>
      <c r="AE26" s="655"/>
      <c r="AF26" s="655"/>
      <c r="AG26" s="655"/>
      <c r="AH26" s="656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654"/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655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6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654"/>
      <c r="B28" s="655"/>
      <c r="C28" s="655"/>
      <c r="D28" s="655"/>
      <c r="E28" s="655"/>
      <c r="F28" s="655"/>
      <c r="G28" s="655"/>
      <c r="H28" s="655"/>
      <c r="I28" s="655"/>
      <c r="J28" s="655"/>
      <c r="K28" s="655"/>
      <c r="L28" s="655"/>
      <c r="M28" s="655"/>
      <c r="N28" s="655"/>
      <c r="O28" s="655"/>
      <c r="P28" s="655"/>
      <c r="Q28" s="655"/>
      <c r="R28" s="655"/>
      <c r="S28" s="655"/>
      <c r="T28" s="655"/>
      <c r="U28" s="655"/>
      <c r="V28" s="655"/>
      <c r="W28" s="655"/>
      <c r="X28" s="655"/>
      <c r="Y28" s="655"/>
      <c r="Z28" s="655"/>
      <c r="AA28" s="655"/>
      <c r="AB28" s="655"/>
      <c r="AC28" s="655"/>
      <c r="AD28" s="655"/>
      <c r="AE28" s="655"/>
      <c r="AF28" s="655"/>
      <c r="AG28" s="655"/>
      <c r="AH28" s="656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654"/>
      <c r="B29" s="655"/>
      <c r="C29" s="655"/>
      <c r="D29" s="655"/>
      <c r="E29" s="655"/>
      <c r="F29" s="655"/>
      <c r="G29" s="655"/>
      <c r="H29" s="655"/>
      <c r="I29" s="655"/>
      <c r="J29" s="655"/>
      <c r="K29" s="655"/>
      <c r="L29" s="655"/>
      <c r="M29" s="655"/>
      <c r="N29" s="655"/>
      <c r="O29" s="655"/>
      <c r="P29" s="655"/>
      <c r="Q29" s="655"/>
      <c r="R29" s="655"/>
      <c r="S29" s="655"/>
      <c r="T29" s="655"/>
      <c r="U29" s="655"/>
      <c r="V29" s="655"/>
      <c r="W29" s="655"/>
      <c r="X29" s="655"/>
      <c r="Y29" s="655"/>
      <c r="Z29" s="655"/>
      <c r="AA29" s="655"/>
      <c r="AB29" s="655"/>
      <c r="AC29" s="655"/>
      <c r="AD29" s="655"/>
      <c r="AE29" s="655"/>
      <c r="AF29" s="655"/>
      <c r="AG29" s="655"/>
      <c r="AH29" s="656"/>
      <c r="AI29" s="16"/>
      <c r="AJ29" s="16"/>
      <c r="AK29" s="42"/>
      <c r="AL29" s="38"/>
      <c r="AM29" s="42"/>
      <c r="AN29" s="42"/>
      <c r="AO29" s="68"/>
      <c r="AP29" s="630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654"/>
      <c r="B30" s="655"/>
      <c r="C30" s="655"/>
      <c r="D30" s="655"/>
      <c r="E30" s="655"/>
      <c r="F30" s="655"/>
      <c r="G30" s="655"/>
      <c r="H30" s="655"/>
      <c r="I30" s="655"/>
      <c r="J30" s="655"/>
      <c r="K30" s="655"/>
      <c r="L30" s="655"/>
      <c r="M30" s="655"/>
      <c r="N30" s="655"/>
      <c r="O30" s="655"/>
      <c r="P30" s="655"/>
      <c r="Q30" s="655"/>
      <c r="R30" s="655"/>
      <c r="S30" s="655"/>
      <c r="T30" s="655"/>
      <c r="U30" s="655"/>
      <c r="V30" s="655"/>
      <c r="W30" s="655"/>
      <c r="X30" s="655"/>
      <c r="Y30" s="655"/>
      <c r="Z30" s="655"/>
      <c r="AA30" s="655"/>
      <c r="AB30" s="655"/>
      <c r="AC30" s="655"/>
      <c r="AD30" s="655"/>
      <c r="AE30" s="655"/>
      <c r="AF30" s="655"/>
      <c r="AG30" s="655"/>
      <c r="AH30" s="656"/>
      <c r="AI30" s="16"/>
      <c r="AJ30" s="16"/>
      <c r="AK30" s="42"/>
      <c r="AL30" s="38"/>
      <c r="AM30" s="42"/>
      <c r="AN30" s="42"/>
      <c r="AO30" s="68"/>
      <c r="AP30" s="630"/>
      <c r="AQ30" s="130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654"/>
      <c r="B31" s="655"/>
      <c r="C31" s="655"/>
      <c r="D31" s="655"/>
      <c r="E31" s="655"/>
      <c r="F31" s="655"/>
      <c r="G31" s="655"/>
      <c r="H31" s="655"/>
      <c r="I31" s="655"/>
      <c r="J31" s="655"/>
      <c r="K31" s="655"/>
      <c r="L31" s="655"/>
      <c r="M31" s="655"/>
      <c r="N31" s="655"/>
      <c r="O31" s="655"/>
      <c r="P31" s="655"/>
      <c r="Q31" s="655"/>
      <c r="R31" s="655"/>
      <c r="S31" s="655"/>
      <c r="T31" s="655"/>
      <c r="U31" s="655"/>
      <c r="V31" s="655"/>
      <c r="W31" s="655"/>
      <c r="X31" s="655"/>
      <c r="Y31" s="655"/>
      <c r="Z31" s="655"/>
      <c r="AA31" s="655"/>
      <c r="AB31" s="655"/>
      <c r="AC31" s="655"/>
      <c r="AD31" s="655"/>
      <c r="AE31" s="655"/>
      <c r="AF31" s="655"/>
      <c r="AG31" s="655"/>
      <c r="AH31" s="656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654"/>
      <c r="B32" s="655"/>
      <c r="C32" s="655"/>
      <c r="D32" s="655"/>
      <c r="E32" s="655"/>
      <c r="F32" s="655"/>
      <c r="G32" s="655"/>
      <c r="H32" s="655"/>
      <c r="I32" s="655"/>
      <c r="J32" s="655"/>
      <c r="K32" s="655"/>
      <c r="L32" s="655"/>
      <c r="M32" s="655"/>
      <c r="N32" s="655"/>
      <c r="O32" s="655"/>
      <c r="P32" s="655"/>
      <c r="Q32" s="655"/>
      <c r="R32" s="655"/>
      <c r="S32" s="655"/>
      <c r="T32" s="655"/>
      <c r="U32" s="655"/>
      <c r="V32" s="655"/>
      <c r="W32" s="655"/>
      <c r="X32" s="655"/>
      <c r="Y32" s="655"/>
      <c r="Z32" s="655"/>
      <c r="AA32" s="655"/>
      <c r="AB32" s="655"/>
      <c r="AC32" s="655"/>
      <c r="AD32" s="655"/>
      <c r="AE32" s="655"/>
      <c r="AF32" s="655"/>
      <c r="AG32" s="655"/>
      <c r="AH32" s="656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>
      <c r="A33" s="654"/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655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6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59" s="43" customFormat="1" ht="12.75" customHeight="1">
      <c r="A34" s="654"/>
      <c r="B34" s="655"/>
      <c r="C34" s="655"/>
      <c r="D34" s="655"/>
      <c r="E34" s="655"/>
      <c r="F34" s="655"/>
      <c r="G34" s="655"/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655"/>
      <c r="T34" s="655"/>
      <c r="U34" s="655"/>
      <c r="V34" s="655"/>
      <c r="W34" s="655"/>
      <c r="X34" s="655"/>
      <c r="Y34" s="655"/>
      <c r="Z34" s="655"/>
      <c r="AA34" s="655"/>
      <c r="AB34" s="655"/>
      <c r="AC34" s="655"/>
      <c r="AD34" s="655"/>
      <c r="AE34" s="655"/>
      <c r="AF34" s="655"/>
      <c r="AG34" s="655"/>
      <c r="AH34" s="656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64"/>
      <c r="BA34" s="64"/>
    </row>
    <row r="35" spans="1:59" s="43" customFormat="1">
      <c r="A35" s="654"/>
      <c r="B35" s="655"/>
      <c r="C35" s="655"/>
      <c r="D35" s="655"/>
      <c r="E35" s="655"/>
      <c r="F35" s="655"/>
      <c r="G35" s="655"/>
      <c r="H35" s="655"/>
      <c r="I35" s="655"/>
      <c r="J35" s="655"/>
      <c r="K35" s="655"/>
      <c r="L35" s="655"/>
      <c r="M35" s="655"/>
      <c r="N35" s="655"/>
      <c r="O35" s="655"/>
      <c r="P35" s="655"/>
      <c r="Q35" s="655"/>
      <c r="R35" s="655"/>
      <c r="S35" s="655"/>
      <c r="T35" s="655"/>
      <c r="U35" s="655"/>
      <c r="V35" s="655"/>
      <c r="W35" s="655"/>
      <c r="X35" s="655"/>
      <c r="Y35" s="655"/>
      <c r="Z35" s="655"/>
      <c r="AA35" s="655"/>
      <c r="AB35" s="655"/>
      <c r="AC35" s="655"/>
      <c r="AD35" s="655"/>
      <c r="AE35" s="655"/>
      <c r="AF35" s="655"/>
      <c r="AG35" s="655"/>
      <c r="AH35" s="656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631"/>
      <c r="AV35" s="631"/>
      <c r="AW35" s="631"/>
      <c r="AX35" s="130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654"/>
      <c r="B36" s="655"/>
      <c r="C36" s="655"/>
      <c r="D36" s="655"/>
      <c r="E36" s="655"/>
      <c r="F36" s="655"/>
      <c r="G36" s="655"/>
      <c r="H36" s="655"/>
      <c r="I36" s="655"/>
      <c r="J36" s="655"/>
      <c r="K36" s="655"/>
      <c r="L36" s="655"/>
      <c r="M36" s="655"/>
      <c r="N36" s="655"/>
      <c r="O36" s="655"/>
      <c r="P36" s="655"/>
      <c r="Q36" s="655"/>
      <c r="R36" s="655"/>
      <c r="S36" s="655"/>
      <c r="T36" s="655"/>
      <c r="U36" s="655"/>
      <c r="V36" s="655"/>
      <c r="W36" s="655"/>
      <c r="X36" s="655"/>
      <c r="Y36" s="655"/>
      <c r="Z36" s="655"/>
      <c r="AA36" s="655"/>
      <c r="AB36" s="655"/>
      <c r="AC36" s="655"/>
      <c r="AD36" s="655"/>
      <c r="AE36" s="655"/>
      <c r="AF36" s="655"/>
      <c r="AG36" s="655"/>
      <c r="AH36" s="656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654"/>
      <c r="B37" s="655"/>
      <c r="C37" s="655"/>
      <c r="D37" s="655"/>
      <c r="E37" s="655"/>
      <c r="F37" s="655"/>
      <c r="G37" s="655"/>
      <c r="H37" s="655"/>
      <c r="I37" s="655"/>
      <c r="J37" s="655"/>
      <c r="K37" s="655"/>
      <c r="L37" s="655"/>
      <c r="M37" s="655"/>
      <c r="N37" s="655"/>
      <c r="O37" s="655"/>
      <c r="P37" s="655"/>
      <c r="Q37" s="655"/>
      <c r="R37" s="655"/>
      <c r="S37" s="655"/>
      <c r="T37" s="655"/>
      <c r="U37" s="655"/>
      <c r="V37" s="655"/>
      <c r="W37" s="655"/>
      <c r="X37" s="655"/>
      <c r="Y37" s="655"/>
      <c r="Z37" s="655"/>
      <c r="AA37" s="655"/>
      <c r="AB37" s="655"/>
      <c r="AC37" s="655"/>
      <c r="AD37" s="655"/>
      <c r="AE37" s="655"/>
      <c r="AF37" s="655"/>
      <c r="AG37" s="655"/>
      <c r="AH37" s="656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654"/>
      <c r="B38" s="655"/>
      <c r="C38" s="655"/>
      <c r="D38" s="655"/>
      <c r="E38" s="655"/>
      <c r="F38" s="655"/>
      <c r="G38" s="655"/>
      <c r="H38" s="655"/>
      <c r="I38" s="655"/>
      <c r="J38" s="655"/>
      <c r="K38" s="655"/>
      <c r="L38" s="655"/>
      <c r="M38" s="655"/>
      <c r="N38" s="655"/>
      <c r="O38" s="655"/>
      <c r="P38" s="655"/>
      <c r="Q38" s="655"/>
      <c r="R38" s="655"/>
      <c r="S38" s="655"/>
      <c r="T38" s="655"/>
      <c r="U38" s="655"/>
      <c r="V38" s="655"/>
      <c r="W38" s="655"/>
      <c r="X38" s="655"/>
      <c r="Y38" s="655"/>
      <c r="Z38" s="655"/>
      <c r="AA38" s="655"/>
      <c r="AB38" s="655"/>
      <c r="AC38" s="655"/>
      <c r="AD38" s="655"/>
      <c r="AE38" s="655"/>
      <c r="AF38" s="655"/>
      <c r="AG38" s="655"/>
      <c r="AH38" s="656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657"/>
      <c r="B39" s="658"/>
      <c r="C39" s="658"/>
      <c r="D39" s="658"/>
      <c r="E39" s="658"/>
      <c r="F39" s="658"/>
      <c r="G39" s="658"/>
      <c r="H39" s="658"/>
      <c r="I39" s="658"/>
      <c r="J39" s="658"/>
      <c r="K39" s="658"/>
      <c r="L39" s="658"/>
      <c r="M39" s="658"/>
      <c r="N39" s="658"/>
      <c r="O39" s="658"/>
      <c r="P39" s="658"/>
      <c r="Q39" s="658"/>
      <c r="R39" s="658"/>
      <c r="S39" s="658"/>
      <c r="T39" s="658"/>
      <c r="U39" s="658"/>
      <c r="V39" s="658"/>
      <c r="W39" s="658"/>
      <c r="X39" s="658"/>
      <c r="Y39" s="658"/>
      <c r="Z39" s="658"/>
      <c r="AA39" s="658"/>
      <c r="AB39" s="658"/>
      <c r="AC39" s="658"/>
      <c r="AD39" s="658"/>
      <c r="AE39" s="658"/>
      <c r="AF39" s="658"/>
      <c r="AG39" s="658"/>
      <c r="AH39" s="659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648" t="s">
        <v>55</v>
      </c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50"/>
      <c r="N40" s="648" t="s">
        <v>56</v>
      </c>
      <c r="O40" s="649"/>
      <c r="P40" s="649"/>
      <c r="Q40" s="649"/>
      <c r="R40" s="649"/>
      <c r="S40" s="649"/>
      <c r="T40" s="649"/>
      <c r="U40" s="649"/>
      <c r="V40" s="649"/>
      <c r="W40" s="649"/>
      <c r="X40" s="649"/>
      <c r="Y40" s="650"/>
      <c r="Z40" s="648" t="s">
        <v>57</v>
      </c>
      <c r="AA40" s="649"/>
      <c r="AB40" s="650"/>
      <c r="AC40" s="649" t="s">
        <v>58</v>
      </c>
      <c r="AD40" s="649"/>
      <c r="AE40" s="649"/>
      <c r="AF40" s="648" t="s">
        <v>59</v>
      </c>
      <c r="AG40" s="649"/>
      <c r="AH40" s="650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>
        <v>1</v>
      </c>
      <c r="B41" s="766"/>
      <c r="C41" s="643"/>
      <c r="D41" s="643"/>
      <c r="E41" s="643"/>
      <c r="F41" s="643"/>
      <c r="G41" s="643"/>
      <c r="H41" s="643"/>
      <c r="I41" s="643"/>
      <c r="J41" s="643"/>
      <c r="K41" s="643"/>
      <c r="L41" s="643"/>
      <c r="M41" s="644"/>
      <c r="N41" s="642"/>
      <c r="O41" s="643"/>
      <c r="P41" s="643"/>
      <c r="Q41" s="643"/>
      <c r="R41" s="643"/>
      <c r="S41" s="643"/>
      <c r="T41" s="643"/>
      <c r="U41" s="643"/>
      <c r="V41" s="643"/>
      <c r="W41" s="643"/>
      <c r="X41" s="643"/>
      <c r="Y41" s="644"/>
      <c r="Z41" s="642"/>
      <c r="AA41" s="643"/>
      <c r="AB41" s="644"/>
      <c r="AC41" s="645"/>
      <c r="AD41" s="646"/>
      <c r="AE41" s="647"/>
      <c r="AF41" s="642"/>
      <c r="AG41" s="643"/>
      <c r="AH41" s="644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/>
      <c r="B42" s="633"/>
      <c r="C42" s="634"/>
      <c r="D42" s="634"/>
      <c r="E42" s="634"/>
      <c r="F42" s="634"/>
      <c r="G42" s="634"/>
      <c r="H42" s="634"/>
      <c r="I42" s="634"/>
      <c r="J42" s="634"/>
      <c r="K42" s="634"/>
      <c r="L42" s="634"/>
      <c r="M42" s="635"/>
      <c r="N42" s="758"/>
      <c r="O42" s="634"/>
      <c r="P42" s="634"/>
      <c r="Q42" s="634"/>
      <c r="R42" s="634"/>
      <c r="S42" s="634"/>
      <c r="T42" s="634"/>
      <c r="U42" s="634"/>
      <c r="V42" s="634"/>
      <c r="W42" s="634"/>
      <c r="X42" s="634"/>
      <c r="Y42" s="635"/>
      <c r="Z42" s="633"/>
      <c r="AA42" s="634"/>
      <c r="AB42" s="635"/>
      <c r="AC42" s="633"/>
      <c r="AD42" s="634"/>
      <c r="AE42" s="635"/>
      <c r="AF42" s="633"/>
      <c r="AG42" s="634"/>
      <c r="AH42" s="635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86"/>
      <c r="B43" s="633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5"/>
      <c r="N43" s="633"/>
      <c r="O43" s="634"/>
      <c r="P43" s="634"/>
      <c r="Q43" s="634"/>
      <c r="R43" s="634"/>
      <c r="S43" s="634"/>
      <c r="T43" s="634"/>
      <c r="U43" s="634"/>
      <c r="V43" s="634"/>
      <c r="W43" s="634"/>
      <c r="X43" s="634"/>
      <c r="Y43" s="635"/>
      <c r="Z43" s="636"/>
      <c r="AA43" s="637"/>
      <c r="AB43" s="638"/>
      <c r="AC43" s="636"/>
      <c r="AD43" s="637"/>
      <c r="AE43" s="638"/>
      <c r="AF43" s="636"/>
      <c r="AG43" s="637"/>
      <c r="AH43" s="638"/>
      <c r="AI43" s="80"/>
      <c r="AJ43" s="16"/>
      <c r="AK43" s="60"/>
      <c r="AL43" s="88"/>
      <c r="AM43" s="59"/>
      <c r="AN43" s="38"/>
      <c r="AO43" s="42"/>
      <c r="AP43" s="42"/>
      <c r="AQ43" s="42"/>
      <c r="AR43" s="42"/>
      <c r="AS43" s="42"/>
      <c r="AT43" s="630"/>
      <c r="AU43" s="630"/>
      <c r="AV43" s="630"/>
      <c r="AW43" s="630"/>
      <c r="AX43" s="630"/>
      <c r="AY43" s="42"/>
      <c r="BA43" s="84"/>
      <c r="BB43" s="632"/>
      <c r="BC43" s="632"/>
      <c r="BD43" s="632"/>
      <c r="BE43" s="64"/>
      <c r="BF43" s="64"/>
      <c r="BG43" s="84"/>
    </row>
    <row r="44" spans="1:59" s="43" customFormat="1" ht="18" customHeight="1">
      <c r="A44" s="86"/>
      <c r="B44" s="633"/>
      <c r="C44" s="634"/>
      <c r="D44" s="634"/>
      <c r="E44" s="634"/>
      <c r="F44" s="634"/>
      <c r="G44" s="634"/>
      <c r="H44" s="634"/>
      <c r="I44" s="634"/>
      <c r="J44" s="634"/>
      <c r="K44" s="634"/>
      <c r="L44" s="634"/>
      <c r="M44" s="635"/>
      <c r="N44" s="633"/>
      <c r="O44" s="634"/>
      <c r="P44" s="634"/>
      <c r="Q44" s="634"/>
      <c r="R44" s="634"/>
      <c r="S44" s="634"/>
      <c r="T44" s="634"/>
      <c r="U44" s="634"/>
      <c r="V44" s="634"/>
      <c r="W44" s="634"/>
      <c r="X44" s="634"/>
      <c r="Y44" s="635"/>
      <c r="Z44" s="636"/>
      <c r="AA44" s="637"/>
      <c r="AB44" s="638"/>
      <c r="AC44" s="636"/>
      <c r="AD44" s="637"/>
      <c r="AE44" s="638"/>
      <c r="AF44" s="636"/>
      <c r="AG44" s="637"/>
      <c r="AH44" s="638"/>
      <c r="AI44" s="80"/>
      <c r="AJ44" s="16"/>
      <c r="AK44" s="60"/>
      <c r="AL44" s="59"/>
      <c r="AM44" s="59"/>
      <c r="AN44" s="38"/>
      <c r="AO44" s="88"/>
      <c r="AP44" s="88"/>
      <c r="AQ44" s="38"/>
      <c r="AR44" s="38"/>
      <c r="AS44" s="42"/>
      <c r="AT44" s="59"/>
      <c r="AU44" s="59"/>
      <c r="AV44" s="38"/>
      <c r="AW44" s="59"/>
      <c r="AX44" s="38"/>
      <c r="AY44" s="42"/>
      <c r="BB44" s="87"/>
      <c r="BC44" s="61"/>
      <c r="BD44" s="61"/>
      <c r="BE44" s="89"/>
      <c r="BF44" s="90"/>
    </row>
    <row r="45" spans="1:59" s="43" customFormat="1" ht="18" customHeight="1" thickBot="1">
      <c r="A45" s="91"/>
      <c r="B45" s="639"/>
      <c r="C45" s="640"/>
      <c r="D45" s="640"/>
      <c r="E45" s="640"/>
      <c r="F45" s="640"/>
      <c r="G45" s="640"/>
      <c r="H45" s="640"/>
      <c r="I45" s="640"/>
      <c r="J45" s="640"/>
      <c r="K45" s="640"/>
      <c r="L45" s="640"/>
      <c r="M45" s="641"/>
      <c r="N45" s="639"/>
      <c r="O45" s="640"/>
      <c r="P45" s="640"/>
      <c r="Q45" s="640"/>
      <c r="R45" s="640"/>
      <c r="S45" s="640"/>
      <c r="T45" s="640"/>
      <c r="U45" s="640"/>
      <c r="V45" s="640"/>
      <c r="W45" s="640"/>
      <c r="X45" s="640"/>
      <c r="Y45" s="641"/>
      <c r="Z45" s="639"/>
      <c r="AA45" s="640"/>
      <c r="AB45" s="641"/>
      <c r="AC45" s="639"/>
      <c r="AD45" s="640"/>
      <c r="AE45" s="641"/>
      <c r="AF45" s="639"/>
      <c r="AG45" s="640"/>
      <c r="AH45" s="641"/>
      <c r="AI45" s="80"/>
      <c r="AJ45" s="16"/>
      <c r="AK45" s="60"/>
      <c r="AL45" s="59"/>
      <c r="AM45" s="59"/>
      <c r="AN45" s="38"/>
      <c r="AO45" s="59"/>
      <c r="AP45" s="38"/>
      <c r="AQ45" s="88"/>
      <c r="AR45" s="88"/>
      <c r="AS45" s="42"/>
      <c r="AT45" s="59"/>
      <c r="AU45" s="59"/>
      <c r="AV45" s="38"/>
      <c r="AW45" s="59"/>
      <c r="AX45" s="38"/>
      <c r="AY45" s="42"/>
    </row>
    <row r="46" spans="1:59" s="43" customFormat="1" ht="24.75" customHeight="1">
      <c r="A46" s="92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6.2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65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3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8.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>
      <c r="A52" s="3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38"/>
      <c r="BA52" s="629"/>
      <c r="BB52" s="629"/>
      <c r="BC52" s="629"/>
      <c r="BD52" s="629"/>
      <c r="BE52" s="629"/>
      <c r="BF52" s="61"/>
      <c r="BG52" s="61"/>
    </row>
    <row r="53" spans="1:59" s="43" customFormat="1">
      <c r="A53" s="94"/>
      <c r="B53" s="95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96"/>
      <c r="AA53" s="96"/>
      <c r="AB53" s="96"/>
      <c r="AC53" s="96"/>
      <c r="AD53" s="96"/>
      <c r="AE53" s="96"/>
      <c r="AF53" s="97"/>
      <c r="AG53" s="97"/>
      <c r="AH53" s="97"/>
      <c r="AI53" s="97"/>
      <c r="AJ53" s="98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630"/>
      <c r="BA53" s="74">
        <v>3</v>
      </c>
      <c r="BB53" s="74"/>
      <c r="BC53" s="61" t="s">
        <v>60</v>
      </c>
      <c r="BD53" s="74">
        <v>4</v>
      </c>
      <c r="BE53" s="61">
        <v>32.25</v>
      </c>
      <c r="BF53" s="629"/>
      <c r="BG53" s="629"/>
    </row>
    <row r="54" spans="1:59" s="43" customFormat="1">
      <c r="A54" s="99"/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100"/>
      <c r="AA54" s="100"/>
      <c r="AB54" s="100"/>
      <c r="AC54" s="100"/>
      <c r="AD54" s="100"/>
      <c r="AE54" s="100"/>
      <c r="AF54" s="99"/>
      <c r="AG54" s="99"/>
      <c r="AH54" s="99"/>
      <c r="AI54" s="99"/>
      <c r="AJ54" s="101"/>
      <c r="AK54" s="60"/>
      <c r="AL54" s="59"/>
      <c r="AM54" s="70"/>
      <c r="AN54" s="70"/>
      <c r="AO54" s="59"/>
      <c r="AP54" s="38"/>
      <c r="AQ54" s="88"/>
      <c r="AR54" s="88"/>
      <c r="AS54" s="42"/>
      <c r="AT54" s="59"/>
      <c r="AU54" s="59"/>
      <c r="AV54" s="38"/>
      <c r="AW54" s="65"/>
      <c r="AX54" s="38"/>
      <c r="AY54" s="630"/>
      <c r="BA54" s="74">
        <v>4</v>
      </c>
      <c r="BB54" s="74"/>
      <c r="BC54" s="61" t="s">
        <v>60</v>
      </c>
      <c r="BD54" s="74">
        <v>5</v>
      </c>
      <c r="BE54" s="61">
        <v>33.75</v>
      </c>
      <c r="BF54" s="629"/>
      <c r="BG54" s="629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42"/>
      <c r="AN55" s="42"/>
      <c r="AO55" s="65"/>
      <c r="AP55" s="38"/>
      <c r="AQ55" s="88"/>
      <c r="AR55" s="88"/>
      <c r="AS55" s="42"/>
      <c r="AT55" s="59"/>
      <c r="AU55" s="65"/>
      <c r="AV55" s="38"/>
      <c r="AW55" s="65"/>
      <c r="AX55" s="65"/>
      <c r="AY55" s="630"/>
      <c r="BA55" s="74">
        <v>5</v>
      </c>
      <c r="BB55" s="74"/>
      <c r="BC55" s="61" t="s">
        <v>60</v>
      </c>
      <c r="BD55" s="74">
        <v>6</v>
      </c>
      <c r="BE55" s="61">
        <v>32.25</v>
      </c>
      <c r="BF55" s="629"/>
      <c r="BG55" s="629"/>
    </row>
    <row r="56" spans="1:59" s="43" customFormat="1" ht="27.75" customHeight="1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3"/>
      <c r="AA56" s="103"/>
      <c r="AB56" s="103"/>
      <c r="AC56" s="103"/>
      <c r="AD56" s="103"/>
      <c r="AE56" s="103"/>
      <c r="AF56" s="99"/>
      <c r="AG56" s="99"/>
      <c r="AH56" s="99"/>
      <c r="AI56" s="99"/>
      <c r="AJ56" s="98"/>
      <c r="AK56" s="60"/>
      <c r="AL56" s="59"/>
      <c r="AM56" s="67"/>
      <c r="AN56" s="130"/>
      <c r="AO56" s="65"/>
      <c r="AP56" s="65"/>
      <c r="AQ56" s="88"/>
      <c r="AR56" s="88"/>
      <c r="AS56" s="42"/>
      <c r="AT56" s="59"/>
      <c r="AU56" s="65"/>
      <c r="AV56" s="38"/>
      <c r="AW56" s="65"/>
      <c r="AX56" s="65"/>
      <c r="AY56" s="630"/>
      <c r="BA56" s="74">
        <v>6</v>
      </c>
      <c r="BB56" s="74"/>
      <c r="BC56" s="61" t="s">
        <v>60</v>
      </c>
      <c r="BD56" s="74">
        <v>13</v>
      </c>
      <c r="BE56" s="61">
        <v>36.92</v>
      </c>
      <c r="BF56" s="629"/>
      <c r="BG56" s="629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8"/>
      <c r="AN57" s="68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630"/>
      <c r="BA57" s="74">
        <v>7</v>
      </c>
      <c r="BB57" s="74"/>
      <c r="BC57" s="61" t="s">
        <v>60</v>
      </c>
      <c r="BD57" s="74">
        <v>15</v>
      </c>
      <c r="BE57" s="61">
        <v>31</v>
      </c>
      <c r="BF57" s="629"/>
      <c r="BG57" s="629"/>
    </row>
    <row r="58" spans="1:59" s="43" customFormat="1" ht="27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630"/>
      <c r="BA58" s="74">
        <v>8</v>
      </c>
      <c r="BB58" s="74"/>
      <c r="BC58" s="61" t="s">
        <v>60</v>
      </c>
      <c r="BD58" s="74">
        <v>16</v>
      </c>
      <c r="BE58" s="61">
        <v>40.5</v>
      </c>
      <c r="BF58" s="629"/>
      <c r="BG58" s="629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33"/>
      <c r="AK59" s="60"/>
      <c r="AL59" s="59"/>
      <c r="AM59" s="67"/>
      <c r="AN59" s="3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630"/>
      <c r="BA59" s="74">
        <v>9</v>
      </c>
      <c r="BB59" s="74"/>
      <c r="BC59" s="61" t="s">
        <v>60</v>
      </c>
      <c r="BD59" s="74">
        <v>20</v>
      </c>
      <c r="BE59" s="61">
        <v>37</v>
      </c>
      <c r="BF59" s="629"/>
      <c r="BG59" s="629"/>
    </row>
    <row r="60" spans="1:59" s="43" customFormat="1" ht="27.75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20"/>
      <c r="AN60" s="20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630"/>
      <c r="BA60" s="74">
        <v>10</v>
      </c>
      <c r="BB60" s="74"/>
      <c r="BC60" s="61" t="s">
        <v>60</v>
      </c>
      <c r="BD60" s="74">
        <v>22</v>
      </c>
      <c r="BE60" s="61">
        <v>43</v>
      </c>
      <c r="BF60" s="629"/>
      <c r="BG60" s="629"/>
    </row>
    <row r="61" spans="1:59" s="43" customFormat="1" ht="29.2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104"/>
      <c r="AL61" s="59"/>
      <c r="AM61" s="20"/>
      <c r="AN61" s="20"/>
      <c r="AO61" s="65"/>
      <c r="AP61" s="65"/>
      <c r="AQ61" s="88"/>
      <c r="AR61" s="88"/>
      <c r="AS61" s="20"/>
      <c r="AT61" s="59"/>
      <c r="AU61" s="65"/>
      <c r="AV61" s="38"/>
      <c r="AW61" s="65"/>
      <c r="AX61" s="65"/>
      <c r="AY61" s="630"/>
      <c r="BA61" s="74">
        <v>11</v>
      </c>
      <c r="BB61" s="74"/>
      <c r="BC61" s="61" t="s">
        <v>60</v>
      </c>
      <c r="BD61" s="74">
        <v>24</v>
      </c>
      <c r="BE61" s="61">
        <v>32.75</v>
      </c>
      <c r="BF61" s="629"/>
      <c r="BG61" s="629"/>
    </row>
    <row r="62" spans="1:59" s="43" customFormat="1" ht="53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16"/>
      <c r="AK62" s="104"/>
      <c r="AL62" s="38"/>
      <c r="AM62" s="20"/>
      <c r="AN62" s="20"/>
      <c r="AO62" s="65"/>
      <c r="AP62" s="65"/>
      <c r="AQ62" s="88"/>
      <c r="AR62" s="88"/>
      <c r="AS62" s="20"/>
      <c r="AT62" s="38"/>
      <c r="AU62" s="70"/>
      <c r="AV62" s="70"/>
      <c r="AW62" s="38"/>
      <c r="AX62" s="38"/>
      <c r="AY62" s="630"/>
      <c r="BA62" s="74">
        <v>12</v>
      </c>
      <c r="BB62" s="74"/>
      <c r="BC62" s="61" t="s">
        <v>60</v>
      </c>
      <c r="BD62" s="74">
        <v>25</v>
      </c>
      <c r="BE62" s="61">
        <v>32.58</v>
      </c>
      <c r="BF62" s="629"/>
      <c r="BG62" s="629"/>
    </row>
    <row r="63" spans="1:59" s="43" customFormat="1" ht="27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5"/>
      <c r="AA63" s="105"/>
      <c r="AB63" s="105"/>
      <c r="AC63" s="105"/>
      <c r="AD63" s="105"/>
      <c r="AE63" s="105"/>
      <c r="AF63" s="106"/>
      <c r="AG63" s="106"/>
      <c r="AH63" s="106"/>
      <c r="AI63" s="106"/>
      <c r="AJ63" s="16"/>
      <c r="AK63" s="104"/>
      <c r="AL63" s="38"/>
      <c r="AM63" s="20"/>
      <c r="AN63" s="20"/>
      <c r="AO63" s="38"/>
      <c r="AP63" s="38"/>
      <c r="AQ63" s="107"/>
      <c r="AR63" s="42"/>
      <c r="AS63" s="20"/>
      <c r="AT63" s="38"/>
      <c r="AU63" s="42"/>
      <c r="AV63" s="42"/>
      <c r="AW63" s="42"/>
      <c r="AX63" s="71"/>
      <c r="AY63" s="630"/>
      <c r="BA63" s="74">
        <v>13</v>
      </c>
      <c r="BB63" s="74"/>
      <c r="BC63" s="61" t="s">
        <v>60</v>
      </c>
      <c r="BD63" s="77">
        <v>26</v>
      </c>
      <c r="BE63" s="61">
        <v>33.67</v>
      </c>
      <c r="BF63" s="629"/>
      <c r="BG63" s="629"/>
    </row>
    <row r="64" spans="1:59" s="43" customFormat="1" ht="28.5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88"/>
      <c r="AN64" s="88"/>
      <c r="AO64" s="42"/>
      <c r="AP64" s="71"/>
      <c r="AQ64" s="65"/>
      <c r="AR64" s="42"/>
      <c r="AS64" s="20"/>
      <c r="AT64" s="38"/>
      <c r="AU64" s="67"/>
      <c r="AV64" s="130"/>
      <c r="AW64" s="130"/>
      <c r="AX64" s="130"/>
      <c r="AY64" s="630"/>
      <c r="BA64" s="74">
        <v>14</v>
      </c>
      <c r="BB64" s="77"/>
      <c r="BC64" s="61" t="s">
        <v>60</v>
      </c>
      <c r="BD64" s="77">
        <v>28</v>
      </c>
      <c r="BE64" s="77">
        <v>29.75</v>
      </c>
      <c r="BF64" s="629"/>
      <c r="BG64" s="629"/>
    </row>
    <row r="65" spans="1:59" s="43" customFormat="1" ht="30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60"/>
      <c r="AA65" s="42"/>
      <c r="AB65" s="42"/>
      <c r="AC65" s="42"/>
      <c r="AD65" s="42"/>
      <c r="AE65" s="42"/>
      <c r="AF65" s="106"/>
      <c r="AG65" s="106"/>
      <c r="AH65" s="106"/>
      <c r="AI65" s="106"/>
      <c r="AJ65" s="16"/>
      <c r="AK65" s="104"/>
      <c r="AL65" s="42"/>
      <c r="AM65" s="58"/>
      <c r="AN65" s="58"/>
      <c r="AO65" s="130"/>
      <c r="AP65" s="130"/>
      <c r="AQ65" s="130"/>
      <c r="AR65" s="42"/>
      <c r="AS65" s="20"/>
      <c r="AT65" s="42"/>
      <c r="AU65" s="631"/>
      <c r="AV65" s="631"/>
      <c r="AW65" s="631"/>
      <c r="AX65" s="630"/>
      <c r="AY65" s="88"/>
      <c r="BA65" s="74">
        <v>14</v>
      </c>
      <c r="BB65" s="77"/>
      <c r="BC65" s="61" t="s">
        <v>61</v>
      </c>
      <c r="BD65" s="77">
        <v>29</v>
      </c>
      <c r="BE65" s="77">
        <v>32.25</v>
      </c>
      <c r="BF65" s="629"/>
      <c r="BG65" s="629"/>
    </row>
    <row r="66" spans="1:59" s="43" customFormat="1" ht="27.75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5"/>
      <c r="AA66" s="105"/>
      <c r="AB66" s="105"/>
      <c r="AC66" s="105"/>
      <c r="AD66" s="105"/>
      <c r="AE66" s="105"/>
      <c r="AF66" s="106"/>
      <c r="AG66" s="106"/>
      <c r="AH66" s="106"/>
      <c r="AI66" s="106"/>
      <c r="AJ66" s="16"/>
      <c r="AK66" s="104"/>
      <c r="AL66" s="42"/>
      <c r="AM66" s="59"/>
      <c r="AN66" s="38"/>
      <c r="AO66" s="68"/>
      <c r="AP66" s="88"/>
      <c r="AQ66" s="130"/>
      <c r="AR66" s="42"/>
      <c r="AS66" s="20"/>
      <c r="AT66" s="42"/>
      <c r="AU66" s="631"/>
      <c r="AV66" s="631"/>
      <c r="AW66" s="631"/>
      <c r="AX66" s="630"/>
      <c r="AY66" s="88"/>
      <c r="BA66" s="74"/>
      <c r="BB66" s="77"/>
      <c r="BC66" s="61"/>
      <c r="BD66" s="77"/>
      <c r="BE66" s="77"/>
      <c r="BF66" s="108"/>
      <c r="BG66" s="108"/>
    </row>
    <row r="67" spans="1:59" s="43" customFormat="1" ht="26.2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67"/>
      <c r="AV67" s="38"/>
      <c r="AW67" s="38"/>
      <c r="AX67" s="69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41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20"/>
      <c r="AM68" s="59"/>
      <c r="AN68" s="38"/>
      <c r="AO68" s="38"/>
      <c r="AP68" s="69"/>
      <c r="AQ68" s="69"/>
      <c r="AR68" s="42"/>
      <c r="AS68" s="20"/>
      <c r="AT68" s="20"/>
      <c r="AU68" s="20"/>
      <c r="AV68" s="20"/>
      <c r="AW68" s="20"/>
      <c r="AX68" s="20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12.7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16"/>
      <c r="AK69" s="104"/>
      <c r="AL69" s="20"/>
      <c r="AM69" s="59"/>
      <c r="AN69" s="38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9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20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42"/>
      <c r="BA71" s="61"/>
      <c r="BB71" s="81" t="s">
        <v>62</v>
      </c>
      <c r="BC71" s="81"/>
      <c r="BD71" s="61"/>
      <c r="BE71" s="61">
        <f>SUM(BE53:BE70)</f>
        <v>447.67</v>
      </c>
      <c r="BF71" s="82" t="e">
        <f>SUM(#REF!)</f>
        <v>#REF!</v>
      </c>
      <c r="BG71" s="43"/>
    </row>
    <row r="72" spans="1:59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110"/>
      <c r="AK72" s="20"/>
      <c r="AL72" s="88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43" t="s">
        <v>63</v>
      </c>
      <c r="BC72" s="43"/>
      <c r="BD72" s="43"/>
      <c r="BE72" s="85">
        <f>AVERAGE(BE53:BE70)</f>
        <v>34.43615384615385</v>
      </c>
      <c r="BF72" s="77" t="e">
        <f>BF71/18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111"/>
      <c r="P73" s="111"/>
      <c r="Q73" s="111"/>
      <c r="R73" s="111"/>
      <c r="S73" s="111"/>
      <c r="T73" s="111"/>
      <c r="U73" s="111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11"/>
      <c r="AK73" s="20"/>
      <c r="AL73" s="58"/>
      <c r="AM73" s="59"/>
      <c r="AN73" s="38"/>
      <c r="AO73" s="88"/>
      <c r="AP73" s="88"/>
      <c r="AQ73" s="38"/>
      <c r="AR73" s="38"/>
      <c r="AS73" s="20"/>
      <c r="AT73" s="20"/>
      <c r="AU73" s="20"/>
      <c r="AV73" s="20"/>
      <c r="AW73" s="20"/>
      <c r="AX73" s="20"/>
      <c r="AY73" s="42"/>
      <c r="BA73" s="61"/>
      <c r="BB73" s="87" t="s">
        <v>64</v>
      </c>
      <c r="BC73" s="64"/>
      <c r="BD73" s="64"/>
      <c r="BE73" s="64" t="e">
        <f>BF71/BE71</f>
        <v>#REF!</v>
      </c>
      <c r="BF73" s="64"/>
      <c r="BG73" s="42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20"/>
      <c r="AL74" s="59"/>
      <c r="AM74" s="59"/>
      <c r="AN74" s="38"/>
      <c r="AO74" s="58"/>
      <c r="AP74" s="58"/>
      <c r="AQ74" s="112"/>
      <c r="AR74" s="58"/>
      <c r="AS74" s="20"/>
      <c r="AT74" s="20"/>
      <c r="AU74" s="20"/>
      <c r="AV74" s="20"/>
      <c r="AW74" s="20"/>
      <c r="AX74" s="20"/>
      <c r="AY74" s="42"/>
      <c r="BA74" s="43"/>
      <c r="BB74" s="632" t="s">
        <v>65</v>
      </c>
      <c r="BC74" s="632"/>
      <c r="BD74" s="632"/>
      <c r="BE74" s="629">
        <v>1200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20"/>
      <c r="AL75" s="59"/>
      <c r="AM75" s="59"/>
      <c r="AN75" s="38"/>
      <c r="AO75" s="59"/>
      <c r="AP75" s="38"/>
      <c r="AQ75" s="88"/>
      <c r="AR75" s="88"/>
      <c r="AS75" s="20"/>
      <c r="AT75" s="20"/>
      <c r="AU75" s="20"/>
      <c r="AV75" s="20"/>
      <c r="AW75" s="20"/>
      <c r="AX75" s="20"/>
      <c r="AY75" s="42"/>
      <c r="BA75" s="84"/>
      <c r="BB75" s="632"/>
      <c r="BC75" s="632"/>
      <c r="BD75" s="632"/>
      <c r="BE75" s="629"/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43"/>
      <c r="BB76" s="87" t="s">
        <v>66</v>
      </c>
      <c r="BC76" s="61"/>
      <c r="BD76" s="61"/>
      <c r="BE76" s="89" t="e">
        <f>BE73/BE74</f>
        <v>#REF!</v>
      </c>
      <c r="BF76" s="90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20"/>
      <c r="BG77" s="20"/>
    </row>
    <row r="78" spans="1:59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  <c r="AH78" s="114"/>
      <c r="AI78" s="114"/>
      <c r="AJ78" s="115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34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20"/>
      <c r="AL79" s="59"/>
      <c r="AM79" s="65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105"/>
      <c r="P80" s="105"/>
      <c r="Q80" s="105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116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70"/>
      <c r="AN84" s="70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42"/>
      <c r="AN85" s="42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 ht="13.5">
      <c r="A86" s="117"/>
      <c r="B86" s="118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/>
      <c r="AC86" s="118"/>
      <c r="AD86" s="118"/>
      <c r="AE86" s="118"/>
      <c r="AF86" s="118"/>
      <c r="AG86" s="118"/>
      <c r="AH86" s="118"/>
      <c r="AI86" s="118"/>
      <c r="AJ86" s="118"/>
      <c r="AK86" s="20"/>
      <c r="AL86" s="59"/>
      <c r="AM86" s="67"/>
      <c r="AN86" s="130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>
      <c r="A87" s="118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131"/>
      <c r="AN87" s="131"/>
      <c r="AO87" s="65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65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67"/>
      <c r="AN89" s="38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20"/>
      <c r="AN90" s="20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K92" s="20"/>
      <c r="AL92" s="38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38"/>
      <c r="AP93" s="38"/>
      <c r="AQ93" s="107"/>
      <c r="AR93" s="42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42"/>
      <c r="AP94" s="71"/>
      <c r="AQ94" s="65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42"/>
      <c r="AM95" s="20"/>
      <c r="AN95" s="20"/>
      <c r="AO95" s="130"/>
      <c r="AP95" s="130"/>
      <c r="AQ95" s="130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1"/>
      <c r="AP96" s="630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630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20"/>
      <c r="AM98" s="20"/>
      <c r="AN98" s="20"/>
      <c r="AO98" s="38"/>
      <c r="AP98" s="69"/>
      <c r="AQ98" s="69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I110" s="119"/>
      <c r="J110" s="119"/>
      <c r="K110" s="119"/>
      <c r="L110" s="119"/>
      <c r="M110" s="119"/>
      <c r="N110" s="119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O236" s="20"/>
      <c r="AP236" s="20"/>
      <c r="AQ236" s="20"/>
      <c r="AR236" s="20"/>
      <c r="AY236" s="20"/>
    </row>
    <row r="237" spans="37:51"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</sheetData>
  <mergeCells count="114">
    <mergeCell ref="A1:C4"/>
    <mergeCell ref="D1:AB1"/>
    <mergeCell ref="AC1:AE2"/>
    <mergeCell ref="AF1:AH2"/>
    <mergeCell ref="D2:AB2"/>
    <mergeCell ref="D3:AB3"/>
    <mergeCell ref="D4:AB4"/>
    <mergeCell ref="A5:Y6"/>
    <mergeCell ref="Z5:AB5"/>
    <mergeCell ref="AC5:AE5"/>
    <mergeCell ref="AF5:AH5"/>
    <mergeCell ref="Z6:AB10"/>
    <mergeCell ref="AC6:AE10"/>
    <mergeCell ref="AF6:AH10"/>
    <mergeCell ref="AC3:AH3"/>
    <mergeCell ref="AC4:AH4"/>
    <mergeCell ref="AM11:AW11"/>
    <mergeCell ref="AM12:AN13"/>
    <mergeCell ref="AO12:AP13"/>
    <mergeCell ref="AQ12:AR13"/>
    <mergeCell ref="AS12:AU12"/>
    <mergeCell ref="AV12:AW12"/>
    <mergeCell ref="AO14:AP14"/>
    <mergeCell ref="AQ14:AR14"/>
    <mergeCell ref="AV14:AW14"/>
    <mergeCell ref="AM15:AN15"/>
    <mergeCell ref="AO15:AP15"/>
    <mergeCell ref="AQ15:AR15"/>
    <mergeCell ref="AV15:AW15"/>
    <mergeCell ref="AM16:AN16"/>
    <mergeCell ref="AO16:AP16"/>
    <mergeCell ref="AQ16:AR16"/>
    <mergeCell ref="AV16:AW16"/>
    <mergeCell ref="AM17:AN17"/>
    <mergeCell ref="AO17:AP17"/>
    <mergeCell ref="AQ17:AR17"/>
    <mergeCell ref="AV17:AW17"/>
    <mergeCell ref="AQ22:AR22"/>
    <mergeCell ref="AV22:AW22"/>
    <mergeCell ref="AM23:AN23"/>
    <mergeCell ref="AO23:AP23"/>
    <mergeCell ref="AQ23:AR23"/>
    <mergeCell ref="AV23:AW23"/>
    <mergeCell ref="AM18:AN18"/>
    <mergeCell ref="AO18:AP18"/>
    <mergeCell ref="AQ18:AR18"/>
    <mergeCell ref="AV18:AW18"/>
    <mergeCell ref="AM19:AN19"/>
    <mergeCell ref="AO19:AP19"/>
    <mergeCell ref="AQ19:AR19"/>
    <mergeCell ref="AV19:AW19"/>
    <mergeCell ref="AM20:AN20"/>
    <mergeCell ref="AO20:AP20"/>
    <mergeCell ref="AQ20:AR20"/>
    <mergeCell ref="AV20:AW20"/>
    <mergeCell ref="AU35:AW35"/>
    <mergeCell ref="B40:M40"/>
    <mergeCell ref="N40:Y40"/>
    <mergeCell ref="Z40:AB40"/>
    <mergeCell ref="AC40:AE40"/>
    <mergeCell ref="AF40:AH40"/>
    <mergeCell ref="A13:AH39"/>
    <mergeCell ref="AV13:AW13"/>
    <mergeCell ref="AM14:AN14"/>
    <mergeCell ref="AM24:AN24"/>
    <mergeCell ref="AO24:AP24"/>
    <mergeCell ref="AQ24:AR24"/>
    <mergeCell ref="AV24:AW24"/>
    <mergeCell ref="AM25:AN25"/>
    <mergeCell ref="AO25:AP25"/>
    <mergeCell ref="AQ25:AR25"/>
    <mergeCell ref="AV25:AW25"/>
    <mergeCell ref="AP29:AP30"/>
    <mergeCell ref="AM21:AN21"/>
    <mergeCell ref="AO21:AP21"/>
    <mergeCell ref="AQ21:AR21"/>
    <mergeCell ref="AV21:AW21"/>
    <mergeCell ref="AM22:AN22"/>
    <mergeCell ref="AO22:AP22"/>
    <mergeCell ref="B43:M43"/>
    <mergeCell ref="N43:Y43"/>
    <mergeCell ref="Z43:AB43"/>
    <mergeCell ref="AC43:AE43"/>
    <mergeCell ref="AF43:AH43"/>
    <mergeCell ref="B41:M41"/>
    <mergeCell ref="N41:Y41"/>
    <mergeCell ref="Z41:AB41"/>
    <mergeCell ref="AC41:AE41"/>
    <mergeCell ref="AF41:AH41"/>
    <mergeCell ref="B42:M42"/>
    <mergeCell ref="N42:Y42"/>
    <mergeCell ref="Z42:AB42"/>
    <mergeCell ref="AC42:AE42"/>
    <mergeCell ref="AF42:AH42"/>
    <mergeCell ref="B44:M44"/>
    <mergeCell ref="N44:Y44"/>
    <mergeCell ref="Z44:AB44"/>
    <mergeCell ref="AC44:AE44"/>
    <mergeCell ref="AF44:AH44"/>
    <mergeCell ref="B45:M45"/>
    <mergeCell ref="N45:Y45"/>
    <mergeCell ref="Z45:AB45"/>
    <mergeCell ref="AC45:AE45"/>
    <mergeCell ref="AF45:AH45"/>
    <mergeCell ref="BA52:BE52"/>
    <mergeCell ref="AP96:AP97"/>
    <mergeCell ref="AY53:AY64"/>
    <mergeCell ref="BF53:BG65"/>
    <mergeCell ref="AU65:AW66"/>
    <mergeCell ref="AX65:AX66"/>
    <mergeCell ref="BB74:BD75"/>
    <mergeCell ref="BE74:BE75"/>
    <mergeCell ref="AT43:AX43"/>
    <mergeCell ref="BB43:BD43"/>
  </mergeCells>
  <pageMargins left="0.23622047244094491" right="0" top="0" bottom="0" header="0.31496062992125984" footer="0.31496062992125984"/>
  <pageSetup paperSize="256" scale="90" orientation="landscape" horizontalDpi="4294967294" verticalDpi="300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I244"/>
  <sheetViews>
    <sheetView topLeftCell="A25" zoomScale="85" zoomScaleNormal="85" workbookViewId="0">
      <selection activeCell="AM33" sqref="AM33"/>
    </sheetView>
  </sheetViews>
  <sheetFormatPr defaultRowHeight="12.75"/>
  <cols>
    <col min="1" max="1" width="9.140625" style="1"/>
    <col min="2" max="29" width="4.7109375" style="1" customWidth="1"/>
    <col min="30" max="30" width="6" style="1" customWidth="1"/>
    <col min="31" max="31" width="3.85546875" style="1" customWidth="1"/>
    <col min="32" max="37" width="4.7109375" style="1" customWidth="1"/>
    <col min="38" max="38" width="5.7109375" style="1" customWidth="1"/>
    <col min="39" max="39" width="22.7109375" style="1" customWidth="1"/>
    <col min="40" max="52" width="9.28515625" style="1" customWidth="1"/>
    <col min="53" max="16384" width="9.140625" style="1"/>
  </cols>
  <sheetData>
    <row r="1" spans="2:54">
      <c r="B1" s="680"/>
      <c r="C1" s="681"/>
      <c r="D1" s="681"/>
      <c r="E1" s="684" t="s">
        <v>0</v>
      </c>
      <c r="F1" s="685"/>
      <c r="G1" s="685"/>
      <c r="H1" s="685"/>
      <c r="I1" s="685"/>
      <c r="J1" s="685"/>
      <c r="K1" s="685"/>
      <c r="L1" s="685"/>
      <c r="M1" s="685"/>
      <c r="N1" s="685"/>
      <c r="O1" s="685"/>
      <c r="P1" s="685"/>
      <c r="Q1" s="685"/>
      <c r="R1" s="685"/>
      <c r="S1" s="685"/>
      <c r="T1" s="685"/>
      <c r="U1" s="685"/>
      <c r="V1" s="685"/>
      <c r="W1" s="685"/>
      <c r="X1" s="685"/>
      <c r="Y1" s="685"/>
      <c r="Z1" s="685"/>
      <c r="AA1" s="685"/>
      <c r="AB1" s="685"/>
      <c r="AC1" s="686"/>
      <c r="AD1" s="714" t="s">
        <v>733</v>
      </c>
      <c r="AE1" s="688"/>
      <c r="AF1" s="688"/>
      <c r="AG1" s="687" t="s">
        <v>2</v>
      </c>
      <c r="AH1" s="688"/>
      <c r="AI1" s="690"/>
    </row>
    <row r="2" spans="2:54" ht="13.5" thickBot="1">
      <c r="B2" s="682"/>
      <c r="C2" s="683"/>
      <c r="D2" s="683"/>
      <c r="E2" s="692" t="s">
        <v>3</v>
      </c>
      <c r="F2" s="693"/>
      <c r="G2" s="693"/>
      <c r="H2" s="693"/>
      <c r="I2" s="693"/>
      <c r="J2" s="693"/>
      <c r="K2" s="693"/>
      <c r="L2" s="693"/>
      <c r="M2" s="693"/>
      <c r="N2" s="693"/>
      <c r="O2" s="693"/>
      <c r="P2" s="693"/>
      <c r="Q2" s="693"/>
      <c r="R2" s="693"/>
      <c r="S2" s="693"/>
      <c r="T2" s="693"/>
      <c r="U2" s="693"/>
      <c r="V2" s="693"/>
      <c r="W2" s="693"/>
      <c r="X2" s="693"/>
      <c r="Y2" s="693"/>
      <c r="Z2" s="693"/>
      <c r="AA2" s="693"/>
      <c r="AB2" s="693"/>
      <c r="AC2" s="694"/>
      <c r="AD2" s="689"/>
      <c r="AE2" s="689"/>
      <c r="AF2" s="689"/>
      <c r="AG2" s="689"/>
      <c r="AH2" s="689"/>
      <c r="AI2" s="691"/>
    </row>
    <row r="3" spans="2:54" ht="13.5" thickBot="1">
      <c r="B3" s="682"/>
      <c r="C3" s="683"/>
      <c r="D3" s="683"/>
      <c r="E3" s="692" t="s">
        <v>4</v>
      </c>
      <c r="F3" s="693"/>
      <c r="G3" s="693"/>
      <c r="H3" s="693"/>
      <c r="I3" s="693"/>
      <c r="J3" s="693"/>
      <c r="K3" s="693"/>
      <c r="L3" s="693"/>
      <c r="M3" s="693"/>
      <c r="N3" s="693"/>
      <c r="O3" s="693"/>
      <c r="P3" s="693"/>
      <c r="Q3" s="693"/>
      <c r="R3" s="693"/>
      <c r="S3" s="693"/>
      <c r="T3" s="693"/>
      <c r="U3" s="693"/>
      <c r="V3" s="693"/>
      <c r="W3" s="693"/>
      <c r="X3" s="693"/>
      <c r="Y3" s="693"/>
      <c r="Z3" s="693"/>
      <c r="AA3" s="693"/>
      <c r="AB3" s="693"/>
      <c r="AC3" s="694"/>
      <c r="AD3" s="716" t="s">
        <v>734</v>
      </c>
      <c r="AE3" s="695"/>
      <c r="AF3" s="695"/>
      <c r="AG3" s="695"/>
      <c r="AH3" s="695"/>
      <c r="AI3" s="695"/>
      <c r="AM3" s="2"/>
      <c r="AN3" s="3" t="s">
        <v>6</v>
      </c>
      <c r="AO3" s="3" t="s">
        <v>7</v>
      </c>
      <c r="AP3" s="3" t="s">
        <v>8</v>
      </c>
      <c r="AQ3" s="3" t="s">
        <v>9</v>
      </c>
      <c r="AR3" s="3" t="s">
        <v>10</v>
      </c>
      <c r="AS3" s="3" t="s">
        <v>11</v>
      </c>
      <c r="AT3" s="3" t="s">
        <v>12</v>
      </c>
      <c r="AU3" s="3" t="s">
        <v>13</v>
      </c>
      <c r="AV3" s="3" t="s">
        <v>14</v>
      </c>
      <c r="AW3" s="3" t="s">
        <v>15</v>
      </c>
      <c r="AX3" s="3" t="s">
        <v>16</v>
      </c>
      <c r="AY3" s="3" t="s">
        <v>17</v>
      </c>
      <c r="AZ3" s="4" t="s">
        <v>18</v>
      </c>
    </row>
    <row r="4" spans="2:54" ht="13.5" thickBot="1">
      <c r="B4" s="682"/>
      <c r="C4" s="683"/>
      <c r="D4" s="683"/>
      <c r="E4" s="696" t="s">
        <v>19</v>
      </c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7"/>
      <c r="AC4" s="698"/>
      <c r="AD4" s="716" t="s">
        <v>735</v>
      </c>
      <c r="AE4" s="689"/>
      <c r="AF4" s="689"/>
      <c r="AG4" s="689"/>
      <c r="AH4" s="689"/>
      <c r="AI4" s="689"/>
      <c r="AM4" s="5" t="s">
        <v>20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  <c r="AY4" s="6">
        <v>90</v>
      </c>
      <c r="AZ4" s="6">
        <v>90</v>
      </c>
    </row>
    <row r="5" spans="2:54" ht="14.25" customHeight="1" thickBot="1">
      <c r="B5" s="699" t="s">
        <v>21</v>
      </c>
      <c r="C5" s="700"/>
      <c r="D5" s="700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0"/>
      <c r="P5" s="700"/>
      <c r="Q5" s="700"/>
      <c r="R5" s="700"/>
      <c r="S5" s="700"/>
      <c r="T5" s="700"/>
      <c r="U5" s="700"/>
      <c r="V5" s="700"/>
      <c r="W5" s="700"/>
      <c r="X5" s="700"/>
      <c r="Y5" s="700"/>
      <c r="Z5" s="701"/>
      <c r="AA5" s="705" t="s">
        <v>22</v>
      </c>
      <c r="AB5" s="706"/>
      <c r="AC5" s="706"/>
      <c r="AD5" s="705" t="s">
        <v>23</v>
      </c>
      <c r="AE5" s="706"/>
      <c r="AF5" s="707"/>
      <c r="AG5" s="706" t="s">
        <v>24</v>
      </c>
      <c r="AH5" s="706"/>
      <c r="AI5" s="707"/>
      <c r="AJ5" s="7"/>
      <c r="AK5" s="7"/>
      <c r="AM5" s="8" t="s">
        <v>25</v>
      </c>
      <c r="AN5" s="132">
        <v>84.49</v>
      </c>
      <c r="AO5" s="132">
        <v>79.66</v>
      </c>
      <c r="AP5" s="152">
        <v>85.39</v>
      </c>
      <c r="AQ5" s="132">
        <v>94.49</v>
      </c>
      <c r="AR5" s="132">
        <v>74.36</v>
      </c>
      <c r="AS5" s="9">
        <v>82.04</v>
      </c>
      <c r="AT5" s="132">
        <v>80.540000000000006</v>
      </c>
      <c r="AU5" s="132">
        <v>81.680000000000007</v>
      </c>
      <c r="AV5" s="132">
        <v>92.36</v>
      </c>
      <c r="AW5" s="132">
        <v>84.14</v>
      </c>
      <c r="AX5" s="9"/>
      <c r="AY5" s="9"/>
      <c r="AZ5" s="10">
        <f>AVERAGE(AN5:AW5)</f>
        <v>83.915000000000006</v>
      </c>
    </row>
    <row r="6" spans="2:54" ht="12" customHeight="1" thickBot="1">
      <c r="B6" s="702"/>
      <c r="C6" s="703"/>
      <c r="D6" s="703"/>
      <c r="E6" s="703"/>
      <c r="F6" s="703"/>
      <c r="G6" s="703"/>
      <c r="H6" s="703"/>
      <c r="I6" s="703"/>
      <c r="J6" s="703"/>
      <c r="K6" s="703"/>
      <c r="L6" s="703"/>
      <c r="M6" s="703"/>
      <c r="N6" s="703"/>
      <c r="O6" s="703"/>
      <c r="P6" s="703"/>
      <c r="Q6" s="703"/>
      <c r="R6" s="703"/>
      <c r="S6" s="703"/>
      <c r="T6" s="703"/>
      <c r="U6" s="703"/>
      <c r="V6" s="703"/>
      <c r="W6" s="703"/>
      <c r="X6" s="703"/>
      <c r="Y6" s="703"/>
      <c r="Z6" s="704"/>
      <c r="AA6" s="708" t="s">
        <v>26</v>
      </c>
      <c r="AB6" s="681"/>
      <c r="AC6" s="709"/>
      <c r="AD6" s="708" t="s">
        <v>27</v>
      </c>
      <c r="AE6" s="681"/>
      <c r="AF6" s="709"/>
      <c r="AG6" s="715" t="s">
        <v>588</v>
      </c>
      <c r="AH6" s="681"/>
      <c r="AI6" s="709"/>
      <c r="AM6" s="11" t="s">
        <v>28</v>
      </c>
      <c r="AN6" s="12">
        <f t="shared" ref="AN6:AZ6" si="0">AN5/AN4</f>
        <v>0.93877777777777771</v>
      </c>
      <c r="AO6" s="12">
        <f t="shared" si="0"/>
        <v>0.88511111111111107</v>
      </c>
      <c r="AP6" s="12">
        <f t="shared" si="0"/>
        <v>0.94877777777777783</v>
      </c>
      <c r="AQ6" s="12">
        <f t="shared" si="0"/>
        <v>1.0498888888888889</v>
      </c>
      <c r="AR6" s="12">
        <f t="shared" si="0"/>
        <v>0.82622222222222219</v>
      </c>
      <c r="AS6" s="12">
        <f t="shared" si="0"/>
        <v>0.91155555555555567</v>
      </c>
      <c r="AT6" s="12">
        <f t="shared" si="0"/>
        <v>0.89488888888888896</v>
      </c>
      <c r="AU6" s="12">
        <f t="shared" si="0"/>
        <v>0.90755555555555567</v>
      </c>
      <c r="AV6" s="12">
        <f t="shared" si="0"/>
        <v>1.0262222222222221</v>
      </c>
      <c r="AW6" s="12">
        <f t="shared" si="0"/>
        <v>0.93488888888888888</v>
      </c>
      <c r="AX6" s="12">
        <f t="shared" si="0"/>
        <v>0</v>
      </c>
      <c r="AY6" s="12">
        <f t="shared" si="0"/>
        <v>0</v>
      </c>
      <c r="AZ6" s="120">
        <f t="shared" si="0"/>
        <v>0.93238888888888893</v>
      </c>
    </row>
    <row r="7" spans="2:54" ht="5.25" customHeight="1" thickBot="1"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682"/>
      <c r="AB7" s="683"/>
      <c r="AC7" s="710"/>
      <c r="AD7" s="682"/>
      <c r="AE7" s="683"/>
      <c r="AF7" s="710"/>
      <c r="AG7" s="682"/>
      <c r="AH7" s="683"/>
      <c r="AI7" s="710"/>
      <c r="AM7" s="15"/>
      <c r="AN7" s="16"/>
      <c r="AO7" s="16"/>
      <c r="AP7" s="17"/>
      <c r="AQ7" s="17"/>
      <c r="AR7" s="17"/>
      <c r="AS7" s="17"/>
      <c r="AT7" s="17"/>
      <c r="AU7" s="17"/>
      <c r="AV7" s="17"/>
      <c r="AW7" s="18"/>
      <c r="AX7" s="16"/>
      <c r="AY7" s="16"/>
      <c r="AZ7" s="19"/>
      <c r="BB7" s="20"/>
    </row>
    <row r="8" spans="2:54" ht="15" customHeight="1" thickBot="1">
      <c r="B8" s="21"/>
      <c r="C8" s="22"/>
      <c r="D8" s="23"/>
      <c r="E8" s="22"/>
      <c r="F8" s="22"/>
      <c r="G8" s="22"/>
      <c r="H8" s="22"/>
      <c r="I8" s="22"/>
      <c r="J8" s="22"/>
      <c r="K8" s="24"/>
      <c r="L8" s="25" t="s">
        <v>29</v>
      </c>
      <c r="M8" s="22"/>
      <c r="N8" s="22"/>
      <c r="O8" s="22"/>
      <c r="P8" s="22"/>
      <c r="Q8" s="22"/>
      <c r="R8" s="22"/>
      <c r="S8" s="22"/>
      <c r="T8" s="26"/>
      <c r="U8" s="26"/>
      <c r="V8" s="26"/>
      <c r="W8" s="26"/>
      <c r="X8" s="26"/>
      <c r="Y8" s="26"/>
      <c r="Z8" s="26"/>
      <c r="AA8" s="682"/>
      <c r="AB8" s="683"/>
      <c r="AC8" s="710"/>
      <c r="AD8" s="682"/>
      <c r="AE8" s="683"/>
      <c r="AF8" s="710"/>
      <c r="AG8" s="682"/>
      <c r="AH8" s="683"/>
      <c r="AI8" s="710"/>
      <c r="AJ8" s="7"/>
      <c r="AK8" s="7"/>
      <c r="AL8" s="27"/>
      <c r="AM8" s="15"/>
      <c r="AN8" s="16"/>
      <c r="AO8" s="16"/>
      <c r="AP8" s="28"/>
      <c r="AQ8" s="28"/>
      <c r="AR8" s="28"/>
      <c r="AS8" s="28"/>
      <c r="AT8" s="28"/>
      <c r="AU8" s="28"/>
      <c r="AV8" s="28"/>
      <c r="AW8" s="18"/>
      <c r="AX8" s="16"/>
      <c r="AY8" s="16"/>
      <c r="AZ8" s="29"/>
      <c r="BB8" s="20"/>
    </row>
    <row r="9" spans="2:54" ht="15" customHeight="1" thickBot="1">
      <c r="B9" s="30"/>
      <c r="C9" s="22"/>
      <c r="D9" s="23"/>
      <c r="E9" s="22"/>
      <c r="F9" s="31"/>
      <c r="G9" s="31"/>
      <c r="H9" s="31"/>
      <c r="I9" s="31"/>
      <c r="J9" s="31"/>
      <c r="K9" s="32"/>
      <c r="L9" s="25" t="s">
        <v>30</v>
      </c>
      <c r="M9" s="22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682"/>
      <c r="AB9" s="683"/>
      <c r="AC9" s="710"/>
      <c r="AD9" s="682"/>
      <c r="AE9" s="683"/>
      <c r="AF9" s="710"/>
      <c r="AG9" s="682"/>
      <c r="AH9" s="683"/>
      <c r="AI9" s="710"/>
      <c r="AJ9" s="33"/>
      <c r="AK9" s="33"/>
      <c r="AL9" s="33"/>
      <c r="AM9" s="34"/>
      <c r="AN9" s="35"/>
      <c r="AO9" s="16"/>
      <c r="AP9" s="28"/>
      <c r="AQ9" s="28"/>
      <c r="AR9" s="28"/>
      <c r="AS9" s="28"/>
      <c r="AT9" s="28"/>
      <c r="AU9" s="36"/>
      <c r="AV9" s="36"/>
      <c r="AW9" s="37"/>
      <c r="AX9" s="37"/>
      <c r="AY9" s="37"/>
      <c r="AZ9" s="34"/>
      <c r="BB9" s="38"/>
    </row>
    <row r="10" spans="2:54" s="43" customFormat="1" ht="6.75" customHeight="1" thickBot="1">
      <c r="B10" s="39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711"/>
      <c r="AB10" s="712"/>
      <c r="AC10" s="713"/>
      <c r="AD10" s="711"/>
      <c r="AE10" s="712"/>
      <c r="AF10" s="713"/>
      <c r="AG10" s="711"/>
      <c r="AH10" s="712"/>
      <c r="AI10" s="713"/>
      <c r="AJ10" s="41"/>
      <c r="AK10" s="41"/>
      <c r="AL10" s="41"/>
      <c r="AM10" s="42"/>
      <c r="AN10" s="42"/>
      <c r="AO10" s="36"/>
      <c r="AP10" s="36"/>
      <c r="AQ10" s="35"/>
      <c r="AR10" s="36"/>
      <c r="AS10" s="36"/>
      <c r="AT10" s="35"/>
      <c r="AU10" s="42"/>
      <c r="AV10" s="42"/>
      <c r="AW10" s="42"/>
      <c r="AX10" s="42"/>
      <c r="AY10" s="42"/>
      <c r="AZ10" s="42"/>
      <c r="BB10" s="38"/>
    </row>
    <row r="11" spans="2:54" s="43" customFormat="1" ht="15.75" thickBot="1">
      <c r="B11" s="44"/>
      <c r="C11" s="45" t="s">
        <v>31</v>
      </c>
      <c r="D11" s="46"/>
      <c r="E11" s="46"/>
      <c r="F11" s="47"/>
      <c r="G11" s="46"/>
      <c r="H11" s="122" t="s">
        <v>410</v>
      </c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5"/>
      <c r="AA11" s="48"/>
      <c r="AB11" s="48"/>
      <c r="AC11" s="45"/>
      <c r="AD11" s="45"/>
      <c r="AE11" s="45" t="s">
        <v>32</v>
      </c>
      <c r="AF11" s="45"/>
      <c r="AG11" s="45" t="s">
        <v>82</v>
      </c>
      <c r="AH11" s="46"/>
      <c r="AI11" s="49"/>
      <c r="AJ11" s="41"/>
      <c r="AK11" s="41"/>
      <c r="AL11" s="41"/>
      <c r="AM11" s="50"/>
      <c r="AN11" s="130"/>
      <c r="AO11" s="670" t="s">
        <v>951</v>
      </c>
      <c r="AP11" s="671"/>
      <c r="AQ11" s="671"/>
      <c r="AR11" s="671"/>
      <c r="AS11" s="671"/>
      <c r="AT11" s="671"/>
      <c r="AU11" s="671"/>
      <c r="AV11" s="671"/>
      <c r="AW11" s="671"/>
      <c r="AX11" s="671"/>
      <c r="AY11" s="672"/>
      <c r="AZ11" s="42"/>
      <c r="BB11" s="38"/>
    </row>
    <row r="12" spans="2:54" s="43" customFormat="1" ht="14.1" customHeight="1" thickBot="1">
      <c r="B12" s="52"/>
      <c r="C12" s="53" t="s">
        <v>34</v>
      </c>
      <c r="D12" s="54"/>
      <c r="E12" s="54"/>
      <c r="F12" s="55"/>
      <c r="G12" s="54"/>
      <c r="H12" s="55" t="s">
        <v>35</v>
      </c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3"/>
      <c r="AA12" s="56"/>
      <c r="AB12" s="56"/>
      <c r="AC12" s="53"/>
      <c r="AD12" s="53"/>
      <c r="AE12" s="53" t="s">
        <v>36</v>
      </c>
      <c r="AF12" s="53"/>
      <c r="AG12" s="53" t="s">
        <v>950</v>
      </c>
      <c r="AH12" s="54"/>
      <c r="AI12" s="57"/>
      <c r="AJ12" s="33"/>
      <c r="AK12" s="33"/>
      <c r="AL12" s="33"/>
      <c r="AM12" s="42"/>
      <c r="AN12" s="58"/>
      <c r="AO12" s="673" t="s">
        <v>37</v>
      </c>
      <c r="AP12" s="674"/>
      <c r="AQ12" s="673" t="s">
        <v>38</v>
      </c>
      <c r="AR12" s="674"/>
      <c r="AS12" s="673" t="s">
        <v>39</v>
      </c>
      <c r="AT12" s="674"/>
      <c r="AU12" s="677" t="s">
        <v>40</v>
      </c>
      <c r="AV12" s="678"/>
      <c r="AW12" s="679"/>
      <c r="AX12" s="673" t="s">
        <v>85</v>
      </c>
      <c r="AY12" s="674"/>
      <c r="BA12" s="38"/>
    </row>
    <row r="13" spans="2:54" s="43" customFormat="1" ht="14.1" customHeight="1" thickBot="1">
      <c r="B13" s="651" t="s">
        <v>41</v>
      </c>
      <c r="C13" s="652"/>
      <c r="D13" s="652"/>
      <c r="E13" s="652"/>
      <c r="F13" s="652"/>
      <c r="G13" s="652"/>
      <c r="H13" s="652"/>
      <c r="I13" s="652"/>
      <c r="J13" s="652"/>
      <c r="K13" s="652"/>
      <c r="L13" s="652"/>
      <c r="M13" s="652"/>
      <c r="N13" s="652"/>
      <c r="O13" s="652"/>
      <c r="P13" s="652"/>
      <c r="Q13" s="652"/>
      <c r="R13" s="652"/>
      <c r="S13" s="652"/>
      <c r="T13" s="652"/>
      <c r="U13" s="652"/>
      <c r="V13" s="652"/>
      <c r="W13" s="652"/>
      <c r="X13" s="652"/>
      <c r="Y13" s="652"/>
      <c r="Z13" s="652"/>
      <c r="AA13" s="652"/>
      <c r="AB13" s="652"/>
      <c r="AC13" s="652"/>
      <c r="AD13" s="652"/>
      <c r="AE13" s="652"/>
      <c r="AF13" s="652"/>
      <c r="AG13" s="652"/>
      <c r="AH13" s="652"/>
      <c r="AI13" s="653"/>
      <c r="AJ13" s="33"/>
      <c r="AK13" s="33"/>
      <c r="AL13" s="33"/>
      <c r="AM13" s="42"/>
      <c r="AN13" s="59"/>
      <c r="AO13" s="675"/>
      <c r="AP13" s="676"/>
      <c r="AQ13" s="675"/>
      <c r="AR13" s="676"/>
      <c r="AS13" s="675"/>
      <c r="AT13" s="676"/>
      <c r="AU13" s="127" t="s">
        <v>76</v>
      </c>
      <c r="AV13" s="125" t="s">
        <v>73</v>
      </c>
      <c r="AW13" s="126" t="s">
        <v>74</v>
      </c>
      <c r="AX13" s="660" t="s">
        <v>75</v>
      </c>
      <c r="AY13" s="661"/>
      <c r="BA13" s="42"/>
    </row>
    <row r="14" spans="2:54" s="43" customFormat="1" ht="14.1" customHeight="1" thickBot="1">
      <c r="B14" s="654"/>
      <c r="C14" s="655"/>
      <c r="D14" s="655"/>
      <c r="E14" s="655"/>
      <c r="F14" s="655"/>
      <c r="G14" s="655"/>
      <c r="H14" s="655"/>
      <c r="I14" s="655"/>
      <c r="J14" s="655"/>
      <c r="K14" s="655"/>
      <c r="L14" s="655"/>
      <c r="M14" s="655"/>
      <c r="N14" s="655"/>
      <c r="O14" s="655"/>
      <c r="P14" s="655"/>
      <c r="Q14" s="655"/>
      <c r="R14" s="655"/>
      <c r="S14" s="655"/>
      <c r="T14" s="655"/>
      <c r="U14" s="655"/>
      <c r="V14" s="655"/>
      <c r="W14" s="655"/>
      <c r="X14" s="655"/>
      <c r="Y14" s="655"/>
      <c r="Z14" s="655"/>
      <c r="AA14" s="655"/>
      <c r="AB14" s="655"/>
      <c r="AC14" s="655"/>
      <c r="AD14" s="655"/>
      <c r="AE14" s="655"/>
      <c r="AF14" s="655"/>
      <c r="AG14" s="655"/>
      <c r="AH14" s="655"/>
      <c r="AI14" s="656"/>
      <c r="AJ14" s="33"/>
      <c r="AK14" s="33"/>
      <c r="AL14" s="33"/>
      <c r="AM14" s="42"/>
      <c r="AN14" s="59"/>
      <c r="AO14" s="662" t="s">
        <v>42</v>
      </c>
      <c r="AP14" s="663"/>
      <c r="AQ14" s="664">
        <v>4495700</v>
      </c>
      <c r="AR14" s="665"/>
      <c r="AS14" s="664">
        <v>3798353</v>
      </c>
      <c r="AT14" s="665"/>
      <c r="AU14" s="128">
        <f>AQ14-AS14</f>
        <v>697347</v>
      </c>
      <c r="AV14" s="123"/>
      <c r="AW14" s="124"/>
      <c r="AX14" s="666">
        <f>AS14/AQ14*100</f>
        <v>84.488577974508971</v>
      </c>
      <c r="AY14" s="667"/>
      <c r="BA14" s="42"/>
    </row>
    <row r="15" spans="2:54" s="43" customFormat="1" ht="14.1" customHeight="1" thickBot="1">
      <c r="B15" s="654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655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6"/>
      <c r="AJ15" s="33"/>
      <c r="AK15" s="33"/>
      <c r="AL15" s="33"/>
      <c r="AM15" s="50" t="s">
        <v>41</v>
      </c>
      <c r="AN15" s="59"/>
      <c r="AO15" s="662" t="s">
        <v>43</v>
      </c>
      <c r="AP15" s="663"/>
      <c r="AQ15" s="664">
        <v>4387205</v>
      </c>
      <c r="AR15" s="665"/>
      <c r="AS15" s="664">
        <v>3495002</v>
      </c>
      <c r="AT15" s="665"/>
      <c r="AU15" s="128">
        <f t="shared" ref="AU15:AU25" si="1">AQ15-AS15</f>
        <v>892203</v>
      </c>
      <c r="AV15" s="123"/>
      <c r="AW15" s="124"/>
      <c r="AX15" s="666">
        <f t="shared" ref="AX15:AX25" si="2">AS15/AQ15*100</f>
        <v>79.663521535920935</v>
      </c>
      <c r="AY15" s="667"/>
      <c r="BA15" s="42"/>
    </row>
    <row r="16" spans="2:54" s="43" customFormat="1" ht="14.1" customHeight="1" thickBot="1">
      <c r="B16" s="654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655"/>
      <c r="T16" s="655"/>
      <c r="U16" s="655"/>
      <c r="V16" s="655"/>
      <c r="W16" s="655"/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6"/>
      <c r="AJ16" s="33"/>
      <c r="AK16" s="33"/>
      <c r="AL16" s="33"/>
      <c r="AM16" s="50"/>
      <c r="AN16" s="59"/>
      <c r="AO16" s="662" t="s">
        <v>44</v>
      </c>
      <c r="AP16" s="663"/>
      <c r="AQ16" s="664">
        <v>4884490</v>
      </c>
      <c r="AR16" s="665"/>
      <c r="AS16" s="664">
        <v>4170205</v>
      </c>
      <c r="AT16" s="665"/>
      <c r="AU16" s="128">
        <f t="shared" si="1"/>
        <v>714285</v>
      </c>
      <c r="AV16" s="123"/>
      <c r="AW16" s="124"/>
      <c r="AX16" s="666">
        <f t="shared" si="2"/>
        <v>85.376467143959758</v>
      </c>
      <c r="AY16" s="667"/>
      <c r="BA16" s="42"/>
    </row>
    <row r="17" spans="2:55" s="43" customFormat="1" ht="14.1" customHeight="1" thickBot="1">
      <c r="B17" s="654"/>
      <c r="C17" s="655"/>
      <c r="D17" s="655"/>
      <c r="E17" s="655"/>
      <c r="F17" s="655"/>
      <c r="G17" s="655"/>
      <c r="H17" s="655"/>
      <c r="I17" s="655"/>
      <c r="J17" s="655"/>
      <c r="K17" s="655"/>
      <c r="L17" s="655"/>
      <c r="M17" s="655"/>
      <c r="N17" s="655"/>
      <c r="O17" s="655"/>
      <c r="P17" s="655"/>
      <c r="Q17" s="655"/>
      <c r="R17" s="655"/>
      <c r="S17" s="655"/>
      <c r="T17" s="655"/>
      <c r="U17" s="655"/>
      <c r="V17" s="655"/>
      <c r="W17" s="655"/>
      <c r="X17" s="655"/>
      <c r="Y17" s="655"/>
      <c r="Z17" s="655"/>
      <c r="AA17" s="655"/>
      <c r="AB17" s="655"/>
      <c r="AC17" s="655"/>
      <c r="AD17" s="655"/>
      <c r="AE17" s="655"/>
      <c r="AF17" s="655"/>
      <c r="AG17" s="655"/>
      <c r="AH17" s="655"/>
      <c r="AI17" s="656"/>
      <c r="AJ17" s="33"/>
      <c r="AK17" s="33"/>
      <c r="AL17" s="33"/>
      <c r="AM17" s="50"/>
      <c r="AN17" s="59"/>
      <c r="AO17" s="662" t="s">
        <v>45</v>
      </c>
      <c r="AP17" s="663"/>
      <c r="AQ17" s="664">
        <v>4902821</v>
      </c>
      <c r="AR17" s="665"/>
      <c r="AS17" s="664">
        <v>4485390</v>
      </c>
      <c r="AT17" s="665"/>
      <c r="AU17" s="128">
        <f t="shared" si="1"/>
        <v>417431</v>
      </c>
      <c r="AV17" s="123"/>
      <c r="AW17" s="124"/>
      <c r="AX17" s="666">
        <f t="shared" si="2"/>
        <v>91.485901688028179</v>
      </c>
      <c r="AY17" s="667"/>
    </row>
    <row r="18" spans="2:55" s="43" customFormat="1" ht="14.1" customHeight="1" thickBot="1">
      <c r="B18" s="654"/>
      <c r="C18" s="655"/>
      <c r="D18" s="655"/>
      <c r="E18" s="655"/>
      <c r="F18" s="655"/>
      <c r="G18" s="655"/>
      <c r="H18" s="655"/>
      <c r="I18" s="655"/>
      <c r="J18" s="655"/>
      <c r="K18" s="655"/>
      <c r="L18" s="655"/>
      <c r="M18" s="655"/>
      <c r="N18" s="655"/>
      <c r="O18" s="655"/>
      <c r="P18" s="655"/>
      <c r="Q18" s="655"/>
      <c r="R18" s="655"/>
      <c r="S18" s="655"/>
      <c r="T18" s="655"/>
      <c r="U18" s="655"/>
      <c r="V18" s="655"/>
      <c r="W18" s="655"/>
      <c r="X18" s="655"/>
      <c r="Y18" s="655"/>
      <c r="Z18" s="655"/>
      <c r="AA18" s="655"/>
      <c r="AB18" s="655"/>
      <c r="AC18" s="655"/>
      <c r="AD18" s="655"/>
      <c r="AE18" s="655"/>
      <c r="AF18" s="655"/>
      <c r="AG18" s="655"/>
      <c r="AH18" s="655"/>
      <c r="AI18" s="656"/>
      <c r="AJ18" s="16"/>
      <c r="AK18" s="16"/>
      <c r="AL18" s="16"/>
      <c r="AM18" s="42"/>
      <c r="AN18" s="59"/>
      <c r="AO18" s="662" t="s">
        <v>46</v>
      </c>
      <c r="AP18" s="663"/>
      <c r="AQ18" s="664">
        <v>2930193</v>
      </c>
      <c r="AR18" s="665"/>
      <c r="AS18" s="664">
        <v>2178966</v>
      </c>
      <c r="AT18" s="665"/>
      <c r="AU18" s="128">
        <f t="shared" si="1"/>
        <v>751227</v>
      </c>
      <c r="AV18" s="123"/>
      <c r="AW18" s="124"/>
      <c r="AX18" s="666">
        <f t="shared" si="2"/>
        <v>74.362541989554956</v>
      </c>
      <c r="AY18" s="667"/>
      <c r="AZ18" s="42"/>
    </row>
    <row r="19" spans="2:55" s="43" customFormat="1" ht="14.1" customHeight="1" thickBot="1">
      <c r="B19" s="654"/>
      <c r="C19" s="655"/>
      <c r="D19" s="655"/>
      <c r="E19" s="655"/>
      <c r="F19" s="655"/>
      <c r="G19" s="655"/>
      <c r="H19" s="655"/>
      <c r="I19" s="655"/>
      <c r="J19" s="655"/>
      <c r="K19" s="655"/>
      <c r="L19" s="655"/>
      <c r="M19" s="655"/>
      <c r="N19" s="655"/>
      <c r="O19" s="655"/>
      <c r="P19" s="655"/>
      <c r="Q19" s="655"/>
      <c r="R19" s="655"/>
      <c r="S19" s="655"/>
      <c r="T19" s="655"/>
      <c r="U19" s="655"/>
      <c r="V19" s="655"/>
      <c r="W19" s="655"/>
      <c r="X19" s="655"/>
      <c r="Y19" s="655"/>
      <c r="Z19" s="655"/>
      <c r="AA19" s="655"/>
      <c r="AB19" s="655"/>
      <c r="AC19" s="655"/>
      <c r="AD19" s="655"/>
      <c r="AE19" s="655"/>
      <c r="AF19" s="655"/>
      <c r="AG19" s="655"/>
      <c r="AH19" s="655"/>
      <c r="AI19" s="656"/>
      <c r="AJ19" s="16"/>
      <c r="AK19" s="16"/>
      <c r="AL19" s="16"/>
      <c r="AM19" s="42"/>
      <c r="AN19" s="59"/>
      <c r="AO19" s="662" t="s">
        <v>47</v>
      </c>
      <c r="AP19" s="663"/>
      <c r="AQ19" s="664">
        <v>4053647</v>
      </c>
      <c r="AR19" s="665"/>
      <c r="AS19" s="664">
        <v>3325511</v>
      </c>
      <c r="AT19" s="665"/>
      <c r="AU19" s="128">
        <f t="shared" si="1"/>
        <v>728136</v>
      </c>
      <c r="AV19" s="123"/>
      <c r="AW19" s="124"/>
      <c r="AX19" s="666">
        <f t="shared" si="2"/>
        <v>82.037508446098045</v>
      </c>
      <c r="AY19" s="667"/>
      <c r="AZ19" s="42"/>
    </row>
    <row r="20" spans="2:55" s="43" customFormat="1" ht="14.1" customHeight="1" thickBot="1">
      <c r="B20" s="654"/>
      <c r="C20" s="655"/>
      <c r="D20" s="655"/>
      <c r="E20" s="655"/>
      <c r="F20" s="655"/>
      <c r="G20" s="655"/>
      <c r="H20" s="655"/>
      <c r="I20" s="655"/>
      <c r="J20" s="655"/>
      <c r="K20" s="655"/>
      <c r="L20" s="655"/>
      <c r="M20" s="655"/>
      <c r="N20" s="655"/>
      <c r="O20" s="655"/>
      <c r="P20" s="655"/>
      <c r="Q20" s="655"/>
      <c r="R20" s="655"/>
      <c r="S20" s="655"/>
      <c r="T20" s="655"/>
      <c r="U20" s="655"/>
      <c r="V20" s="655"/>
      <c r="W20" s="655"/>
      <c r="X20" s="655"/>
      <c r="Y20" s="655"/>
      <c r="Z20" s="655"/>
      <c r="AA20" s="655"/>
      <c r="AB20" s="655"/>
      <c r="AC20" s="655"/>
      <c r="AD20" s="655"/>
      <c r="AE20" s="655"/>
      <c r="AF20" s="655"/>
      <c r="AG20" s="655"/>
      <c r="AH20" s="655"/>
      <c r="AI20" s="656"/>
      <c r="AJ20" s="16"/>
      <c r="AK20" s="16"/>
      <c r="AL20" s="16"/>
      <c r="AM20" s="42"/>
      <c r="AN20" s="59"/>
      <c r="AO20" s="662" t="s">
        <v>48</v>
      </c>
      <c r="AP20" s="663"/>
      <c r="AQ20" s="664">
        <v>4350860</v>
      </c>
      <c r="AR20" s="665"/>
      <c r="AS20" s="664">
        <v>3504305</v>
      </c>
      <c r="AT20" s="665"/>
      <c r="AU20" s="128">
        <f t="shared" si="1"/>
        <v>846555</v>
      </c>
      <c r="AV20" s="123"/>
      <c r="AW20" s="124"/>
      <c r="AX20" s="666">
        <f t="shared" si="2"/>
        <v>80.54281222562895</v>
      </c>
      <c r="AY20" s="667"/>
      <c r="AZ20" s="42"/>
      <c r="BA20" s="61"/>
      <c r="BB20" s="61"/>
    </row>
    <row r="21" spans="2:55" s="43" customFormat="1" ht="14.1" customHeight="1" thickBot="1">
      <c r="B21" s="654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655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6"/>
      <c r="AJ21" s="16"/>
      <c r="AK21" s="16"/>
      <c r="AL21" s="16"/>
      <c r="AM21" s="42"/>
      <c r="AN21" s="59"/>
      <c r="AO21" s="662" t="s">
        <v>49</v>
      </c>
      <c r="AP21" s="663"/>
      <c r="AQ21" s="664">
        <v>4256359</v>
      </c>
      <c r="AR21" s="665"/>
      <c r="AS21" s="664">
        <v>3476477</v>
      </c>
      <c r="AT21" s="665"/>
      <c r="AU21" s="128">
        <f t="shared" si="1"/>
        <v>779882</v>
      </c>
      <c r="AV21" s="123">
        <v>408946</v>
      </c>
      <c r="AW21" s="124">
        <v>370936</v>
      </c>
      <c r="AX21" s="666">
        <f t="shared" si="2"/>
        <v>81.677250438696547</v>
      </c>
      <c r="AY21" s="667"/>
      <c r="AZ21" s="42"/>
      <c r="BA21" s="62"/>
      <c r="BB21" s="63"/>
    </row>
    <row r="22" spans="2:55" s="43" customFormat="1" ht="14.1" customHeight="1" thickBot="1">
      <c r="B22" s="654"/>
      <c r="C22" s="655"/>
      <c r="D22" s="655"/>
      <c r="E22" s="655"/>
      <c r="F22" s="655"/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655"/>
      <c r="T22" s="655"/>
      <c r="U22" s="655"/>
      <c r="V22" s="655"/>
      <c r="W22" s="655"/>
      <c r="X22" s="655"/>
      <c r="Y22" s="655"/>
      <c r="Z22" s="655"/>
      <c r="AA22" s="655"/>
      <c r="AB22" s="655"/>
      <c r="AC22" s="655"/>
      <c r="AD22" s="655"/>
      <c r="AE22" s="655"/>
      <c r="AF22" s="655"/>
      <c r="AG22" s="655"/>
      <c r="AH22" s="655"/>
      <c r="AI22" s="656"/>
      <c r="AJ22" s="16"/>
      <c r="AK22" s="16"/>
      <c r="AL22" s="16"/>
      <c r="AM22" s="42"/>
      <c r="AN22" s="59"/>
      <c r="AO22" s="662" t="s">
        <v>50</v>
      </c>
      <c r="AP22" s="663"/>
      <c r="AQ22" s="664">
        <v>3090396</v>
      </c>
      <c r="AR22" s="665"/>
      <c r="AS22" s="664">
        <v>2854388</v>
      </c>
      <c r="AT22" s="665"/>
      <c r="AU22" s="128">
        <f t="shared" si="1"/>
        <v>236008</v>
      </c>
      <c r="AV22" s="123">
        <v>163025</v>
      </c>
      <c r="AW22" s="124">
        <v>71697</v>
      </c>
      <c r="AX22" s="666">
        <f t="shared" si="2"/>
        <v>92.363179346595061</v>
      </c>
      <c r="AY22" s="667"/>
      <c r="AZ22" s="42"/>
      <c r="BA22" s="64"/>
      <c r="BB22" s="64"/>
    </row>
    <row r="23" spans="2:55" s="43" customFormat="1" ht="14.1" customHeight="1" thickBot="1">
      <c r="B23" s="654"/>
      <c r="C23" s="655"/>
      <c r="D23" s="655"/>
      <c r="E23" s="655"/>
      <c r="F23" s="655"/>
      <c r="G23" s="655"/>
      <c r="H23" s="655"/>
      <c r="I23" s="655"/>
      <c r="J23" s="655"/>
      <c r="K23" s="655"/>
      <c r="L23" s="655"/>
      <c r="M23" s="655"/>
      <c r="N23" s="655"/>
      <c r="O23" s="655"/>
      <c r="P23" s="655"/>
      <c r="Q23" s="655"/>
      <c r="R23" s="655"/>
      <c r="S23" s="655"/>
      <c r="T23" s="655"/>
      <c r="U23" s="655"/>
      <c r="V23" s="655"/>
      <c r="W23" s="655"/>
      <c r="X23" s="655"/>
      <c r="Y23" s="655"/>
      <c r="Z23" s="655"/>
      <c r="AA23" s="655"/>
      <c r="AB23" s="655"/>
      <c r="AC23" s="655"/>
      <c r="AD23" s="655"/>
      <c r="AE23" s="655"/>
      <c r="AF23" s="655"/>
      <c r="AG23" s="655"/>
      <c r="AH23" s="655"/>
      <c r="AI23" s="656"/>
      <c r="AJ23" s="16"/>
      <c r="AK23" s="16"/>
      <c r="AL23" s="16"/>
      <c r="AM23" s="42"/>
      <c r="AN23" s="59"/>
      <c r="AO23" s="662" t="s">
        <v>51</v>
      </c>
      <c r="AP23" s="663"/>
      <c r="AQ23" s="664">
        <v>3057887</v>
      </c>
      <c r="AR23" s="665"/>
      <c r="AS23" s="664">
        <v>2573599</v>
      </c>
      <c r="AT23" s="665"/>
      <c r="AU23" s="128">
        <f t="shared" si="1"/>
        <v>484288</v>
      </c>
      <c r="AV23" s="123">
        <v>314887</v>
      </c>
      <c r="AW23" s="124">
        <v>169401</v>
      </c>
      <c r="AX23" s="666">
        <f t="shared" si="2"/>
        <v>84.162658724799186</v>
      </c>
      <c r="AY23" s="667"/>
      <c r="AZ23" s="42"/>
      <c r="BA23" s="64"/>
      <c r="BB23" s="64"/>
    </row>
    <row r="24" spans="2:55" s="43" customFormat="1" ht="14.1" customHeight="1" thickBot="1">
      <c r="B24" s="654"/>
      <c r="C24" s="655"/>
      <c r="D24" s="655"/>
      <c r="E24" s="655"/>
      <c r="F24" s="655"/>
      <c r="G24" s="655"/>
      <c r="H24" s="655"/>
      <c r="I24" s="655"/>
      <c r="J24" s="655"/>
      <c r="K24" s="655"/>
      <c r="L24" s="655"/>
      <c r="M24" s="655"/>
      <c r="N24" s="655"/>
      <c r="O24" s="655"/>
      <c r="P24" s="655"/>
      <c r="Q24" s="655"/>
      <c r="R24" s="655"/>
      <c r="S24" s="655"/>
      <c r="T24" s="655"/>
      <c r="U24" s="655"/>
      <c r="V24" s="655"/>
      <c r="W24" s="655"/>
      <c r="X24" s="655"/>
      <c r="Y24" s="655"/>
      <c r="Z24" s="655"/>
      <c r="AA24" s="655"/>
      <c r="AB24" s="655"/>
      <c r="AC24" s="655"/>
      <c r="AD24" s="655"/>
      <c r="AE24" s="655"/>
      <c r="AF24" s="655"/>
      <c r="AG24" s="655"/>
      <c r="AH24" s="655"/>
      <c r="AI24" s="656"/>
      <c r="AJ24" s="16"/>
      <c r="AK24" s="16"/>
      <c r="AL24" s="16"/>
      <c r="AM24" s="42"/>
      <c r="AN24" s="59"/>
      <c r="AO24" s="662" t="s">
        <v>52</v>
      </c>
      <c r="AP24" s="663"/>
      <c r="AQ24" s="664"/>
      <c r="AR24" s="665"/>
      <c r="AS24" s="664"/>
      <c r="AT24" s="665"/>
      <c r="AU24" s="128">
        <f t="shared" si="1"/>
        <v>0</v>
      </c>
      <c r="AV24" s="123"/>
      <c r="AW24" s="124"/>
      <c r="AX24" s="666" t="e">
        <f t="shared" si="2"/>
        <v>#DIV/0!</v>
      </c>
      <c r="AY24" s="667"/>
      <c r="AZ24" s="42"/>
      <c r="BA24" s="64"/>
      <c r="BB24" s="64"/>
    </row>
    <row r="25" spans="2:55" s="43" customFormat="1" ht="14.1" customHeight="1" thickBot="1">
      <c r="B25" s="654"/>
      <c r="C25" s="655"/>
      <c r="D25" s="655"/>
      <c r="E25" s="655"/>
      <c r="F25" s="655"/>
      <c r="G25" s="655"/>
      <c r="H25" s="655"/>
      <c r="I25" s="655"/>
      <c r="J25" s="655"/>
      <c r="K25" s="655"/>
      <c r="L25" s="655"/>
      <c r="M25" s="655"/>
      <c r="N25" s="655"/>
      <c r="O25" s="655"/>
      <c r="P25" s="655"/>
      <c r="Q25" s="655"/>
      <c r="R25" s="655"/>
      <c r="S25" s="655"/>
      <c r="T25" s="655"/>
      <c r="U25" s="655"/>
      <c r="V25" s="655"/>
      <c r="W25" s="655"/>
      <c r="X25" s="655"/>
      <c r="Y25" s="655"/>
      <c r="Z25" s="655"/>
      <c r="AA25" s="655"/>
      <c r="AB25" s="655"/>
      <c r="AC25" s="655"/>
      <c r="AD25" s="655"/>
      <c r="AE25" s="655"/>
      <c r="AF25" s="655"/>
      <c r="AG25" s="655"/>
      <c r="AH25" s="655"/>
      <c r="AI25" s="656"/>
      <c r="AJ25" s="16"/>
      <c r="AK25" s="16"/>
      <c r="AL25" s="16"/>
      <c r="AM25" s="42"/>
      <c r="AN25" s="38"/>
      <c r="AO25" s="662" t="s">
        <v>53</v>
      </c>
      <c r="AP25" s="663"/>
      <c r="AQ25" s="664"/>
      <c r="AR25" s="665"/>
      <c r="AS25" s="664"/>
      <c r="AT25" s="665"/>
      <c r="AU25" s="128">
        <f t="shared" si="1"/>
        <v>0</v>
      </c>
      <c r="AV25" s="123"/>
      <c r="AW25" s="124"/>
      <c r="AX25" s="666" t="e">
        <f t="shared" si="2"/>
        <v>#DIV/0!</v>
      </c>
      <c r="AY25" s="667"/>
      <c r="AZ25" s="42"/>
      <c r="BA25" s="64"/>
      <c r="BB25" s="64"/>
    </row>
    <row r="26" spans="2:55" s="43" customFormat="1">
      <c r="B26" s="654"/>
      <c r="C26" s="655"/>
      <c r="D26" s="655"/>
      <c r="E26" s="655"/>
      <c r="F26" s="655"/>
      <c r="G26" s="655"/>
      <c r="H26" s="655"/>
      <c r="I26" s="655"/>
      <c r="J26" s="655"/>
      <c r="K26" s="655"/>
      <c r="L26" s="655"/>
      <c r="M26" s="655"/>
      <c r="N26" s="655"/>
      <c r="O26" s="655"/>
      <c r="P26" s="655"/>
      <c r="Q26" s="655"/>
      <c r="R26" s="655"/>
      <c r="S26" s="655"/>
      <c r="T26" s="655"/>
      <c r="U26" s="655"/>
      <c r="V26" s="655"/>
      <c r="W26" s="655"/>
      <c r="X26" s="655"/>
      <c r="Y26" s="655"/>
      <c r="Z26" s="655"/>
      <c r="AA26" s="655"/>
      <c r="AB26" s="655"/>
      <c r="AC26" s="655"/>
      <c r="AD26" s="655"/>
      <c r="AE26" s="655"/>
      <c r="AF26" s="655"/>
      <c r="AG26" s="655"/>
      <c r="AH26" s="655"/>
      <c r="AI26" s="656"/>
      <c r="AJ26" s="16"/>
      <c r="AK26" s="16"/>
      <c r="AL26" s="16"/>
      <c r="AM26" s="42"/>
      <c r="AN26" s="42"/>
      <c r="AO26" s="38"/>
      <c r="AP26" s="38"/>
      <c r="AQ26" s="65"/>
      <c r="AR26" s="38"/>
      <c r="AS26" s="65"/>
      <c r="AT26" s="65"/>
      <c r="AU26" s="38"/>
      <c r="AV26" s="59"/>
      <c r="AW26" s="65"/>
      <c r="AX26" s="38"/>
      <c r="AY26" s="65"/>
      <c r="AZ26" s="65"/>
      <c r="BA26" s="42"/>
      <c r="BB26" s="64"/>
      <c r="BC26" s="64"/>
    </row>
    <row r="27" spans="2:55" s="43" customFormat="1">
      <c r="B27" s="654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655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6"/>
      <c r="AJ27" s="16"/>
      <c r="AK27" s="16"/>
      <c r="AL27" s="16"/>
      <c r="AM27" s="42"/>
      <c r="AN27" s="130"/>
      <c r="AO27" s="42"/>
      <c r="AP27" s="42"/>
      <c r="AQ27" s="42"/>
      <c r="AR27" s="66"/>
      <c r="AS27" s="65"/>
      <c r="AT27" s="38"/>
      <c r="AU27" s="38"/>
      <c r="AV27" s="59"/>
      <c r="AW27" s="65"/>
      <c r="AX27" s="38"/>
      <c r="AY27" s="65"/>
      <c r="AZ27" s="65"/>
      <c r="BA27" s="42"/>
      <c r="BB27" s="64"/>
      <c r="BC27" s="64"/>
    </row>
    <row r="28" spans="2:55" s="43" customFormat="1">
      <c r="B28" s="654"/>
      <c r="C28" s="655"/>
      <c r="D28" s="655"/>
      <c r="E28" s="655"/>
      <c r="F28" s="655"/>
      <c r="G28" s="655"/>
      <c r="H28" s="655"/>
      <c r="I28" s="655"/>
      <c r="J28" s="655"/>
      <c r="K28" s="655"/>
      <c r="L28" s="655"/>
      <c r="M28" s="655"/>
      <c r="N28" s="655"/>
      <c r="O28" s="655"/>
      <c r="P28" s="655"/>
      <c r="Q28" s="655"/>
      <c r="R28" s="655"/>
      <c r="S28" s="655"/>
      <c r="T28" s="655"/>
      <c r="U28" s="655"/>
      <c r="V28" s="655"/>
      <c r="W28" s="655"/>
      <c r="X28" s="655"/>
      <c r="Y28" s="655"/>
      <c r="Z28" s="655"/>
      <c r="AA28" s="655"/>
      <c r="AB28" s="655"/>
      <c r="AC28" s="655"/>
      <c r="AD28" s="655"/>
      <c r="AE28" s="655"/>
      <c r="AF28" s="655"/>
      <c r="AG28" s="655"/>
      <c r="AH28" s="655"/>
      <c r="AI28" s="656"/>
      <c r="AJ28" s="16"/>
      <c r="AK28" s="16"/>
      <c r="AL28" s="16"/>
      <c r="AM28" s="42"/>
      <c r="AN28" s="38"/>
      <c r="AO28" s="42"/>
      <c r="AP28" s="42"/>
      <c r="AQ28" s="130"/>
      <c r="AR28" s="130"/>
      <c r="AS28" s="130"/>
      <c r="AT28" s="38"/>
      <c r="AU28" s="38"/>
      <c r="AV28" s="59"/>
      <c r="AW28" s="65"/>
      <c r="AX28" s="38"/>
      <c r="AY28" s="65"/>
      <c r="AZ28" s="65"/>
      <c r="BA28" s="42"/>
      <c r="BB28" s="64"/>
      <c r="BC28" s="64"/>
    </row>
    <row r="29" spans="2:55" s="43" customFormat="1">
      <c r="B29" s="654"/>
      <c r="C29" s="655"/>
      <c r="D29" s="655"/>
      <c r="E29" s="655"/>
      <c r="F29" s="655"/>
      <c r="G29" s="655"/>
      <c r="H29" s="655"/>
      <c r="I29" s="655"/>
      <c r="J29" s="655"/>
      <c r="K29" s="655"/>
      <c r="L29" s="655"/>
      <c r="M29" s="655"/>
      <c r="N29" s="655"/>
      <c r="O29" s="655"/>
      <c r="P29" s="655"/>
      <c r="Q29" s="655"/>
      <c r="R29" s="655"/>
      <c r="S29" s="655"/>
      <c r="T29" s="655"/>
      <c r="U29" s="655"/>
      <c r="V29" s="655"/>
      <c r="W29" s="655"/>
      <c r="X29" s="655"/>
      <c r="Y29" s="655"/>
      <c r="Z29" s="655"/>
      <c r="AA29" s="655"/>
      <c r="AB29" s="655"/>
      <c r="AC29" s="655"/>
      <c r="AD29" s="655"/>
      <c r="AE29" s="655"/>
      <c r="AF29" s="655"/>
      <c r="AG29" s="655"/>
      <c r="AH29" s="655"/>
      <c r="AI29" s="656"/>
      <c r="AJ29" s="16"/>
      <c r="AK29" s="16"/>
      <c r="AL29" s="16"/>
      <c r="AM29" s="42"/>
      <c r="AN29" s="38"/>
      <c r="AO29" s="42"/>
      <c r="AP29" s="42"/>
      <c r="AQ29" s="68"/>
      <c r="AR29" s="630"/>
      <c r="AS29" s="130"/>
      <c r="AT29" s="38"/>
      <c r="AU29" s="38"/>
      <c r="AV29" s="59"/>
      <c r="AW29" s="65"/>
      <c r="AX29" s="38"/>
      <c r="AY29" s="65"/>
      <c r="AZ29" s="65"/>
      <c r="BA29" s="42"/>
      <c r="BB29" s="64"/>
      <c r="BC29" s="64"/>
    </row>
    <row r="30" spans="2:55" s="43" customFormat="1">
      <c r="B30" s="654"/>
      <c r="C30" s="655"/>
      <c r="D30" s="655"/>
      <c r="E30" s="655"/>
      <c r="F30" s="655"/>
      <c r="G30" s="655"/>
      <c r="H30" s="655"/>
      <c r="I30" s="655"/>
      <c r="J30" s="655"/>
      <c r="K30" s="655"/>
      <c r="L30" s="655"/>
      <c r="M30" s="655"/>
      <c r="N30" s="655"/>
      <c r="O30" s="655"/>
      <c r="P30" s="655"/>
      <c r="Q30" s="655"/>
      <c r="R30" s="655"/>
      <c r="S30" s="655"/>
      <c r="T30" s="655"/>
      <c r="U30" s="655"/>
      <c r="V30" s="655"/>
      <c r="W30" s="655"/>
      <c r="X30" s="655"/>
      <c r="Y30" s="655"/>
      <c r="Z30" s="655"/>
      <c r="AA30" s="655"/>
      <c r="AB30" s="655"/>
      <c r="AC30" s="655"/>
      <c r="AD30" s="655"/>
      <c r="AE30" s="655"/>
      <c r="AF30" s="655"/>
      <c r="AG30" s="655"/>
      <c r="AH30" s="655"/>
      <c r="AI30" s="656"/>
      <c r="AJ30" s="16"/>
      <c r="AK30" s="16"/>
      <c r="AL30" s="16"/>
      <c r="AM30" s="42"/>
      <c r="AN30" s="38"/>
      <c r="AO30" s="42"/>
      <c r="AP30" s="42"/>
      <c r="AQ30" s="68"/>
      <c r="AR30" s="630"/>
      <c r="AS30" s="130"/>
      <c r="AT30" s="38"/>
      <c r="AU30" s="38"/>
      <c r="AV30" s="59"/>
      <c r="AW30" s="65"/>
      <c r="AX30" s="38"/>
      <c r="AY30" s="65"/>
      <c r="AZ30" s="65"/>
      <c r="BA30" s="42"/>
      <c r="BB30" s="64"/>
      <c r="BC30" s="64"/>
    </row>
    <row r="31" spans="2:55" s="43" customFormat="1">
      <c r="B31" s="654"/>
      <c r="C31" s="655"/>
      <c r="D31" s="655"/>
      <c r="E31" s="655"/>
      <c r="F31" s="655"/>
      <c r="G31" s="655"/>
      <c r="H31" s="655"/>
      <c r="I31" s="655"/>
      <c r="J31" s="655"/>
      <c r="K31" s="655"/>
      <c r="L31" s="655"/>
      <c r="M31" s="655"/>
      <c r="N31" s="655"/>
      <c r="O31" s="655"/>
      <c r="P31" s="655"/>
      <c r="Q31" s="655"/>
      <c r="R31" s="655"/>
      <c r="S31" s="655"/>
      <c r="T31" s="655"/>
      <c r="U31" s="655"/>
      <c r="V31" s="655"/>
      <c r="W31" s="655"/>
      <c r="X31" s="655"/>
      <c r="Y31" s="655"/>
      <c r="Z31" s="655"/>
      <c r="AA31" s="655"/>
      <c r="AB31" s="655"/>
      <c r="AC31" s="655"/>
      <c r="AD31" s="655"/>
      <c r="AE31" s="655"/>
      <c r="AF31" s="655"/>
      <c r="AG31" s="655"/>
      <c r="AH31" s="655"/>
      <c r="AI31" s="656"/>
      <c r="AJ31" s="16"/>
      <c r="AK31" s="16"/>
      <c r="AL31" s="16"/>
      <c r="AM31" s="42"/>
      <c r="AN31" s="38"/>
      <c r="AO31" s="42"/>
      <c r="AP31" s="42"/>
      <c r="AQ31" s="38"/>
      <c r="AR31" s="69"/>
      <c r="AS31" s="69"/>
      <c r="AT31" s="38"/>
      <c r="AU31" s="38"/>
      <c r="AV31" s="59"/>
      <c r="AW31" s="70"/>
      <c r="AX31" s="70"/>
      <c r="AY31" s="38"/>
      <c r="AZ31" s="38"/>
      <c r="BA31" s="42"/>
      <c r="BB31" s="64"/>
      <c r="BC31" s="64"/>
    </row>
    <row r="32" spans="2:55" s="43" customFormat="1" ht="12.75" customHeight="1">
      <c r="B32" s="654"/>
      <c r="C32" s="655"/>
      <c r="D32" s="655"/>
      <c r="E32" s="655"/>
      <c r="F32" s="655"/>
      <c r="G32" s="655"/>
      <c r="H32" s="655"/>
      <c r="I32" s="655"/>
      <c r="J32" s="655"/>
      <c r="K32" s="655"/>
      <c r="L32" s="655"/>
      <c r="M32" s="655"/>
      <c r="N32" s="655"/>
      <c r="O32" s="655"/>
      <c r="P32" s="655"/>
      <c r="Q32" s="655"/>
      <c r="R32" s="655"/>
      <c r="S32" s="655"/>
      <c r="T32" s="655"/>
      <c r="U32" s="655"/>
      <c r="V32" s="655"/>
      <c r="W32" s="655"/>
      <c r="X32" s="655"/>
      <c r="Y32" s="655"/>
      <c r="Z32" s="655"/>
      <c r="AA32" s="655"/>
      <c r="AB32" s="655"/>
      <c r="AC32" s="655"/>
      <c r="AD32" s="655"/>
      <c r="AE32" s="655"/>
      <c r="AF32" s="655"/>
      <c r="AG32" s="655"/>
      <c r="AH32" s="655"/>
      <c r="AI32" s="656"/>
      <c r="AJ32" s="16"/>
      <c r="AK32" s="16"/>
      <c r="AL32" s="16"/>
      <c r="AM32" s="60"/>
      <c r="AN32" s="38"/>
      <c r="AO32" s="42"/>
      <c r="AP32" s="42"/>
      <c r="AQ32" s="38"/>
      <c r="AR32" s="38"/>
      <c r="AS32" s="38"/>
      <c r="AT32" s="38"/>
      <c r="AU32" s="38"/>
      <c r="AV32" s="59"/>
      <c r="AW32" s="42"/>
      <c r="AX32" s="42"/>
      <c r="AY32" s="42"/>
      <c r="AZ32" s="71"/>
      <c r="BA32" s="42"/>
      <c r="BB32" s="64"/>
      <c r="BC32" s="64"/>
    </row>
    <row r="33" spans="2:61" s="43" customFormat="1">
      <c r="B33" s="654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655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6"/>
      <c r="AJ33" s="16"/>
      <c r="AK33" s="16"/>
      <c r="AL33" s="16"/>
      <c r="AM33" s="72"/>
      <c r="AN33" s="38"/>
      <c r="AO33" s="42"/>
      <c r="AP33" s="42"/>
      <c r="AQ33" s="38"/>
      <c r="AR33" s="38" t="s">
        <v>41</v>
      </c>
      <c r="AS33" s="38"/>
      <c r="AT33" s="38"/>
      <c r="AU33" s="38"/>
      <c r="AV33" s="59"/>
      <c r="AW33" s="42"/>
      <c r="AX33" s="42"/>
      <c r="AY33" s="42"/>
      <c r="AZ33" s="71"/>
      <c r="BA33" s="42"/>
      <c r="BB33" s="64"/>
      <c r="BC33" s="64"/>
    </row>
    <row r="34" spans="2:61" s="43" customFormat="1" ht="12.75" customHeight="1">
      <c r="B34" s="654"/>
      <c r="C34" s="655"/>
      <c r="D34" s="655"/>
      <c r="E34" s="655"/>
      <c r="F34" s="655"/>
      <c r="G34" s="655"/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655"/>
      <c r="T34" s="655"/>
      <c r="U34" s="655"/>
      <c r="V34" s="655"/>
      <c r="W34" s="655"/>
      <c r="X34" s="655"/>
      <c r="Y34" s="655"/>
      <c r="Z34" s="655"/>
      <c r="AA34" s="655"/>
      <c r="AB34" s="655"/>
      <c r="AC34" s="655"/>
      <c r="AD34" s="655"/>
      <c r="AE34" s="655"/>
      <c r="AF34" s="655"/>
      <c r="AG34" s="655"/>
      <c r="AH34" s="655"/>
      <c r="AI34" s="656"/>
      <c r="AJ34" s="16"/>
      <c r="AK34" s="16"/>
      <c r="AL34" s="16"/>
      <c r="AM34" s="72"/>
      <c r="AN34" s="38"/>
      <c r="AO34" s="42"/>
      <c r="AP34" s="42"/>
      <c r="AQ34" s="38"/>
      <c r="AR34" s="38"/>
      <c r="AS34" s="38"/>
      <c r="AT34" s="38"/>
      <c r="AU34" s="38"/>
      <c r="AV34" s="59"/>
      <c r="AW34" s="67"/>
      <c r="AX34" s="130"/>
      <c r="AY34" s="130"/>
      <c r="AZ34" s="130"/>
      <c r="BA34" s="59"/>
      <c r="BB34" s="64"/>
      <c r="BC34" s="64"/>
    </row>
    <row r="35" spans="2:61" s="43" customFormat="1">
      <c r="B35" s="654"/>
      <c r="C35" s="655"/>
      <c r="D35" s="655"/>
      <c r="E35" s="655"/>
      <c r="F35" s="655"/>
      <c r="G35" s="655"/>
      <c r="H35" s="655"/>
      <c r="I35" s="655"/>
      <c r="J35" s="655"/>
      <c r="K35" s="655"/>
      <c r="L35" s="655"/>
      <c r="M35" s="655"/>
      <c r="N35" s="655"/>
      <c r="O35" s="655"/>
      <c r="P35" s="655"/>
      <c r="Q35" s="655"/>
      <c r="R35" s="655"/>
      <c r="S35" s="655"/>
      <c r="T35" s="655"/>
      <c r="U35" s="655"/>
      <c r="V35" s="655"/>
      <c r="W35" s="655"/>
      <c r="X35" s="655"/>
      <c r="Y35" s="655"/>
      <c r="Z35" s="655"/>
      <c r="AA35" s="655"/>
      <c r="AB35" s="655"/>
      <c r="AC35" s="655"/>
      <c r="AD35" s="655"/>
      <c r="AE35" s="655"/>
      <c r="AF35" s="655"/>
      <c r="AG35" s="655"/>
      <c r="AH35" s="655"/>
      <c r="AI35" s="656"/>
      <c r="AJ35" s="16"/>
      <c r="AK35" s="16"/>
      <c r="AL35" s="16"/>
      <c r="AM35" s="72"/>
      <c r="AN35" s="42"/>
      <c r="AO35" s="42"/>
      <c r="AP35" s="42"/>
      <c r="AQ35" s="38"/>
      <c r="AR35" s="38"/>
      <c r="AS35" s="38"/>
      <c r="AT35" s="38"/>
      <c r="AU35" s="42"/>
      <c r="AV35" s="42"/>
      <c r="AW35" s="631"/>
      <c r="AX35" s="631"/>
      <c r="AY35" s="631"/>
      <c r="AZ35" s="130"/>
      <c r="BA35" s="51"/>
      <c r="BB35" s="73"/>
      <c r="BC35" s="74"/>
      <c r="BD35" s="75"/>
      <c r="BE35" s="74"/>
      <c r="BF35" s="75"/>
      <c r="BG35" s="75"/>
      <c r="BH35" s="64"/>
      <c r="BI35" s="64"/>
    </row>
    <row r="36" spans="2:61" s="43" customFormat="1">
      <c r="B36" s="654"/>
      <c r="C36" s="655"/>
      <c r="D36" s="655"/>
      <c r="E36" s="655"/>
      <c r="F36" s="655"/>
      <c r="G36" s="655"/>
      <c r="H36" s="655"/>
      <c r="I36" s="655"/>
      <c r="J36" s="655"/>
      <c r="K36" s="655"/>
      <c r="L36" s="655"/>
      <c r="M36" s="655"/>
      <c r="N36" s="655"/>
      <c r="O36" s="655"/>
      <c r="P36" s="655"/>
      <c r="Q36" s="655"/>
      <c r="R36" s="655"/>
      <c r="S36" s="655"/>
      <c r="T36" s="655"/>
      <c r="U36" s="655"/>
      <c r="V36" s="655"/>
      <c r="W36" s="655"/>
      <c r="X36" s="655"/>
      <c r="Y36" s="655"/>
      <c r="Z36" s="655"/>
      <c r="AA36" s="655"/>
      <c r="AB36" s="655"/>
      <c r="AC36" s="655"/>
      <c r="AD36" s="655"/>
      <c r="AE36" s="655"/>
      <c r="AF36" s="655"/>
      <c r="AG36" s="655"/>
      <c r="AH36" s="655"/>
      <c r="AI36" s="656"/>
      <c r="AJ36" s="16"/>
      <c r="AK36" s="16"/>
      <c r="AL36" s="16"/>
      <c r="AM36" s="72"/>
      <c r="AN36" s="42"/>
      <c r="AO36" s="88"/>
      <c r="AP36" s="88"/>
      <c r="AQ36" s="42"/>
      <c r="AR36" s="42"/>
      <c r="AS36" s="42"/>
      <c r="AT36" s="42"/>
      <c r="AU36" s="42"/>
      <c r="AV36" s="42"/>
      <c r="AW36" s="67"/>
      <c r="AX36" s="38"/>
      <c r="AY36" s="38"/>
      <c r="AZ36" s="69"/>
      <c r="BA36" s="51"/>
      <c r="BB36" s="73"/>
      <c r="BC36" s="74"/>
      <c r="BD36" s="75"/>
      <c r="BE36" s="74"/>
      <c r="BF36" s="75"/>
      <c r="BG36" s="75"/>
      <c r="BH36" s="64"/>
      <c r="BI36" s="64"/>
    </row>
    <row r="37" spans="2:61" s="43" customFormat="1" ht="14.25" customHeight="1">
      <c r="B37" s="654"/>
      <c r="C37" s="655"/>
      <c r="D37" s="655"/>
      <c r="E37" s="655"/>
      <c r="F37" s="655"/>
      <c r="G37" s="655"/>
      <c r="H37" s="655"/>
      <c r="I37" s="655"/>
      <c r="J37" s="655"/>
      <c r="K37" s="655"/>
      <c r="L37" s="655"/>
      <c r="M37" s="655"/>
      <c r="N37" s="655"/>
      <c r="O37" s="655"/>
      <c r="P37" s="655"/>
      <c r="Q37" s="655"/>
      <c r="R37" s="655"/>
      <c r="S37" s="655"/>
      <c r="T37" s="655"/>
      <c r="U37" s="655"/>
      <c r="V37" s="655"/>
      <c r="W37" s="655"/>
      <c r="X37" s="655"/>
      <c r="Y37" s="655"/>
      <c r="Z37" s="655"/>
      <c r="AA37" s="655"/>
      <c r="AB37" s="655"/>
      <c r="AC37" s="655"/>
      <c r="AD37" s="655"/>
      <c r="AE37" s="655"/>
      <c r="AF37" s="655"/>
      <c r="AG37" s="655"/>
      <c r="AH37" s="655"/>
      <c r="AI37" s="656"/>
      <c r="AJ37" s="16"/>
      <c r="AK37" s="16"/>
      <c r="AL37" s="16"/>
      <c r="AM37" s="72"/>
      <c r="AN37" s="42"/>
      <c r="AO37" s="59"/>
      <c r="AP37" s="38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51"/>
      <c r="BB37" s="76"/>
      <c r="BC37" s="74"/>
      <c r="BD37" s="77"/>
      <c r="BE37" s="74"/>
      <c r="BF37" s="75"/>
      <c r="BG37" s="75"/>
      <c r="BH37" s="64"/>
      <c r="BI37" s="64"/>
    </row>
    <row r="38" spans="2:61" s="43" customFormat="1">
      <c r="B38" s="654"/>
      <c r="C38" s="655"/>
      <c r="D38" s="655"/>
      <c r="E38" s="655"/>
      <c r="F38" s="655"/>
      <c r="G38" s="655"/>
      <c r="H38" s="655"/>
      <c r="I38" s="655"/>
      <c r="J38" s="655"/>
      <c r="K38" s="655"/>
      <c r="L38" s="655"/>
      <c r="M38" s="655"/>
      <c r="N38" s="655"/>
      <c r="O38" s="655"/>
      <c r="P38" s="655"/>
      <c r="Q38" s="655"/>
      <c r="R38" s="655"/>
      <c r="S38" s="655"/>
      <c r="T38" s="655"/>
      <c r="U38" s="655"/>
      <c r="V38" s="655"/>
      <c r="W38" s="655"/>
      <c r="X38" s="655"/>
      <c r="Y38" s="655"/>
      <c r="Z38" s="655"/>
      <c r="AA38" s="655"/>
      <c r="AB38" s="655"/>
      <c r="AC38" s="655"/>
      <c r="AD38" s="655"/>
      <c r="AE38" s="655"/>
      <c r="AF38" s="655"/>
      <c r="AG38" s="655"/>
      <c r="AH38" s="655"/>
      <c r="AI38" s="656"/>
      <c r="AJ38" s="16"/>
      <c r="AK38" s="16"/>
      <c r="AL38" s="16"/>
      <c r="AM38" s="72"/>
      <c r="AN38" s="42"/>
      <c r="AO38" s="59"/>
      <c r="AP38" s="38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51"/>
      <c r="BB38" s="76"/>
      <c r="BC38" s="74"/>
      <c r="BD38" s="75"/>
      <c r="BE38" s="74"/>
      <c r="BF38" s="75"/>
      <c r="BG38" s="75"/>
      <c r="BH38" s="64"/>
      <c r="BI38" s="64"/>
    </row>
    <row r="39" spans="2:61" s="43" customFormat="1" ht="13.5" thickBot="1">
      <c r="B39" s="657"/>
      <c r="C39" s="658"/>
      <c r="D39" s="658"/>
      <c r="E39" s="658"/>
      <c r="F39" s="658"/>
      <c r="G39" s="658"/>
      <c r="H39" s="658"/>
      <c r="I39" s="658"/>
      <c r="J39" s="658"/>
      <c r="K39" s="658"/>
      <c r="L39" s="658"/>
      <c r="M39" s="658"/>
      <c r="N39" s="658"/>
      <c r="O39" s="658"/>
      <c r="P39" s="658"/>
      <c r="Q39" s="658"/>
      <c r="R39" s="658"/>
      <c r="S39" s="658"/>
      <c r="T39" s="658"/>
      <c r="U39" s="658"/>
      <c r="V39" s="658"/>
      <c r="W39" s="658"/>
      <c r="X39" s="658"/>
      <c r="Y39" s="658"/>
      <c r="Z39" s="658"/>
      <c r="AA39" s="658"/>
      <c r="AB39" s="658"/>
      <c r="AC39" s="658"/>
      <c r="AD39" s="658"/>
      <c r="AE39" s="658"/>
      <c r="AF39" s="658"/>
      <c r="AG39" s="658"/>
      <c r="AH39" s="658"/>
      <c r="AI39" s="659"/>
      <c r="AJ39" s="78"/>
      <c r="AK39" s="78"/>
      <c r="AL39" s="78"/>
      <c r="AM39" s="72"/>
      <c r="AN39" s="42"/>
      <c r="AO39" s="59"/>
      <c r="AP39" s="38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51"/>
      <c r="BB39" s="76"/>
      <c r="BC39" s="74"/>
      <c r="BD39" s="77"/>
      <c r="BE39" s="74"/>
      <c r="BF39" s="77"/>
      <c r="BG39" s="77"/>
      <c r="BH39" s="64"/>
      <c r="BI39" s="64"/>
    </row>
    <row r="40" spans="2:61" s="43" customFormat="1" ht="27.75" customHeight="1" thickBot="1">
      <c r="B40" s="79" t="s">
        <v>54</v>
      </c>
      <c r="C40" s="648" t="s">
        <v>55</v>
      </c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50"/>
      <c r="O40" s="648" t="s">
        <v>56</v>
      </c>
      <c r="P40" s="649"/>
      <c r="Q40" s="649"/>
      <c r="R40" s="649"/>
      <c r="S40" s="649"/>
      <c r="T40" s="649"/>
      <c r="U40" s="649"/>
      <c r="V40" s="649"/>
      <c r="W40" s="649"/>
      <c r="X40" s="649"/>
      <c r="Y40" s="649"/>
      <c r="Z40" s="650"/>
      <c r="AA40" s="648" t="s">
        <v>57</v>
      </c>
      <c r="AB40" s="649"/>
      <c r="AC40" s="650"/>
      <c r="AD40" s="649" t="s">
        <v>58</v>
      </c>
      <c r="AE40" s="649"/>
      <c r="AF40" s="649"/>
      <c r="AG40" s="648" t="s">
        <v>59</v>
      </c>
      <c r="AH40" s="649"/>
      <c r="AI40" s="650"/>
      <c r="AJ40" s="80"/>
      <c r="AK40" s="80"/>
      <c r="AL40" s="16"/>
      <c r="AM40" s="72"/>
      <c r="AN40" s="42"/>
      <c r="AO40" s="59"/>
      <c r="AP40" s="38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76"/>
      <c r="BC40" s="61"/>
      <c r="BD40" s="81"/>
      <c r="BE40" s="81"/>
      <c r="BF40" s="61"/>
      <c r="BG40" s="61"/>
      <c r="BH40" s="82"/>
    </row>
    <row r="41" spans="2:61" s="84" customFormat="1" ht="18" customHeight="1">
      <c r="B41" s="83"/>
      <c r="C41" s="766"/>
      <c r="D41" s="643"/>
      <c r="E41" s="643"/>
      <c r="F41" s="643"/>
      <c r="G41" s="643"/>
      <c r="H41" s="643"/>
      <c r="I41" s="643"/>
      <c r="J41" s="643"/>
      <c r="K41" s="643"/>
      <c r="L41" s="643"/>
      <c r="M41" s="643"/>
      <c r="N41" s="644"/>
      <c r="O41" s="642"/>
      <c r="P41" s="643"/>
      <c r="Q41" s="643"/>
      <c r="R41" s="643"/>
      <c r="S41" s="643"/>
      <c r="T41" s="643"/>
      <c r="U41" s="643"/>
      <c r="V41" s="643"/>
      <c r="W41" s="643"/>
      <c r="X41" s="643"/>
      <c r="Y41" s="643"/>
      <c r="Z41" s="644"/>
      <c r="AA41" s="642"/>
      <c r="AB41" s="643"/>
      <c r="AC41" s="644"/>
      <c r="AD41" s="645"/>
      <c r="AE41" s="646"/>
      <c r="AF41" s="647"/>
      <c r="AG41" s="642"/>
      <c r="AH41" s="643"/>
      <c r="AI41" s="644"/>
      <c r="AJ41" s="80"/>
      <c r="AK41" s="80"/>
      <c r="AL41" s="16"/>
      <c r="AM41" s="72"/>
      <c r="AN41" s="42"/>
      <c r="AO41" s="59"/>
      <c r="AP41" s="38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C41" s="61"/>
      <c r="BD41" s="43"/>
      <c r="BE41" s="43"/>
      <c r="BF41" s="43"/>
      <c r="BG41" s="85"/>
      <c r="BH41" s="77"/>
      <c r="BI41" s="43"/>
    </row>
    <row r="42" spans="2:61" s="84" customFormat="1" ht="18" customHeight="1">
      <c r="B42" s="83"/>
      <c r="C42" s="633"/>
      <c r="D42" s="634"/>
      <c r="E42" s="634"/>
      <c r="F42" s="634"/>
      <c r="G42" s="634"/>
      <c r="H42" s="634"/>
      <c r="I42" s="634"/>
      <c r="J42" s="634"/>
      <c r="K42" s="634"/>
      <c r="L42" s="634"/>
      <c r="M42" s="634"/>
      <c r="N42" s="635"/>
      <c r="O42" s="633"/>
      <c r="P42" s="634"/>
      <c r="Q42" s="634"/>
      <c r="R42" s="634"/>
      <c r="S42" s="634"/>
      <c r="T42" s="634"/>
      <c r="U42" s="634"/>
      <c r="V42" s="634"/>
      <c r="W42" s="634"/>
      <c r="X42" s="634"/>
      <c r="Y42" s="634"/>
      <c r="Z42" s="635"/>
      <c r="AA42" s="633"/>
      <c r="AB42" s="634"/>
      <c r="AC42" s="635"/>
      <c r="AD42" s="633"/>
      <c r="AE42" s="634"/>
      <c r="AF42" s="635"/>
      <c r="AG42" s="633"/>
      <c r="AH42" s="634"/>
      <c r="AI42" s="635"/>
      <c r="AJ42" s="80"/>
      <c r="AK42" s="80"/>
      <c r="AL42" s="16"/>
      <c r="AM42" s="72"/>
      <c r="AN42" s="42"/>
      <c r="AO42" s="59"/>
      <c r="AP42" s="38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C42" s="61"/>
      <c r="BD42" s="43"/>
      <c r="BE42" s="43"/>
      <c r="BF42" s="43"/>
      <c r="BG42" s="85"/>
      <c r="BH42" s="77"/>
      <c r="BI42" s="43"/>
    </row>
    <row r="43" spans="2:61" s="43" customFormat="1" ht="18" customHeight="1">
      <c r="B43" s="86"/>
      <c r="C43" s="633"/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5"/>
      <c r="O43" s="633"/>
      <c r="P43" s="634"/>
      <c r="Q43" s="634"/>
      <c r="R43" s="634"/>
      <c r="S43" s="634"/>
      <c r="T43" s="634"/>
      <c r="U43" s="634"/>
      <c r="V43" s="634"/>
      <c r="W43" s="634"/>
      <c r="X43" s="634"/>
      <c r="Y43" s="634"/>
      <c r="Z43" s="635"/>
      <c r="AA43" s="636"/>
      <c r="AB43" s="637"/>
      <c r="AC43" s="638"/>
      <c r="AD43" s="636"/>
      <c r="AE43" s="637"/>
      <c r="AF43" s="638"/>
      <c r="AG43" s="636"/>
      <c r="AH43" s="637"/>
      <c r="AI43" s="638"/>
      <c r="AJ43" s="80"/>
      <c r="AK43" s="80"/>
      <c r="AL43" s="16"/>
      <c r="AM43" s="60"/>
      <c r="AN43" s="42"/>
      <c r="AO43" s="59"/>
      <c r="AP43" s="38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C43" s="61"/>
      <c r="BD43" s="87"/>
      <c r="BE43" s="64"/>
      <c r="BF43" s="64"/>
      <c r="BG43" s="64"/>
      <c r="BH43" s="64"/>
    </row>
    <row r="44" spans="2:61" s="43" customFormat="1" ht="18" customHeight="1">
      <c r="B44" s="86"/>
      <c r="C44" s="633"/>
      <c r="D44" s="634"/>
      <c r="E44" s="634"/>
      <c r="F44" s="634"/>
      <c r="G44" s="634"/>
      <c r="H44" s="634"/>
      <c r="I44" s="634"/>
      <c r="J44" s="634"/>
      <c r="K44" s="634"/>
      <c r="L44" s="634"/>
      <c r="M44" s="634"/>
      <c r="N44" s="635"/>
      <c r="O44" s="633"/>
      <c r="P44" s="634"/>
      <c r="Q44" s="634"/>
      <c r="R44" s="634"/>
      <c r="S44" s="634"/>
      <c r="T44" s="634"/>
      <c r="U44" s="634"/>
      <c r="V44" s="634"/>
      <c r="W44" s="634"/>
      <c r="X44" s="634"/>
      <c r="Y44" s="634"/>
      <c r="Z44" s="635"/>
      <c r="AA44" s="636"/>
      <c r="AB44" s="637"/>
      <c r="AC44" s="638"/>
      <c r="AD44" s="636"/>
      <c r="AE44" s="637"/>
      <c r="AF44" s="638"/>
      <c r="AG44" s="636"/>
      <c r="AH44" s="637"/>
      <c r="AI44" s="638"/>
      <c r="AJ44" s="80"/>
      <c r="AK44" s="80"/>
      <c r="AL44" s="16"/>
      <c r="AM44" s="60"/>
      <c r="AN44" s="88"/>
      <c r="AO44" s="59"/>
      <c r="AP44" s="38"/>
      <c r="AQ44" s="42"/>
      <c r="AR44" s="42"/>
      <c r="AS44" s="42"/>
      <c r="AT44" s="42"/>
      <c r="AU44" s="42"/>
      <c r="AV44" s="630"/>
      <c r="AW44" s="630"/>
      <c r="AX44" s="630"/>
      <c r="AY44" s="630"/>
      <c r="AZ44" s="630"/>
      <c r="BA44" s="42"/>
      <c r="BC44" s="84"/>
      <c r="BD44" s="632"/>
      <c r="BE44" s="632"/>
      <c r="BF44" s="632"/>
      <c r="BG44" s="64"/>
      <c r="BH44" s="64"/>
      <c r="BI44" s="84"/>
    </row>
    <row r="45" spans="2:61" s="43" customFormat="1" ht="18" customHeight="1" thickBot="1">
      <c r="B45" s="91"/>
      <c r="C45" s="639"/>
      <c r="D45" s="640"/>
      <c r="E45" s="640"/>
      <c r="F45" s="640"/>
      <c r="G45" s="640"/>
      <c r="H45" s="640"/>
      <c r="I45" s="640"/>
      <c r="J45" s="640"/>
      <c r="K45" s="640"/>
      <c r="L45" s="640"/>
      <c r="M45" s="640"/>
      <c r="N45" s="641"/>
      <c r="O45" s="639"/>
      <c r="P45" s="640"/>
      <c r="Q45" s="640"/>
      <c r="R45" s="640"/>
      <c r="S45" s="640"/>
      <c r="T45" s="640"/>
      <c r="U45" s="640"/>
      <c r="V45" s="640"/>
      <c r="W45" s="640"/>
      <c r="X45" s="640"/>
      <c r="Y45" s="640"/>
      <c r="Z45" s="641"/>
      <c r="AA45" s="639"/>
      <c r="AB45" s="640"/>
      <c r="AC45" s="641"/>
      <c r="AD45" s="639"/>
      <c r="AE45" s="640"/>
      <c r="AF45" s="641"/>
      <c r="AG45" s="639"/>
      <c r="AH45" s="640"/>
      <c r="AI45" s="641"/>
      <c r="AJ45" s="80"/>
      <c r="AK45" s="80"/>
      <c r="AL45" s="16"/>
      <c r="AM45" s="60"/>
      <c r="AN45" s="59"/>
      <c r="AO45" s="59"/>
      <c r="AP45" s="38"/>
      <c r="AQ45" s="59"/>
      <c r="AR45" s="38"/>
      <c r="AS45" s="88"/>
      <c r="AT45" s="88"/>
      <c r="AU45" s="42"/>
      <c r="AV45" s="59"/>
      <c r="AW45" s="59"/>
      <c r="AX45" s="38"/>
      <c r="AY45" s="59"/>
      <c r="AZ45" s="38"/>
      <c r="BA45" s="42"/>
    </row>
    <row r="46" spans="2:61" s="43" customFormat="1" ht="24.75" customHeight="1">
      <c r="B46" s="92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16"/>
      <c r="AM46" s="60"/>
      <c r="AN46" s="59"/>
      <c r="AO46" s="59"/>
      <c r="AP46" s="38"/>
      <c r="AQ46" s="59"/>
      <c r="AR46" s="38"/>
      <c r="AS46" s="88"/>
      <c r="AT46" s="88"/>
      <c r="AU46" s="42"/>
      <c r="AV46" s="59"/>
      <c r="AW46" s="59"/>
      <c r="AX46" s="38"/>
      <c r="AY46" s="59"/>
      <c r="AZ46" s="38"/>
      <c r="BA46" s="42"/>
    </row>
    <row r="47" spans="2:61" s="43" customFormat="1" ht="26.25" customHeight="1">
      <c r="B47" s="92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16"/>
      <c r="AM47" s="60"/>
      <c r="AN47" s="59"/>
      <c r="AO47" s="65"/>
      <c r="AP47" s="38"/>
      <c r="AQ47" s="59"/>
      <c r="AR47" s="38"/>
      <c r="AS47" s="88"/>
      <c r="AT47" s="88"/>
      <c r="AU47" s="42"/>
      <c r="AV47" s="59"/>
      <c r="AW47" s="59"/>
      <c r="AX47" s="38"/>
      <c r="AY47" s="59"/>
      <c r="AZ47" s="38"/>
      <c r="BA47" s="42"/>
    </row>
    <row r="48" spans="2:61" s="43" customFormat="1" ht="26.25" customHeight="1">
      <c r="B48" s="92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16"/>
      <c r="AM48" s="60"/>
      <c r="AN48" s="59"/>
      <c r="AO48" s="65"/>
      <c r="AP48" s="38"/>
      <c r="AQ48" s="59"/>
      <c r="AR48" s="38"/>
      <c r="AS48" s="88"/>
      <c r="AT48" s="88"/>
      <c r="AU48" s="42"/>
      <c r="AV48" s="59"/>
      <c r="AW48" s="59"/>
      <c r="AX48" s="38"/>
      <c r="AY48" s="59"/>
      <c r="AZ48" s="38"/>
      <c r="BA48" s="42"/>
    </row>
    <row r="49" spans="2:61" s="43" customFormat="1" ht="26.25" customHeight="1">
      <c r="B49" s="92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16"/>
      <c r="AM49" s="60"/>
      <c r="AN49" s="59"/>
      <c r="AO49" s="65"/>
      <c r="AP49" s="38"/>
      <c r="AQ49" s="59"/>
      <c r="AR49" s="38"/>
      <c r="AS49" s="88"/>
      <c r="AT49" s="88"/>
      <c r="AU49" s="42"/>
      <c r="AV49" s="59"/>
      <c r="AW49" s="59"/>
      <c r="AX49" s="38"/>
      <c r="AY49" s="59"/>
      <c r="AZ49" s="38"/>
      <c r="BA49" s="42"/>
    </row>
    <row r="50" spans="2:61" s="43" customFormat="1" ht="26.25" customHeight="1">
      <c r="B50" s="93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16"/>
      <c r="AM50" s="60"/>
      <c r="AN50" s="59"/>
      <c r="AO50" s="65"/>
      <c r="AP50" s="38"/>
      <c r="AQ50" s="59"/>
      <c r="AR50" s="38"/>
      <c r="AS50" s="88"/>
      <c r="AT50" s="88"/>
      <c r="AU50" s="42"/>
      <c r="AV50" s="59"/>
      <c r="AW50" s="59"/>
      <c r="AX50" s="38"/>
      <c r="AY50" s="59"/>
      <c r="AZ50" s="38"/>
      <c r="BA50" s="42"/>
    </row>
    <row r="51" spans="2:61" s="43" customFormat="1" ht="28.5" customHeight="1">
      <c r="B51" s="93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16"/>
      <c r="AM51" s="60"/>
      <c r="AN51" s="59"/>
      <c r="AO51" s="65"/>
      <c r="AP51" s="38"/>
      <c r="AQ51" s="59"/>
      <c r="AR51" s="38"/>
      <c r="AS51" s="88"/>
      <c r="AT51" s="88"/>
      <c r="AU51" s="42"/>
      <c r="AV51" s="59"/>
      <c r="AW51" s="59"/>
      <c r="AX51" s="38"/>
      <c r="AY51" s="59"/>
      <c r="AZ51" s="38"/>
      <c r="BA51" s="42"/>
    </row>
    <row r="52" spans="2:61" s="43" customFormat="1">
      <c r="B52" s="33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16"/>
      <c r="AM52" s="60"/>
      <c r="AN52" s="59"/>
      <c r="AO52" s="65"/>
      <c r="AP52" s="38"/>
      <c r="AQ52" s="59"/>
      <c r="AR52" s="38"/>
      <c r="AS52" s="88"/>
      <c r="AT52" s="88"/>
      <c r="AU52" s="42"/>
      <c r="AV52" s="59"/>
      <c r="AW52" s="59"/>
      <c r="AX52" s="38"/>
      <c r="AY52" s="59"/>
      <c r="AZ52" s="38"/>
      <c r="BA52" s="38"/>
      <c r="BC52" s="629"/>
      <c r="BD52" s="629"/>
      <c r="BE52" s="629"/>
      <c r="BF52" s="629"/>
      <c r="BG52" s="629"/>
      <c r="BH52" s="61"/>
      <c r="BI52" s="61"/>
    </row>
    <row r="53" spans="2:61" s="43" customFormat="1">
      <c r="B53" s="94"/>
      <c r="C53" s="95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96"/>
      <c r="AB53" s="96"/>
      <c r="AC53" s="96"/>
      <c r="AD53" s="96"/>
      <c r="AE53" s="96"/>
      <c r="AF53" s="96"/>
      <c r="AG53" s="97"/>
      <c r="AH53" s="97"/>
      <c r="AI53" s="97"/>
      <c r="AJ53" s="97"/>
      <c r="AK53" s="97"/>
      <c r="AL53" s="98"/>
      <c r="AM53" s="60"/>
      <c r="AN53" s="59"/>
      <c r="AO53" s="65"/>
      <c r="AP53" s="38"/>
      <c r="AQ53" s="59"/>
      <c r="AR53" s="38"/>
      <c r="AS53" s="88"/>
      <c r="AT53" s="88"/>
      <c r="AU53" s="42"/>
      <c r="AV53" s="59"/>
      <c r="AW53" s="59"/>
      <c r="AX53" s="38"/>
      <c r="AY53" s="59"/>
      <c r="AZ53" s="38"/>
      <c r="BA53" s="630"/>
      <c r="BC53" s="74">
        <v>3</v>
      </c>
      <c r="BD53" s="74"/>
      <c r="BE53" s="61" t="s">
        <v>60</v>
      </c>
      <c r="BF53" s="74">
        <v>4</v>
      </c>
      <c r="BG53" s="61">
        <v>32.25</v>
      </c>
      <c r="BH53" s="629"/>
      <c r="BI53" s="629"/>
    </row>
    <row r="54" spans="2:61" s="43" customFormat="1"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100"/>
      <c r="AB54" s="100"/>
      <c r="AC54" s="100"/>
      <c r="AD54" s="100"/>
      <c r="AE54" s="100"/>
      <c r="AF54" s="100"/>
      <c r="AG54" s="99"/>
      <c r="AH54" s="99"/>
      <c r="AI54" s="99"/>
      <c r="AJ54" s="99"/>
      <c r="AK54" s="99"/>
      <c r="AL54" s="101"/>
      <c r="AM54" s="60"/>
      <c r="AN54" s="59"/>
      <c r="AO54" s="70"/>
      <c r="AP54" s="70"/>
      <c r="AQ54" s="59"/>
      <c r="AR54" s="38"/>
      <c r="AS54" s="88"/>
      <c r="AT54" s="88"/>
      <c r="AU54" s="42"/>
      <c r="AV54" s="59"/>
      <c r="AW54" s="59"/>
      <c r="AX54" s="38"/>
      <c r="AY54" s="65"/>
      <c r="AZ54" s="38"/>
      <c r="BA54" s="630"/>
      <c r="BC54" s="74">
        <v>4</v>
      </c>
      <c r="BD54" s="74"/>
      <c r="BE54" s="61" t="s">
        <v>60</v>
      </c>
      <c r="BF54" s="74">
        <v>5</v>
      </c>
      <c r="BG54" s="61">
        <v>33.75</v>
      </c>
      <c r="BH54" s="629"/>
      <c r="BI54" s="629"/>
    </row>
    <row r="55" spans="2:61" s="43" customFormat="1"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100"/>
      <c r="AB55" s="100"/>
      <c r="AC55" s="100"/>
      <c r="AD55" s="100"/>
      <c r="AE55" s="100"/>
      <c r="AF55" s="100"/>
      <c r="AG55" s="99"/>
      <c r="AH55" s="99"/>
      <c r="AI55" s="99"/>
      <c r="AJ55" s="99"/>
      <c r="AK55" s="99"/>
      <c r="AL55" s="101"/>
      <c r="AM55" s="60"/>
      <c r="AN55" s="59"/>
      <c r="AO55" s="42"/>
      <c r="AP55" s="42"/>
      <c r="AQ55" s="65"/>
      <c r="AR55" s="38"/>
      <c r="AS55" s="88"/>
      <c r="AT55" s="88"/>
      <c r="AU55" s="42"/>
      <c r="AV55" s="59"/>
      <c r="AW55" s="65"/>
      <c r="AX55" s="38"/>
      <c r="AY55" s="65"/>
      <c r="AZ55" s="65"/>
      <c r="BA55" s="630"/>
      <c r="BC55" s="74">
        <v>5</v>
      </c>
      <c r="BD55" s="74"/>
      <c r="BE55" s="61" t="s">
        <v>60</v>
      </c>
      <c r="BF55" s="74">
        <v>6</v>
      </c>
      <c r="BG55" s="61">
        <v>32.25</v>
      </c>
      <c r="BH55" s="629"/>
      <c r="BI55" s="629"/>
    </row>
    <row r="56" spans="2:61" s="43" customFormat="1" ht="27.75" customHeight="1"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3"/>
      <c r="AB56" s="103"/>
      <c r="AC56" s="103"/>
      <c r="AD56" s="103"/>
      <c r="AE56" s="103"/>
      <c r="AF56" s="103"/>
      <c r="AG56" s="99"/>
      <c r="AH56" s="99"/>
      <c r="AI56" s="99"/>
      <c r="AJ56" s="99"/>
      <c r="AK56" s="99"/>
      <c r="AL56" s="98"/>
      <c r="AM56" s="60"/>
      <c r="AN56" s="59"/>
      <c r="AO56" s="67"/>
      <c r="AP56" s="130"/>
      <c r="AQ56" s="65"/>
      <c r="AR56" s="65"/>
      <c r="AS56" s="88"/>
      <c r="AT56" s="88"/>
      <c r="AU56" s="42"/>
      <c r="AV56" s="59"/>
      <c r="AW56" s="65"/>
      <c r="AX56" s="38"/>
      <c r="AY56" s="65"/>
      <c r="AZ56" s="65"/>
      <c r="BA56" s="630"/>
      <c r="BC56" s="74">
        <v>6</v>
      </c>
      <c r="BD56" s="74"/>
      <c r="BE56" s="61" t="s">
        <v>60</v>
      </c>
      <c r="BF56" s="74">
        <v>13</v>
      </c>
      <c r="BG56" s="61">
        <v>36.92</v>
      </c>
      <c r="BH56" s="629"/>
      <c r="BI56" s="629"/>
    </row>
    <row r="57" spans="2:61" s="43" customFormat="1" ht="27.75" customHeight="1"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3"/>
      <c r="AB57" s="103"/>
      <c r="AC57" s="103"/>
      <c r="AD57" s="103"/>
      <c r="AE57" s="103"/>
      <c r="AF57" s="103"/>
      <c r="AG57" s="99"/>
      <c r="AH57" s="99"/>
      <c r="AI57" s="99"/>
      <c r="AJ57" s="99"/>
      <c r="AK57" s="99"/>
      <c r="AL57" s="98"/>
      <c r="AM57" s="60"/>
      <c r="AN57" s="59"/>
      <c r="AO57" s="68"/>
      <c r="AP57" s="68"/>
      <c r="AQ57" s="65"/>
      <c r="AR57" s="65"/>
      <c r="AS57" s="88"/>
      <c r="AT57" s="88"/>
      <c r="AU57" s="42"/>
      <c r="AV57" s="59"/>
      <c r="AW57" s="65"/>
      <c r="AX57" s="38"/>
      <c r="AY57" s="65"/>
      <c r="AZ57" s="65"/>
      <c r="BA57" s="630"/>
      <c r="BC57" s="74">
        <v>7</v>
      </c>
      <c r="BD57" s="74"/>
      <c r="BE57" s="61" t="s">
        <v>60</v>
      </c>
      <c r="BF57" s="74">
        <v>15</v>
      </c>
      <c r="BG57" s="61">
        <v>31</v>
      </c>
      <c r="BH57" s="629"/>
      <c r="BI57" s="629"/>
    </row>
    <row r="58" spans="2:61" s="43" customFormat="1" ht="27" customHeight="1"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3"/>
      <c r="AB58" s="103"/>
      <c r="AC58" s="103"/>
      <c r="AD58" s="103"/>
      <c r="AE58" s="103"/>
      <c r="AF58" s="103"/>
      <c r="AG58" s="99"/>
      <c r="AH58" s="99"/>
      <c r="AI58" s="99"/>
      <c r="AJ58" s="99"/>
      <c r="AK58" s="99"/>
      <c r="AL58" s="98"/>
      <c r="AM58" s="60"/>
      <c r="AN58" s="59"/>
      <c r="AO58" s="68"/>
      <c r="AP58" s="68"/>
      <c r="AQ58" s="65"/>
      <c r="AR58" s="65"/>
      <c r="AS58" s="88"/>
      <c r="AT58" s="88"/>
      <c r="AU58" s="42"/>
      <c r="AV58" s="59"/>
      <c r="AW58" s="65"/>
      <c r="AX58" s="38"/>
      <c r="AY58" s="65"/>
      <c r="AZ58" s="65"/>
      <c r="BA58" s="630"/>
      <c r="BC58" s="74">
        <v>8</v>
      </c>
      <c r="BD58" s="74"/>
      <c r="BE58" s="61" t="s">
        <v>60</v>
      </c>
      <c r="BF58" s="74">
        <v>16</v>
      </c>
      <c r="BG58" s="61">
        <v>40.5</v>
      </c>
      <c r="BH58" s="629"/>
      <c r="BI58" s="629"/>
    </row>
    <row r="59" spans="2:61" s="43" customFormat="1" ht="27" customHeight="1"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3"/>
      <c r="AB59" s="103"/>
      <c r="AC59" s="103"/>
      <c r="AD59" s="103"/>
      <c r="AE59" s="103"/>
      <c r="AF59" s="103"/>
      <c r="AG59" s="99"/>
      <c r="AH59" s="99"/>
      <c r="AI59" s="99"/>
      <c r="AJ59" s="99"/>
      <c r="AK59" s="99"/>
      <c r="AL59" s="33"/>
      <c r="AM59" s="60"/>
      <c r="AN59" s="59"/>
      <c r="AO59" s="67"/>
      <c r="AP59" s="38"/>
      <c r="AQ59" s="65"/>
      <c r="AR59" s="65"/>
      <c r="AS59" s="88"/>
      <c r="AT59" s="88"/>
      <c r="AU59" s="42"/>
      <c r="AV59" s="59"/>
      <c r="AW59" s="65"/>
      <c r="AX59" s="38"/>
      <c r="AY59" s="65"/>
      <c r="AZ59" s="65"/>
      <c r="BA59" s="630"/>
      <c r="BC59" s="74">
        <v>9</v>
      </c>
      <c r="BD59" s="74"/>
      <c r="BE59" s="61" t="s">
        <v>60</v>
      </c>
      <c r="BF59" s="74">
        <v>20</v>
      </c>
      <c r="BG59" s="61">
        <v>37</v>
      </c>
      <c r="BH59" s="629"/>
      <c r="BI59" s="629"/>
    </row>
    <row r="60" spans="2:61" s="43" customFormat="1" ht="27.75" customHeight="1"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3"/>
      <c r="AB60" s="103"/>
      <c r="AC60" s="103"/>
      <c r="AD60" s="103"/>
      <c r="AE60" s="103"/>
      <c r="AF60" s="103"/>
      <c r="AG60" s="99"/>
      <c r="AH60" s="99"/>
      <c r="AI60" s="99"/>
      <c r="AJ60" s="99"/>
      <c r="AK60" s="99"/>
      <c r="AL60" s="33"/>
      <c r="AM60" s="60"/>
      <c r="AN60" s="59"/>
      <c r="AO60" s="20"/>
      <c r="AP60" s="20"/>
      <c r="AQ60" s="65"/>
      <c r="AR60" s="65"/>
      <c r="AS60" s="88"/>
      <c r="AT60" s="88"/>
      <c r="AU60" s="42"/>
      <c r="AV60" s="59"/>
      <c r="AW60" s="65"/>
      <c r="AX60" s="38"/>
      <c r="AY60" s="65"/>
      <c r="AZ60" s="65"/>
      <c r="BA60" s="630"/>
      <c r="BC60" s="74">
        <v>10</v>
      </c>
      <c r="BD60" s="74"/>
      <c r="BE60" s="61" t="s">
        <v>60</v>
      </c>
      <c r="BF60" s="74">
        <v>22</v>
      </c>
      <c r="BG60" s="61">
        <v>43</v>
      </c>
      <c r="BH60" s="629"/>
      <c r="BI60" s="629"/>
    </row>
    <row r="61" spans="2:61" s="43" customFormat="1" ht="29.25" customHeight="1"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3"/>
      <c r="AB61" s="103"/>
      <c r="AC61" s="103"/>
      <c r="AD61" s="103"/>
      <c r="AE61" s="103"/>
      <c r="AF61" s="103"/>
      <c r="AG61" s="99"/>
      <c r="AH61" s="99"/>
      <c r="AI61" s="99"/>
      <c r="AJ61" s="99"/>
      <c r="AK61" s="99"/>
      <c r="AL61" s="33"/>
      <c r="AM61" s="104"/>
      <c r="AN61" s="59"/>
      <c r="AO61" s="20"/>
      <c r="AP61" s="20"/>
      <c r="AQ61" s="65"/>
      <c r="AR61" s="65"/>
      <c r="AS61" s="88"/>
      <c r="AT61" s="88"/>
      <c r="AU61" s="20"/>
      <c r="AV61" s="59"/>
      <c r="AW61" s="65"/>
      <c r="AX61" s="38"/>
      <c r="AY61" s="65"/>
      <c r="AZ61" s="65"/>
      <c r="BA61" s="630"/>
      <c r="BC61" s="74">
        <v>11</v>
      </c>
      <c r="BD61" s="74"/>
      <c r="BE61" s="61" t="s">
        <v>60</v>
      </c>
      <c r="BF61" s="74">
        <v>24</v>
      </c>
      <c r="BG61" s="61">
        <v>32.75</v>
      </c>
      <c r="BH61" s="629"/>
      <c r="BI61" s="629"/>
    </row>
    <row r="62" spans="2:61" s="43" customFormat="1" ht="53.25" customHeight="1"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3"/>
      <c r="AB62" s="103"/>
      <c r="AC62" s="103"/>
      <c r="AD62" s="103"/>
      <c r="AE62" s="103"/>
      <c r="AF62" s="103"/>
      <c r="AG62" s="99"/>
      <c r="AH62" s="99"/>
      <c r="AI62" s="99"/>
      <c r="AJ62" s="99"/>
      <c r="AK62" s="99"/>
      <c r="AL62" s="16"/>
      <c r="AM62" s="104"/>
      <c r="AN62" s="38"/>
      <c r="AO62" s="20"/>
      <c r="AP62" s="20"/>
      <c r="AQ62" s="65"/>
      <c r="AR62" s="65"/>
      <c r="AS62" s="88"/>
      <c r="AT62" s="88"/>
      <c r="AU62" s="20"/>
      <c r="AV62" s="38"/>
      <c r="AW62" s="70"/>
      <c r="AX62" s="70"/>
      <c r="AY62" s="38"/>
      <c r="AZ62" s="38"/>
      <c r="BA62" s="630"/>
      <c r="BC62" s="74">
        <v>12</v>
      </c>
      <c r="BD62" s="74"/>
      <c r="BE62" s="61" t="s">
        <v>60</v>
      </c>
      <c r="BF62" s="74">
        <v>25</v>
      </c>
      <c r="BG62" s="61">
        <v>32.58</v>
      </c>
      <c r="BH62" s="629"/>
      <c r="BI62" s="629"/>
    </row>
    <row r="63" spans="2:61" s="43" customFormat="1" ht="27" customHeight="1"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5"/>
      <c r="AB63" s="105"/>
      <c r="AC63" s="105"/>
      <c r="AD63" s="105"/>
      <c r="AE63" s="105"/>
      <c r="AF63" s="105"/>
      <c r="AG63" s="106"/>
      <c r="AH63" s="106"/>
      <c r="AI63" s="106"/>
      <c r="AJ63" s="106"/>
      <c r="AK63" s="106"/>
      <c r="AL63" s="16"/>
      <c r="AM63" s="104"/>
      <c r="AN63" s="38"/>
      <c r="AO63" s="20"/>
      <c r="AP63" s="20"/>
      <c r="AQ63" s="38"/>
      <c r="AR63" s="38"/>
      <c r="AS63" s="107"/>
      <c r="AT63" s="42"/>
      <c r="AU63" s="20"/>
      <c r="AV63" s="38"/>
      <c r="AW63" s="42"/>
      <c r="AX63" s="42"/>
      <c r="AY63" s="42"/>
      <c r="AZ63" s="71"/>
      <c r="BA63" s="630"/>
      <c r="BC63" s="74">
        <v>13</v>
      </c>
      <c r="BD63" s="74"/>
      <c r="BE63" s="61" t="s">
        <v>60</v>
      </c>
      <c r="BF63" s="77">
        <v>26</v>
      </c>
      <c r="BG63" s="61">
        <v>33.67</v>
      </c>
      <c r="BH63" s="629"/>
      <c r="BI63" s="629"/>
    </row>
    <row r="64" spans="2:61" s="43" customFormat="1" ht="28.5" customHeight="1"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5"/>
      <c r="AB64" s="105"/>
      <c r="AC64" s="105"/>
      <c r="AD64" s="105"/>
      <c r="AE64" s="105"/>
      <c r="AF64" s="105"/>
      <c r="AG64" s="106"/>
      <c r="AH64" s="106"/>
      <c r="AI64" s="106"/>
      <c r="AJ64" s="106"/>
      <c r="AK64" s="106"/>
      <c r="AL64" s="16"/>
      <c r="AM64" s="104"/>
      <c r="AN64" s="38"/>
      <c r="AO64" s="88"/>
      <c r="AP64" s="88"/>
      <c r="AQ64" s="42"/>
      <c r="AR64" s="71"/>
      <c r="AS64" s="65"/>
      <c r="AT64" s="42"/>
      <c r="AU64" s="20"/>
      <c r="AV64" s="38"/>
      <c r="AW64" s="67"/>
      <c r="AX64" s="130"/>
      <c r="AY64" s="130"/>
      <c r="AZ64" s="130"/>
      <c r="BA64" s="630"/>
      <c r="BC64" s="74">
        <v>14</v>
      </c>
      <c r="BD64" s="77"/>
      <c r="BE64" s="61" t="s">
        <v>60</v>
      </c>
      <c r="BF64" s="77">
        <v>28</v>
      </c>
      <c r="BG64" s="77">
        <v>29.75</v>
      </c>
      <c r="BH64" s="629"/>
      <c r="BI64" s="629"/>
    </row>
    <row r="65" spans="2:61" s="43" customFormat="1" ht="30" customHeight="1"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60"/>
      <c r="AB65" s="42"/>
      <c r="AC65" s="42"/>
      <c r="AD65" s="42"/>
      <c r="AE65" s="42"/>
      <c r="AF65" s="42"/>
      <c r="AG65" s="106"/>
      <c r="AH65" s="106"/>
      <c r="AI65" s="106"/>
      <c r="AJ65" s="106"/>
      <c r="AK65" s="106"/>
      <c r="AL65" s="16"/>
      <c r="AM65" s="104"/>
      <c r="AN65" s="42"/>
      <c r="AO65" s="58"/>
      <c r="AP65" s="58"/>
      <c r="AQ65" s="130"/>
      <c r="AR65" s="130"/>
      <c r="AS65" s="130"/>
      <c r="AT65" s="42"/>
      <c r="AU65" s="20"/>
      <c r="AV65" s="42"/>
      <c r="AW65" s="631"/>
      <c r="AX65" s="631"/>
      <c r="AY65" s="631"/>
      <c r="AZ65" s="630"/>
      <c r="BA65" s="88"/>
      <c r="BC65" s="74">
        <v>14</v>
      </c>
      <c r="BD65" s="77"/>
      <c r="BE65" s="61" t="s">
        <v>61</v>
      </c>
      <c r="BF65" s="77">
        <v>29</v>
      </c>
      <c r="BG65" s="77">
        <v>32.25</v>
      </c>
      <c r="BH65" s="629"/>
      <c r="BI65" s="629"/>
    </row>
    <row r="66" spans="2:61" s="43" customFormat="1" ht="27.75" customHeight="1"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5"/>
      <c r="AB66" s="105"/>
      <c r="AC66" s="105"/>
      <c r="AD66" s="105"/>
      <c r="AE66" s="105"/>
      <c r="AF66" s="105"/>
      <c r="AG66" s="106"/>
      <c r="AH66" s="106"/>
      <c r="AI66" s="106"/>
      <c r="AJ66" s="106"/>
      <c r="AK66" s="106"/>
      <c r="AL66" s="16"/>
      <c r="AM66" s="104"/>
      <c r="AN66" s="42"/>
      <c r="AO66" s="59"/>
      <c r="AP66" s="38"/>
      <c r="AQ66" s="68"/>
      <c r="AR66" s="88"/>
      <c r="AS66" s="130"/>
      <c r="AT66" s="42"/>
      <c r="AU66" s="20"/>
      <c r="AV66" s="42"/>
      <c r="AW66" s="631"/>
      <c r="AX66" s="631"/>
      <c r="AY66" s="631"/>
      <c r="AZ66" s="630"/>
      <c r="BA66" s="88"/>
      <c r="BC66" s="74"/>
      <c r="BD66" s="77"/>
      <c r="BE66" s="61"/>
      <c r="BF66" s="77"/>
      <c r="BG66" s="77"/>
      <c r="BH66" s="108"/>
      <c r="BI66" s="108"/>
    </row>
    <row r="67" spans="2:61" s="43" customFormat="1" ht="26.25" customHeight="1"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5"/>
      <c r="AB67" s="105"/>
      <c r="AC67" s="105"/>
      <c r="AD67" s="105"/>
      <c r="AE67" s="105"/>
      <c r="AF67" s="105"/>
      <c r="AG67" s="106"/>
      <c r="AH67" s="106"/>
      <c r="AI67" s="106"/>
      <c r="AJ67" s="106"/>
      <c r="AK67" s="106"/>
      <c r="AL67" s="16"/>
      <c r="AM67" s="104"/>
      <c r="AN67" s="42"/>
      <c r="AO67" s="59"/>
      <c r="AP67" s="38"/>
      <c r="AQ67" s="68"/>
      <c r="AR67" s="88"/>
      <c r="AS67" s="130"/>
      <c r="AT67" s="42"/>
      <c r="AU67" s="20"/>
      <c r="AV67" s="42"/>
      <c r="AW67" s="67"/>
      <c r="AX67" s="38"/>
      <c r="AY67" s="38"/>
      <c r="AZ67" s="69"/>
      <c r="BA67" s="88"/>
      <c r="BC67" s="74"/>
      <c r="BD67" s="77"/>
      <c r="BE67" s="61"/>
      <c r="BF67" s="77"/>
      <c r="BG67" s="77"/>
      <c r="BH67" s="108"/>
      <c r="BI67" s="108"/>
    </row>
    <row r="68" spans="2:61" s="43" customFormat="1" ht="41.25" customHeight="1"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5"/>
      <c r="AB68" s="105"/>
      <c r="AC68" s="105"/>
      <c r="AD68" s="105"/>
      <c r="AE68" s="105"/>
      <c r="AF68" s="105"/>
      <c r="AG68" s="106"/>
      <c r="AH68" s="106"/>
      <c r="AI68" s="106"/>
      <c r="AJ68" s="106"/>
      <c r="AK68" s="106"/>
      <c r="AL68" s="16"/>
      <c r="AM68" s="104"/>
      <c r="AN68" s="20"/>
      <c r="AO68" s="59"/>
      <c r="AP68" s="38"/>
      <c r="AQ68" s="38"/>
      <c r="AR68" s="69"/>
      <c r="AS68" s="69"/>
      <c r="AT68" s="42"/>
      <c r="AU68" s="20"/>
      <c r="AV68" s="20"/>
      <c r="AW68" s="20"/>
      <c r="AX68" s="20"/>
      <c r="AY68" s="20"/>
      <c r="AZ68" s="20"/>
      <c r="BA68" s="88"/>
      <c r="BC68" s="74"/>
      <c r="BD68" s="77"/>
      <c r="BE68" s="61"/>
      <c r="BF68" s="77"/>
      <c r="BG68" s="77"/>
      <c r="BH68" s="108"/>
      <c r="BI68" s="108"/>
    </row>
    <row r="69" spans="2:61" s="43" customFormat="1" ht="12.75" customHeight="1"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16"/>
      <c r="AM69" s="104"/>
      <c r="AN69" s="20"/>
      <c r="AO69" s="59"/>
      <c r="AP69" s="38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88"/>
      <c r="BC69" s="74"/>
      <c r="BD69" s="77"/>
      <c r="BE69" s="61"/>
      <c r="BF69" s="77"/>
      <c r="BG69" s="77"/>
      <c r="BH69" s="108"/>
      <c r="BI69" s="108"/>
    </row>
    <row r="70" spans="2:61"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109"/>
      <c r="AL70" s="109"/>
      <c r="AM70" s="20"/>
      <c r="AN70" s="20"/>
      <c r="AO70" s="59"/>
      <c r="AP70" s="38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88"/>
      <c r="BC70" s="74"/>
      <c r="BD70" s="77"/>
      <c r="BE70" s="61"/>
      <c r="BF70" s="77"/>
      <c r="BG70" s="77"/>
      <c r="BH70" s="108"/>
      <c r="BI70" s="108"/>
    </row>
    <row r="71" spans="2:61"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109"/>
      <c r="AL71" s="109"/>
      <c r="AM71" s="20"/>
      <c r="AN71" s="20"/>
      <c r="AO71" s="59"/>
      <c r="AP71" s="38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42"/>
      <c r="BC71" s="61"/>
      <c r="BD71" s="81" t="s">
        <v>62</v>
      </c>
      <c r="BE71" s="81"/>
      <c r="BF71" s="61"/>
      <c r="BG71" s="61">
        <f>SUM(BG53:BG70)</f>
        <v>447.67</v>
      </c>
      <c r="BH71" s="82" t="e">
        <f>SUM(#REF!)</f>
        <v>#REF!</v>
      </c>
      <c r="BI71" s="43"/>
    </row>
    <row r="72" spans="2:61"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110"/>
      <c r="AM72" s="20"/>
      <c r="AN72" s="88"/>
      <c r="AO72" s="59"/>
      <c r="AP72" s="38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42"/>
      <c r="BC72" s="61"/>
      <c r="BD72" s="43" t="s">
        <v>63</v>
      </c>
      <c r="BE72" s="43"/>
      <c r="BF72" s="43"/>
      <c r="BG72" s="85">
        <f>AVERAGE(BG53:BG70)</f>
        <v>34.43615384615385</v>
      </c>
      <c r="BH72" s="77" t="e">
        <f>BH71/18</f>
        <v>#REF!</v>
      </c>
      <c r="BI72" s="43"/>
    </row>
    <row r="73" spans="2:61"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111"/>
      <c r="Q73" s="111"/>
      <c r="R73" s="111"/>
      <c r="S73" s="111"/>
      <c r="T73" s="111"/>
      <c r="U73" s="111"/>
      <c r="V73" s="111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11"/>
      <c r="AM73" s="20"/>
      <c r="AN73" s="58"/>
      <c r="AO73" s="59"/>
      <c r="AP73" s="38"/>
      <c r="AQ73" s="88"/>
      <c r="AR73" s="88"/>
      <c r="AS73" s="38"/>
      <c r="AT73" s="38"/>
      <c r="AU73" s="20"/>
      <c r="AV73" s="20"/>
      <c r="AW73" s="20"/>
      <c r="AX73" s="20"/>
      <c r="AY73" s="20"/>
      <c r="AZ73" s="20"/>
      <c r="BA73" s="42"/>
      <c r="BC73" s="61"/>
      <c r="BD73" s="87" t="s">
        <v>64</v>
      </c>
      <c r="BE73" s="64"/>
      <c r="BF73" s="64"/>
      <c r="BG73" s="64" t="e">
        <f>BH71/BG71</f>
        <v>#REF!</v>
      </c>
      <c r="BH73" s="64"/>
      <c r="BI73" s="42"/>
    </row>
    <row r="74" spans="2:61"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20"/>
      <c r="AN74" s="59"/>
      <c r="AO74" s="59"/>
      <c r="AP74" s="38"/>
      <c r="AQ74" s="58"/>
      <c r="AR74" s="58"/>
      <c r="AS74" s="112"/>
      <c r="AT74" s="58"/>
      <c r="AU74" s="20"/>
      <c r="AV74" s="20"/>
      <c r="AW74" s="20"/>
      <c r="AX74" s="20"/>
      <c r="AY74" s="20"/>
      <c r="AZ74" s="20"/>
      <c r="BA74" s="42"/>
      <c r="BC74" s="43"/>
      <c r="BD74" s="632" t="s">
        <v>65</v>
      </c>
      <c r="BE74" s="632"/>
      <c r="BF74" s="632"/>
      <c r="BG74" s="629">
        <v>1200</v>
      </c>
      <c r="BH74" s="64"/>
      <c r="BI74" s="42"/>
    </row>
    <row r="75" spans="2:61"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20"/>
      <c r="AN75" s="59"/>
      <c r="AO75" s="59"/>
      <c r="AP75" s="38"/>
      <c r="AQ75" s="59"/>
      <c r="AR75" s="38"/>
      <c r="AS75" s="88"/>
      <c r="AT75" s="88"/>
      <c r="AU75" s="20"/>
      <c r="AV75" s="20"/>
      <c r="AW75" s="20"/>
      <c r="AX75" s="20"/>
      <c r="AY75" s="20"/>
      <c r="AZ75" s="20"/>
      <c r="BA75" s="42"/>
      <c r="BC75" s="84"/>
      <c r="BD75" s="632"/>
      <c r="BE75" s="632"/>
      <c r="BF75" s="632"/>
      <c r="BG75" s="629"/>
      <c r="BH75" s="64"/>
      <c r="BI75" s="42"/>
    </row>
    <row r="76" spans="2:61"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20"/>
      <c r="AN76" s="59"/>
      <c r="AO76" s="59"/>
      <c r="AP76" s="38"/>
      <c r="AQ76" s="59"/>
      <c r="AR76" s="38"/>
      <c r="AS76" s="88"/>
      <c r="AT76" s="88"/>
      <c r="AU76" s="20"/>
      <c r="AV76" s="20"/>
      <c r="AW76" s="20"/>
      <c r="AX76" s="20"/>
      <c r="AY76" s="20"/>
      <c r="AZ76" s="20"/>
      <c r="BA76" s="42"/>
      <c r="BC76" s="43"/>
      <c r="BD76" s="87" t="s">
        <v>66</v>
      </c>
      <c r="BE76" s="61"/>
      <c r="BF76" s="61"/>
      <c r="BG76" s="89" t="e">
        <f>BG73/BG74</f>
        <v>#REF!</v>
      </c>
      <c r="BH76" s="90"/>
      <c r="BI76" s="42"/>
    </row>
    <row r="77" spans="2:61"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20"/>
      <c r="AN77" s="59"/>
      <c r="AO77" s="59"/>
      <c r="AP77" s="38"/>
      <c r="AQ77" s="59"/>
      <c r="AR77" s="38"/>
      <c r="AS77" s="88"/>
      <c r="AT77" s="88"/>
      <c r="AU77" s="20"/>
      <c r="AV77" s="20"/>
      <c r="AW77" s="20"/>
      <c r="AX77" s="20"/>
      <c r="AY77" s="20"/>
      <c r="AZ77" s="20"/>
      <c r="BA77" s="20"/>
      <c r="BI77" s="20"/>
    </row>
    <row r="78" spans="2:61"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  <c r="AH78" s="114"/>
      <c r="AI78" s="114"/>
      <c r="AJ78" s="114"/>
      <c r="AK78" s="114"/>
      <c r="AL78" s="115"/>
      <c r="AM78" s="20"/>
      <c r="AN78" s="59"/>
      <c r="AO78" s="59"/>
      <c r="AP78" s="38"/>
      <c r="AQ78" s="59"/>
      <c r="AR78" s="38"/>
      <c r="AS78" s="88"/>
      <c r="AT78" s="88"/>
      <c r="AU78" s="20"/>
      <c r="AV78" s="20"/>
      <c r="AW78" s="20"/>
      <c r="AX78" s="20"/>
      <c r="AY78" s="20"/>
      <c r="AZ78" s="20"/>
      <c r="BA78" s="20"/>
      <c r="BI78" s="20"/>
    </row>
    <row r="79" spans="2:61">
      <c r="B79" s="34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20"/>
      <c r="AN79" s="59"/>
      <c r="AO79" s="65"/>
      <c r="AP79" s="38"/>
      <c r="AQ79" s="59"/>
      <c r="AR79" s="38"/>
      <c r="AS79" s="88"/>
      <c r="AT79" s="88"/>
      <c r="AU79" s="20"/>
      <c r="AV79" s="20"/>
      <c r="AW79" s="20"/>
      <c r="AX79" s="20"/>
      <c r="AY79" s="20"/>
      <c r="AZ79" s="20"/>
      <c r="BA79" s="20"/>
      <c r="BI79" s="20"/>
    </row>
    <row r="80" spans="2:61"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105"/>
      <c r="Q80" s="105"/>
      <c r="R80" s="105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116"/>
      <c r="AM80" s="20"/>
      <c r="AN80" s="59"/>
      <c r="AO80" s="65"/>
      <c r="AP80" s="38"/>
      <c r="AQ80" s="59"/>
      <c r="AR80" s="38"/>
      <c r="AS80" s="88"/>
      <c r="AT80" s="88"/>
      <c r="AU80" s="20"/>
      <c r="AV80" s="20"/>
      <c r="AW80" s="20"/>
      <c r="AX80" s="20"/>
      <c r="AY80" s="20"/>
      <c r="AZ80" s="20"/>
      <c r="BA80" s="20"/>
    </row>
    <row r="81" spans="2:53"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20"/>
      <c r="AN81" s="59"/>
      <c r="AO81" s="65"/>
      <c r="AP81" s="38"/>
      <c r="AQ81" s="59"/>
      <c r="AR81" s="38"/>
      <c r="AS81" s="88"/>
      <c r="AT81" s="88"/>
      <c r="AU81" s="20"/>
      <c r="AV81" s="20"/>
      <c r="AW81" s="20"/>
      <c r="AX81" s="20"/>
      <c r="AY81" s="20"/>
      <c r="AZ81" s="20"/>
      <c r="BA81" s="20"/>
    </row>
    <row r="82" spans="2:53"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20"/>
      <c r="AN82" s="59"/>
      <c r="AO82" s="65"/>
      <c r="AP82" s="38"/>
      <c r="AQ82" s="59"/>
      <c r="AR82" s="38"/>
      <c r="AS82" s="88"/>
      <c r="AT82" s="88"/>
      <c r="AU82" s="20"/>
      <c r="AV82" s="20"/>
      <c r="AW82" s="20"/>
      <c r="AX82" s="20"/>
      <c r="AY82" s="20"/>
      <c r="AZ82" s="20"/>
      <c r="BA82" s="20"/>
    </row>
    <row r="83" spans="2:53"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20"/>
      <c r="AN83" s="59"/>
      <c r="AO83" s="65"/>
      <c r="AP83" s="38"/>
      <c r="AQ83" s="59"/>
      <c r="AR83" s="38"/>
      <c r="AS83" s="88"/>
      <c r="AT83" s="88"/>
      <c r="AU83" s="20"/>
      <c r="AV83" s="20"/>
      <c r="AW83" s="20"/>
      <c r="AX83" s="20"/>
      <c r="AY83" s="20"/>
      <c r="AZ83" s="20"/>
      <c r="BA83" s="20"/>
    </row>
    <row r="84" spans="2:53"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20"/>
      <c r="AN84" s="59"/>
      <c r="AO84" s="70"/>
      <c r="AP84" s="70"/>
      <c r="AQ84" s="59"/>
      <c r="AR84" s="38"/>
      <c r="AS84" s="88"/>
      <c r="AT84" s="88"/>
      <c r="AU84" s="20"/>
      <c r="AV84" s="20"/>
      <c r="AW84" s="20"/>
      <c r="AX84" s="20"/>
      <c r="AY84" s="20"/>
      <c r="AZ84" s="20"/>
      <c r="BA84" s="20"/>
    </row>
    <row r="85" spans="2:53"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20"/>
      <c r="AN85" s="59"/>
      <c r="AO85" s="42"/>
      <c r="AP85" s="42"/>
      <c r="AQ85" s="59"/>
      <c r="AR85" s="38"/>
      <c r="AS85" s="88"/>
      <c r="AT85" s="88"/>
      <c r="AU85" s="20"/>
      <c r="AV85" s="20"/>
      <c r="AW85" s="20"/>
      <c r="AX85" s="20"/>
      <c r="AY85" s="20"/>
      <c r="AZ85" s="20"/>
      <c r="BA85" s="20"/>
    </row>
    <row r="86" spans="2:53" ht="13.5">
      <c r="B86" s="117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/>
      <c r="AC86" s="118"/>
      <c r="AD86" s="118"/>
      <c r="AE86" s="118"/>
      <c r="AF86" s="118"/>
      <c r="AG86" s="118"/>
      <c r="AH86" s="118"/>
      <c r="AI86" s="118"/>
      <c r="AJ86" s="118"/>
      <c r="AK86" s="118"/>
      <c r="AL86" s="118"/>
      <c r="AM86" s="20"/>
      <c r="AN86" s="59"/>
      <c r="AO86" s="67"/>
      <c r="AP86" s="130"/>
      <c r="AQ86" s="59"/>
      <c r="AR86" s="38"/>
      <c r="AS86" s="88"/>
      <c r="AT86" s="88"/>
      <c r="AU86" s="20"/>
      <c r="AV86" s="20"/>
      <c r="AW86" s="20"/>
      <c r="AX86" s="20"/>
      <c r="AY86" s="20"/>
      <c r="AZ86" s="20"/>
      <c r="BA86" s="20"/>
    </row>
    <row r="87" spans="2:53"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118"/>
      <c r="AL87" s="118"/>
      <c r="AM87" s="20"/>
      <c r="AN87" s="59"/>
      <c r="AO87" s="131"/>
      <c r="AP87" s="131"/>
      <c r="AQ87" s="65"/>
      <c r="AR87" s="38"/>
      <c r="AS87" s="88"/>
      <c r="AT87" s="88"/>
      <c r="AU87" s="20"/>
      <c r="AV87" s="20"/>
      <c r="AW87" s="20"/>
      <c r="AX87" s="20"/>
      <c r="AY87" s="20"/>
      <c r="AZ87" s="20"/>
      <c r="BA87" s="20"/>
    </row>
    <row r="88" spans="2:53"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118"/>
      <c r="AL88" s="118"/>
      <c r="AM88" s="20"/>
      <c r="AN88" s="59"/>
      <c r="AO88" s="131"/>
      <c r="AP88" s="131"/>
      <c r="AQ88" s="65"/>
      <c r="AR88" s="65"/>
      <c r="AS88" s="88"/>
      <c r="AT88" s="88"/>
      <c r="AU88" s="20"/>
      <c r="AV88" s="20"/>
      <c r="AW88" s="20"/>
      <c r="AX88" s="20"/>
      <c r="AY88" s="20"/>
      <c r="AZ88" s="20"/>
      <c r="BA88" s="20"/>
    </row>
    <row r="89" spans="2:53"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118"/>
      <c r="AL89" s="118"/>
      <c r="AM89" s="20"/>
      <c r="AN89" s="59"/>
      <c r="AO89" s="67"/>
      <c r="AP89" s="38"/>
      <c r="AQ89" s="65"/>
      <c r="AR89" s="65"/>
      <c r="AS89" s="88"/>
      <c r="AT89" s="88"/>
      <c r="AU89" s="20"/>
      <c r="AV89" s="20"/>
      <c r="AW89" s="20"/>
      <c r="AX89" s="20"/>
      <c r="AY89" s="20"/>
      <c r="AZ89" s="20"/>
      <c r="BA89" s="20"/>
    </row>
    <row r="90" spans="2:53"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118"/>
      <c r="AL90" s="118"/>
      <c r="AM90" s="20"/>
      <c r="AN90" s="59"/>
      <c r="AO90" s="20"/>
      <c r="AP90" s="20"/>
      <c r="AQ90" s="65"/>
      <c r="AR90" s="65"/>
      <c r="AS90" s="88"/>
      <c r="AT90" s="88"/>
      <c r="AU90" s="20"/>
      <c r="AV90" s="20"/>
      <c r="AW90" s="20"/>
      <c r="AX90" s="20"/>
      <c r="AY90" s="20"/>
      <c r="AZ90" s="20"/>
      <c r="BA90" s="20"/>
    </row>
    <row r="91" spans="2:53"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59"/>
      <c r="AO91" s="20"/>
      <c r="AP91" s="20"/>
      <c r="AQ91" s="65"/>
      <c r="AR91" s="65"/>
      <c r="AS91" s="88"/>
      <c r="AT91" s="88"/>
      <c r="AU91" s="20"/>
      <c r="AV91" s="20"/>
      <c r="AW91" s="20"/>
      <c r="AX91" s="20"/>
      <c r="AY91" s="20"/>
      <c r="AZ91" s="20"/>
      <c r="BA91" s="20"/>
    </row>
    <row r="92" spans="2:53">
      <c r="AM92" s="20"/>
      <c r="AN92" s="38"/>
      <c r="AO92" s="20"/>
      <c r="AP92" s="20"/>
      <c r="AQ92" s="65"/>
      <c r="AR92" s="65"/>
      <c r="AS92" s="88"/>
      <c r="AT92" s="88"/>
      <c r="AU92" s="20"/>
      <c r="AV92" s="20"/>
      <c r="AW92" s="20"/>
      <c r="AX92" s="20"/>
      <c r="AY92" s="20"/>
      <c r="AZ92" s="20"/>
      <c r="BA92" s="20"/>
    </row>
    <row r="93" spans="2:53">
      <c r="AM93" s="20"/>
      <c r="AN93" s="38"/>
      <c r="AO93" s="20"/>
      <c r="AP93" s="20"/>
      <c r="AQ93" s="38"/>
      <c r="AR93" s="38"/>
      <c r="AS93" s="107"/>
      <c r="AT93" s="42"/>
      <c r="AU93" s="20"/>
      <c r="AV93" s="20"/>
      <c r="AW93" s="20"/>
      <c r="AX93" s="20"/>
      <c r="AY93" s="20"/>
      <c r="AZ93" s="20"/>
      <c r="BA93" s="20"/>
    </row>
    <row r="94" spans="2:53">
      <c r="AM94" s="20"/>
      <c r="AN94" s="38"/>
      <c r="AO94" s="20"/>
      <c r="AP94" s="20"/>
      <c r="AQ94" s="42"/>
      <c r="AR94" s="71"/>
      <c r="AS94" s="65"/>
      <c r="AT94" s="42"/>
      <c r="AU94" s="20"/>
      <c r="AV94" s="20"/>
      <c r="AW94" s="20"/>
      <c r="AX94" s="20"/>
      <c r="AY94" s="20"/>
      <c r="AZ94" s="20"/>
      <c r="BA94" s="20"/>
    </row>
    <row r="95" spans="2:53">
      <c r="AM95" s="20"/>
      <c r="AN95" s="42"/>
      <c r="AO95" s="20"/>
      <c r="AP95" s="20"/>
      <c r="AQ95" s="130"/>
      <c r="AR95" s="130"/>
      <c r="AS95" s="130"/>
      <c r="AT95" s="42"/>
      <c r="AU95" s="20"/>
      <c r="AV95" s="20"/>
      <c r="AW95" s="20"/>
      <c r="AX95" s="20"/>
      <c r="AY95" s="20"/>
      <c r="AZ95" s="20"/>
      <c r="BA95" s="20"/>
    </row>
    <row r="96" spans="2:53">
      <c r="AM96" s="20"/>
      <c r="AN96" s="42"/>
      <c r="AO96" s="20"/>
      <c r="AP96" s="20"/>
      <c r="AQ96" s="131"/>
      <c r="AR96" s="630"/>
      <c r="AS96" s="130"/>
      <c r="AT96" s="42"/>
      <c r="AU96" s="20"/>
      <c r="AV96" s="20"/>
      <c r="AW96" s="20"/>
      <c r="AX96" s="20"/>
      <c r="AY96" s="20"/>
      <c r="AZ96" s="20"/>
      <c r="BA96" s="20"/>
    </row>
    <row r="97" spans="10:53">
      <c r="AM97" s="20"/>
      <c r="AN97" s="42"/>
      <c r="AO97" s="20"/>
      <c r="AP97" s="20"/>
      <c r="AQ97" s="131"/>
      <c r="AR97" s="630"/>
      <c r="AS97" s="130"/>
      <c r="AT97" s="42"/>
      <c r="AU97" s="20"/>
      <c r="AV97" s="20"/>
      <c r="AW97" s="20"/>
      <c r="AX97" s="20"/>
      <c r="AY97" s="20"/>
      <c r="AZ97" s="20"/>
      <c r="BA97" s="20"/>
    </row>
    <row r="98" spans="10:53">
      <c r="AM98" s="20"/>
      <c r="AN98" s="20"/>
      <c r="AO98" s="20"/>
      <c r="AP98" s="20"/>
      <c r="AQ98" s="38"/>
      <c r="AR98" s="69"/>
      <c r="AS98" s="69"/>
      <c r="AT98" s="42"/>
      <c r="AU98" s="20"/>
      <c r="AV98" s="20"/>
      <c r="AW98" s="20"/>
      <c r="AX98" s="20"/>
      <c r="AY98" s="20"/>
      <c r="AZ98" s="20"/>
      <c r="BA98" s="20"/>
    </row>
    <row r="99" spans="10:53"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</row>
    <row r="100" spans="10:53"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</row>
    <row r="101" spans="10:53"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</row>
    <row r="102" spans="10:53"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</row>
    <row r="103" spans="10:53"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</row>
    <row r="104" spans="10:53"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</row>
    <row r="105" spans="10:53"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</row>
    <row r="106" spans="10:53"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</row>
    <row r="107" spans="10:53"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</row>
    <row r="108" spans="10:53"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</row>
    <row r="109" spans="10:53"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</row>
    <row r="110" spans="10:53">
      <c r="J110" s="119"/>
      <c r="K110" s="119"/>
      <c r="L110" s="119"/>
      <c r="M110" s="119"/>
      <c r="N110" s="119"/>
      <c r="O110" s="119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</row>
    <row r="111" spans="10:53"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</row>
    <row r="112" spans="10:53"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</row>
    <row r="113" spans="39:53"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</row>
    <row r="114" spans="39:53"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</row>
    <row r="115" spans="39:53"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</row>
    <row r="116" spans="39:53"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</row>
    <row r="117" spans="39:53"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</row>
    <row r="118" spans="39:53"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</row>
    <row r="119" spans="39:53"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</row>
    <row r="120" spans="39:53"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</row>
    <row r="121" spans="39:53"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</row>
    <row r="122" spans="39:53"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</row>
    <row r="123" spans="39:53"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</row>
    <row r="124" spans="39:53"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</row>
    <row r="125" spans="39:53"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</row>
    <row r="126" spans="39:53"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</row>
    <row r="127" spans="39:53"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</row>
    <row r="128" spans="39:53"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</row>
    <row r="129" spans="39:53"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</row>
    <row r="130" spans="39:53"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</row>
    <row r="131" spans="39:53"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</row>
    <row r="132" spans="39:53"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</row>
    <row r="133" spans="39:53"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</row>
    <row r="134" spans="39:53"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</row>
    <row r="135" spans="39:53"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</row>
    <row r="136" spans="39:53"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</row>
    <row r="137" spans="39:53"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</row>
    <row r="138" spans="39:53"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</row>
    <row r="139" spans="39:53"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</row>
    <row r="140" spans="39:53"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</row>
    <row r="141" spans="39:53"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</row>
    <row r="142" spans="39:53"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</row>
    <row r="143" spans="39:53"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</row>
    <row r="144" spans="39:53"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</row>
    <row r="145" spans="39:53"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</row>
    <row r="146" spans="39:53"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</row>
    <row r="147" spans="39:53"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</row>
    <row r="148" spans="39:53"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</row>
    <row r="149" spans="39:53"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</row>
    <row r="150" spans="39:53"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</row>
    <row r="151" spans="39:53"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</row>
    <row r="152" spans="39:53"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</row>
    <row r="153" spans="39:53"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</row>
    <row r="154" spans="39:53"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</row>
    <row r="155" spans="39:53"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</row>
    <row r="156" spans="39:53"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</row>
    <row r="157" spans="39:53"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</row>
    <row r="158" spans="39:53"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</row>
    <row r="159" spans="39:53"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</row>
    <row r="160" spans="39:53"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</row>
    <row r="161" spans="39:53"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</row>
    <row r="162" spans="39:53"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</row>
    <row r="163" spans="39:53"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</row>
    <row r="164" spans="39:53"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</row>
    <row r="165" spans="39:53"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</row>
    <row r="166" spans="39:53"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</row>
    <row r="167" spans="39:53"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</row>
    <row r="168" spans="39:53"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</row>
    <row r="169" spans="39:53"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</row>
    <row r="170" spans="39:53"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</row>
    <row r="171" spans="39:53"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</row>
    <row r="172" spans="39:53"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</row>
    <row r="173" spans="39:53"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</row>
    <row r="174" spans="39:53"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</row>
    <row r="175" spans="39:53"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</row>
    <row r="176" spans="39:53"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</row>
    <row r="177" spans="39:53"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</row>
    <row r="178" spans="39:53"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</row>
    <row r="179" spans="39:53"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</row>
    <row r="180" spans="39:53"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</row>
    <row r="181" spans="39:53"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</row>
    <row r="182" spans="39:53"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</row>
    <row r="183" spans="39:53"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</row>
    <row r="184" spans="39:53"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</row>
    <row r="185" spans="39:53"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</row>
    <row r="186" spans="39:53"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</row>
    <row r="187" spans="39:53"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</row>
    <row r="188" spans="39:53"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</row>
    <row r="189" spans="39:53"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</row>
    <row r="190" spans="39:53"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</row>
    <row r="191" spans="39:53"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</row>
    <row r="192" spans="39:53"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</row>
    <row r="193" spans="39:53"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</row>
    <row r="194" spans="39:53"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</row>
    <row r="195" spans="39:53"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</row>
    <row r="196" spans="39:53"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</row>
    <row r="197" spans="39:53"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</row>
    <row r="198" spans="39:53"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</row>
    <row r="199" spans="39:53"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</row>
    <row r="200" spans="39:53"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</row>
    <row r="201" spans="39:53"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</row>
    <row r="202" spans="39:53"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</row>
    <row r="203" spans="39:53"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</row>
    <row r="204" spans="39:53"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</row>
    <row r="205" spans="39:53"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</row>
    <row r="206" spans="39:53"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</row>
    <row r="207" spans="39:53"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</row>
    <row r="208" spans="39:53"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</row>
    <row r="209" spans="39:53"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</row>
    <row r="210" spans="39:53"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</row>
    <row r="211" spans="39:53"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</row>
    <row r="212" spans="39:53"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</row>
    <row r="213" spans="39:53"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</row>
    <row r="214" spans="39:53"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</row>
    <row r="215" spans="39:53"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</row>
    <row r="216" spans="39:53"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</row>
    <row r="217" spans="39:53"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</row>
    <row r="218" spans="39:53"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</row>
    <row r="219" spans="39:53"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</row>
    <row r="220" spans="39:53"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</row>
    <row r="221" spans="39:53"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</row>
    <row r="222" spans="39:53"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</row>
    <row r="223" spans="39:53"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</row>
    <row r="224" spans="39:53"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</row>
    <row r="225" spans="39:53"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</row>
    <row r="226" spans="39:53"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</row>
    <row r="227" spans="39:53"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</row>
    <row r="228" spans="39:53">
      <c r="AM228" s="20"/>
      <c r="AN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</row>
    <row r="229" spans="39:53">
      <c r="AM229" s="20"/>
      <c r="AN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</row>
    <row r="230" spans="39:53">
      <c r="AM230" s="20"/>
      <c r="AN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</row>
    <row r="231" spans="39:53">
      <c r="AM231" s="20"/>
      <c r="AN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</row>
    <row r="232" spans="39:53">
      <c r="AM232" s="20"/>
      <c r="AN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</row>
    <row r="233" spans="39:53">
      <c r="AM233" s="20"/>
      <c r="AN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</row>
    <row r="234" spans="39:53">
      <c r="AM234" s="20"/>
      <c r="AN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</row>
    <row r="235" spans="39:53">
      <c r="AM235" s="20"/>
      <c r="AN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</row>
    <row r="236" spans="39:53">
      <c r="AQ236" s="20"/>
      <c r="AR236" s="20"/>
      <c r="AS236" s="20"/>
      <c r="AT236" s="20"/>
      <c r="BA236" s="20"/>
    </row>
    <row r="237" spans="39:53">
      <c r="BA237" s="20"/>
    </row>
    <row r="238" spans="39:53">
      <c r="BA238" s="20"/>
    </row>
    <row r="239" spans="39:53">
      <c r="BA239" s="20"/>
    </row>
    <row r="240" spans="39:53">
      <c r="BA240" s="20"/>
    </row>
    <row r="241" spans="53:53">
      <c r="BA241" s="20"/>
    </row>
    <row r="242" spans="53:53">
      <c r="BA242" s="20"/>
    </row>
    <row r="243" spans="53:53">
      <c r="BA243" s="20"/>
    </row>
    <row r="244" spans="53:53">
      <c r="BA244" s="20"/>
    </row>
  </sheetData>
  <mergeCells count="114">
    <mergeCell ref="B1:D4"/>
    <mergeCell ref="E1:AC1"/>
    <mergeCell ref="AD1:AF2"/>
    <mergeCell ref="AG1:AI2"/>
    <mergeCell ref="E2:AC2"/>
    <mergeCell ref="E3:AC3"/>
    <mergeCell ref="E4:AC4"/>
    <mergeCell ref="B5:Z6"/>
    <mergeCell ref="AA5:AC5"/>
    <mergeCell ref="AD5:AF5"/>
    <mergeCell ref="AG5:AI5"/>
    <mergeCell ref="AA6:AC10"/>
    <mergeCell ref="AD6:AF10"/>
    <mergeCell ref="AG6:AI10"/>
    <mergeCell ref="AD3:AI3"/>
    <mergeCell ref="AD4:AI4"/>
    <mergeCell ref="AO11:AY11"/>
    <mergeCell ref="AO12:AP13"/>
    <mergeCell ref="AQ12:AR13"/>
    <mergeCell ref="AS12:AT13"/>
    <mergeCell ref="AU12:AW12"/>
    <mergeCell ref="AX12:AY12"/>
    <mergeCell ref="AQ14:AR14"/>
    <mergeCell ref="AS14:AT14"/>
    <mergeCell ref="AX14:AY14"/>
    <mergeCell ref="AO15:AP15"/>
    <mergeCell ref="AQ15:AR15"/>
    <mergeCell ref="AS15:AT15"/>
    <mergeCell ref="AX15:AY15"/>
    <mergeCell ref="AO16:AP16"/>
    <mergeCell ref="AQ16:AR16"/>
    <mergeCell ref="AS16:AT16"/>
    <mergeCell ref="AX16:AY16"/>
    <mergeCell ref="AO17:AP17"/>
    <mergeCell ref="AQ17:AR17"/>
    <mergeCell ref="AS17:AT17"/>
    <mergeCell ref="AX17:AY17"/>
    <mergeCell ref="AS22:AT22"/>
    <mergeCell ref="AX22:AY22"/>
    <mergeCell ref="AO23:AP23"/>
    <mergeCell ref="AQ23:AR23"/>
    <mergeCell ref="AS23:AT23"/>
    <mergeCell ref="AX23:AY23"/>
    <mergeCell ref="AO18:AP18"/>
    <mergeCell ref="AQ18:AR18"/>
    <mergeCell ref="AS18:AT18"/>
    <mergeCell ref="AX18:AY18"/>
    <mergeCell ref="AO19:AP19"/>
    <mergeCell ref="AQ19:AR19"/>
    <mergeCell ref="AS19:AT19"/>
    <mergeCell ref="AX19:AY19"/>
    <mergeCell ref="AO20:AP20"/>
    <mergeCell ref="AQ20:AR20"/>
    <mergeCell ref="AS20:AT20"/>
    <mergeCell ref="AX20:AY20"/>
    <mergeCell ref="AW35:AY35"/>
    <mergeCell ref="C40:N40"/>
    <mergeCell ref="O40:Z40"/>
    <mergeCell ref="AA40:AC40"/>
    <mergeCell ref="AD40:AF40"/>
    <mergeCell ref="AG40:AI40"/>
    <mergeCell ref="B13:AI39"/>
    <mergeCell ref="AX13:AY13"/>
    <mergeCell ref="AO14:AP14"/>
    <mergeCell ref="AO24:AP24"/>
    <mergeCell ref="AQ24:AR24"/>
    <mergeCell ref="AS24:AT24"/>
    <mergeCell ref="AX24:AY24"/>
    <mergeCell ref="AO25:AP25"/>
    <mergeCell ref="AQ25:AR25"/>
    <mergeCell ref="AS25:AT25"/>
    <mergeCell ref="AX25:AY25"/>
    <mergeCell ref="AR29:AR30"/>
    <mergeCell ref="AO21:AP21"/>
    <mergeCell ref="AQ21:AR21"/>
    <mergeCell ref="AS21:AT21"/>
    <mergeCell ref="AX21:AY21"/>
    <mergeCell ref="AO22:AP22"/>
    <mergeCell ref="AQ22:AR22"/>
    <mergeCell ref="C41:N41"/>
    <mergeCell ref="O41:Z41"/>
    <mergeCell ref="AA41:AC41"/>
    <mergeCell ref="AD41:AF41"/>
    <mergeCell ref="AG41:AI41"/>
    <mergeCell ref="C42:N42"/>
    <mergeCell ref="O42:Z42"/>
    <mergeCell ref="AA42:AC42"/>
    <mergeCell ref="AD42:AF42"/>
    <mergeCell ref="AG42:AI42"/>
    <mergeCell ref="C45:N45"/>
    <mergeCell ref="O45:Z45"/>
    <mergeCell ref="AA45:AC45"/>
    <mergeCell ref="AD45:AF45"/>
    <mergeCell ref="AG45:AI45"/>
    <mergeCell ref="C43:N43"/>
    <mergeCell ref="O43:Z43"/>
    <mergeCell ref="AA43:AC43"/>
    <mergeCell ref="AD43:AF43"/>
    <mergeCell ref="AG43:AI43"/>
    <mergeCell ref="C44:N44"/>
    <mergeCell ref="O44:Z44"/>
    <mergeCell ref="AA44:AC44"/>
    <mergeCell ref="AD44:AF44"/>
    <mergeCell ref="AG44:AI44"/>
    <mergeCell ref="BC52:BG52"/>
    <mergeCell ref="AR96:AR97"/>
    <mergeCell ref="BA53:BA64"/>
    <mergeCell ref="BH53:BI65"/>
    <mergeCell ref="AW65:AY66"/>
    <mergeCell ref="AZ65:AZ66"/>
    <mergeCell ref="BD74:BF75"/>
    <mergeCell ref="BG74:BG75"/>
    <mergeCell ref="AV44:AZ44"/>
    <mergeCell ref="BD44:BF44"/>
  </mergeCells>
  <pageMargins left="0.25" right="0" top="0.25" bottom="0" header="0.3" footer="0.3"/>
  <pageSetup paperSize="256" scale="90" orientation="landscape" horizontalDpi="4294967294" verticalDpi="300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H242"/>
  <sheetViews>
    <sheetView topLeftCell="A30" zoomScaleNormal="100" workbookViewId="0">
      <selection activeCell="AE50" sqref="AE50"/>
    </sheetView>
  </sheetViews>
  <sheetFormatPr defaultRowHeight="12.75"/>
  <cols>
    <col min="1" max="1" width="3" style="1" customWidth="1"/>
    <col min="2" max="16" width="4.7109375" style="1" customWidth="1"/>
    <col min="17" max="17" width="6.7109375" style="1" customWidth="1"/>
    <col min="18" max="21" width="4.7109375" style="1" customWidth="1"/>
    <col min="22" max="22" width="6.5703125" style="1" customWidth="1"/>
    <col min="23" max="29" width="4.7109375" style="1" customWidth="1"/>
    <col min="30" max="30" width="6" style="1" customWidth="1"/>
    <col min="31" max="31" width="3.85546875" style="1" customWidth="1"/>
    <col min="32" max="36" width="4.7109375" style="1" customWidth="1"/>
    <col min="37" max="37" width="5.7109375" style="1" customWidth="1"/>
    <col min="38" max="38" width="22.7109375" style="1" customWidth="1"/>
    <col min="39" max="51" width="9.28515625" style="1" customWidth="1"/>
    <col min="52" max="16384" width="9.140625" style="1"/>
  </cols>
  <sheetData>
    <row r="1" spans="2:53">
      <c r="B1" s="680"/>
      <c r="C1" s="681"/>
      <c r="D1" s="681"/>
      <c r="E1" s="684" t="s">
        <v>0</v>
      </c>
      <c r="F1" s="685"/>
      <c r="G1" s="685"/>
      <c r="H1" s="685"/>
      <c r="I1" s="685"/>
      <c r="J1" s="685"/>
      <c r="K1" s="685"/>
      <c r="L1" s="685"/>
      <c r="M1" s="685"/>
      <c r="N1" s="685"/>
      <c r="O1" s="685"/>
      <c r="P1" s="685"/>
      <c r="Q1" s="685"/>
      <c r="R1" s="685"/>
      <c r="S1" s="685"/>
      <c r="T1" s="685"/>
      <c r="U1" s="685"/>
      <c r="V1" s="685"/>
      <c r="W1" s="685"/>
      <c r="X1" s="685"/>
      <c r="Y1" s="685"/>
      <c r="Z1" s="685"/>
      <c r="AA1" s="685"/>
      <c r="AB1" s="685"/>
      <c r="AC1" s="686"/>
      <c r="AD1" s="714" t="s">
        <v>733</v>
      </c>
      <c r="AE1" s="688"/>
      <c r="AF1" s="688"/>
      <c r="AG1" s="687" t="s">
        <v>2</v>
      </c>
      <c r="AH1" s="688"/>
      <c r="AI1" s="690"/>
    </row>
    <row r="2" spans="2:53" ht="13.5" thickBot="1">
      <c r="B2" s="682"/>
      <c r="C2" s="683"/>
      <c r="D2" s="683"/>
      <c r="E2" s="692" t="s">
        <v>3</v>
      </c>
      <c r="F2" s="693"/>
      <c r="G2" s="693"/>
      <c r="H2" s="693"/>
      <c r="I2" s="693"/>
      <c r="J2" s="693"/>
      <c r="K2" s="693"/>
      <c r="L2" s="693"/>
      <c r="M2" s="693"/>
      <c r="N2" s="693"/>
      <c r="O2" s="693"/>
      <c r="P2" s="693"/>
      <c r="Q2" s="693"/>
      <c r="R2" s="693"/>
      <c r="S2" s="693"/>
      <c r="T2" s="693"/>
      <c r="U2" s="693"/>
      <c r="V2" s="693"/>
      <c r="W2" s="693"/>
      <c r="X2" s="693"/>
      <c r="Y2" s="693"/>
      <c r="Z2" s="693"/>
      <c r="AA2" s="693"/>
      <c r="AB2" s="693"/>
      <c r="AC2" s="694"/>
      <c r="AD2" s="689"/>
      <c r="AE2" s="689"/>
      <c r="AF2" s="689"/>
      <c r="AG2" s="689"/>
      <c r="AH2" s="689"/>
      <c r="AI2" s="691"/>
    </row>
    <row r="3" spans="2:53" ht="13.5" thickBot="1">
      <c r="B3" s="682"/>
      <c r="C3" s="683"/>
      <c r="D3" s="683"/>
      <c r="E3" s="692" t="s">
        <v>4</v>
      </c>
      <c r="F3" s="693"/>
      <c r="G3" s="693"/>
      <c r="H3" s="693"/>
      <c r="I3" s="693"/>
      <c r="J3" s="693"/>
      <c r="K3" s="693"/>
      <c r="L3" s="693"/>
      <c r="M3" s="693"/>
      <c r="N3" s="693"/>
      <c r="O3" s="693"/>
      <c r="P3" s="693"/>
      <c r="Q3" s="693"/>
      <c r="R3" s="693"/>
      <c r="S3" s="693"/>
      <c r="T3" s="693"/>
      <c r="U3" s="693"/>
      <c r="V3" s="693"/>
      <c r="W3" s="693"/>
      <c r="X3" s="693"/>
      <c r="Y3" s="693"/>
      <c r="Z3" s="693"/>
      <c r="AA3" s="693"/>
      <c r="AB3" s="693"/>
      <c r="AC3" s="694"/>
      <c r="AD3" s="716" t="s">
        <v>734</v>
      </c>
      <c r="AE3" s="695"/>
      <c r="AF3" s="695"/>
      <c r="AG3" s="695"/>
      <c r="AH3" s="695"/>
      <c r="AI3" s="695"/>
      <c r="AL3" s="2"/>
      <c r="AM3" s="3" t="s">
        <v>6</v>
      </c>
      <c r="AN3" s="3" t="s">
        <v>7</v>
      </c>
      <c r="AO3" s="3" t="s">
        <v>8</v>
      </c>
      <c r="AP3" s="3" t="s">
        <v>9</v>
      </c>
      <c r="AQ3" s="3" t="s">
        <v>10</v>
      </c>
      <c r="AR3" s="3" t="s">
        <v>11</v>
      </c>
      <c r="AS3" s="3" t="s">
        <v>12</v>
      </c>
      <c r="AT3" s="3" t="s">
        <v>13</v>
      </c>
      <c r="AU3" s="3" t="s">
        <v>14</v>
      </c>
      <c r="AV3" s="3" t="s">
        <v>15</v>
      </c>
      <c r="AW3" s="3" t="s">
        <v>16</v>
      </c>
      <c r="AX3" s="3" t="s">
        <v>17</v>
      </c>
      <c r="AY3" s="4" t="s">
        <v>18</v>
      </c>
    </row>
    <row r="4" spans="2:53" ht="13.5" thickBot="1">
      <c r="B4" s="682"/>
      <c r="C4" s="683"/>
      <c r="D4" s="683"/>
      <c r="E4" s="696" t="s">
        <v>19</v>
      </c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7"/>
      <c r="AC4" s="698"/>
      <c r="AD4" s="716" t="s">
        <v>735</v>
      </c>
      <c r="AE4" s="689"/>
      <c r="AF4" s="689"/>
      <c r="AG4" s="689"/>
      <c r="AH4" s="689"/>
      <c r="AI4" s="689"/>
      <c r="AL4" s="5" t="s">
        <v>20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  <c r="AY4" s="6">
        <v>90</v>
      </c>
    </row>
    <row r="5" spans="2:53" ht="14.25" customHeight="1" thickBot="1">
      <c r="B5" s="699" t="s">
        <v>21</v>
      </c>
      <c r="C5" s="700"/>
      <c r="D5" s="700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0"/>
      <c r="P5" s="700"/>
      <c r="Q5" s="700"/>
      <c r="R5" s="700"/>
      <c r="S5" s="700"/>
      <c r="T5" s="700"/>
      <c r="U5" s="700"/>
      <c r="V5" s="700"/>
      <c r="W5" s="700"/>
      <c r="X5" s="700"/>
      <c r="Y5" s="700"/>
      <c r="Z5" s="701"/>
      <c r="AA5" s="705" t="s">
        <v>22</v>
      </c>
      <c r="AB5" s="706"/>
      <c r="AC5" s="706"/>
      <c r="AD5" s="705" t="s">
        <v>23</v>
      </c>
      <c r="AE5" s="706"/>
      <c r="AF5" s="707"/>
      <c r="AG5" s="706" t="s">
        <v>24</v>
      </c>
      <c r="AH5" s="706"/>
      <c r="AI5" s="707"/>
      <c r="AJ5" s="7"/>
      <c r="AL5" s="8" t="s">
        <v>25</v>
      </c>
      <c r="AM5" s="132">
        <v>84.49</v>
      </c>
      <c r="AN5" s="132">
        <v>79.66</v>
      </c>
      <c r="AO5" s="152">
        <v>85.39</v>
      </c>
      <c r="AP5" s="132">
        <v>94.49</v>
      </c>
      <c r="AQ5" s="132">
        <v>74.36</v>
      </c>
      <c r="AR5" s="9">
        <v>82.04</v>
      </c>
      <c r="AS5" s="132">
        <v>80.540000000000006</v>
      </c>
      <c r="AT5" s="132">
        <v>81.680000000000007</v>
      </c>
      <c r="AU5" s="132">
        <v>92.36</v>
      </c>
      <c r="AV5" s="132">
        <v>84.14</v>
      </c>
      <c r="AW5" s="132">
        <v>92.39</v>
      </c>
      <c r="AX5" s="9"/>
      <c r="AY5" s="10">
        <f>AVERAGE(AM5:AT5)</f>
        <v>82.831250000000011</v>
      </c>
    </row>
    <row r="6" spans="2:53" ht="12" customHeight="1" thickBot="1">
      <c r="B6" s="702"/>
      <c r="C6" s="703"/>
      <c r="D6" s="703"/>
      <c r="E6" s="703"/>
      <c r="F6" s="703"/>
      <c r="G6" s="703"/>
      <c r="H6" s="703"/>
      <c r="I6" s="703"/>
      <c r="J6" s="703"/>
      <c r="K6" s="703"/>
      <c r="L6" s="703"/>
      <c r="M6" s="703"/>
      <c r="N6" s="703"/>
      <c r="O6" s="703"/>
      <c r="P6" s="703"/>
      <c r="Q6" s="703"/>
      <c r="R6" s="703"/>
      <c r="S6" s="703"/>
      <c r="T6" s="703"/>
      <c r="U6" s="703"/>
      <c r="V6" s="703"/>
      <c r="W6" s="703"/>
      <c r="X6" s="703"/>
      <c r="Y6" s="703"/>
      <c r="Z6" s="704"/>
      <c r="AA6" s="708" t="s">
        <v>26</v>
      </c>
      <c r="AB6" s="681"/>
      <c r="AC6" s="709"/>
      <c r="AD6" s="708" t="s">
        <v>27</v>
      </c>
      <c r="AE6" s="681"/>
      <c r="AF6" s="709"/>
      <c r="AG6" s="715" t="s">
        <v>1175</v>
      </c>
      <c r="AH6" s="681"/>
      <c r="AI6" s="709"/>
      <c r="AL6" s="11" t="s">
        <v>28</v>
      </c>
      <c r="AM6" s="12">
        <f t="shared" ref="AM6:AY6" si="0">AM5/AM4</f>
        <v>0.93877777777777771</v>
      </c>
      <c r="AN6" s="12">
        <f t="shared" si="0"/>
        <v>0.88511111111111107</v>
      </c>
      <c r="AO6" s="12">
        <f t="shared" si="0"/>
        <v>0.94877777777777783</v>
      </c>
      <c r="AP6" s="12">
        <f t="shared" si="0"/>
        <v>1.0498888888888889</v>
      </c>
      <c r="AQ6" s="12">
        <f t="shared" si="0"/>
        <v>0.82622222222222219</v>
      </c>
      <c r="AR6" s="12">
        <f t="shared" si="0"/>
        <v>0.91155555555555567</v>
      </c>
      <c r="AS6" s="12">
        <f t="shared" si="0"/>
        <v>0.89488888888888896</v>
      </c>
      <c r="AT6" s="12">
        <f t="shared" si="0"/>
        <v>0.90755555555555567</v>
      </c>
      <c r="AU6" s="12">
        <f t="shared" si="0"/>
        <v>1.0262222222222221</v>
      </c>
      <c r="AV6" s="12">
        <f t="shared" si="0"/>
        <v>0.93488888888888888</v>
      </c>
      <c r="AW6" s="12">
        <f t="shared" si="0"/>
        <v>1.0265555555555557</v>
      </c>
      <c r="AX6" s="12">
        <f t="shared" si="0"/>
        <v>0</v>
      </c>
      <c r="AY6" s="120">
        <f t="shared" si="0"/>
        <v>0.92034722222222232</v>
      </c>
    </row>
    <row r="7" spans="2:53" ht="5.25" customHeight="1" thickBot="1"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682"/>
      <c r="AB7" s="683"/>
      <c r="AC7" s="710"/>
      <c r="AD7" s="682"/>
      <c r="AE7" s="683"/>
      <c r="AF7" s="710"/>
      <c r="AG7" s="682"/>
      <c r="AH7" s="683"/>
      <c r="AI7" s="710"/>
      <c r="AL7" s="15"/>
      <c r="AM7" s="16"/>
      <c r="AN7" s="16"/>
      <c r="AO7" s="17"/>
      <c r="AP7" s="17"/>
      <c r="AQ7" s="17"/>
      <c r="AR7" s="17"/>
      <c r="AS7" s="17"/>
      <c r="AT7" s="17"/>
      <c r="AU7" s="17"/>
      <c r="AV7" s="18"/>
      <c r="AW7" s="16"/>
      <c r="AX7" s="16"/>
      <c r="AY7" s="19"/>
      <c r="BA7" s="20"/>
    </row>
    <row r="8" spans="2:53" ht="15" customHeight="1" thickBot="1">
      <c r="B8" s="21"/>
      <c r="C8" s="22"/>
      <c r="D8" s="23"/>
      <c r="E8" s="22"/>
      <c r="F8" s="22"/>
      <c r="G8" s="22"/>
      <c r="H8" s="22"/>
      <c r="I8" s="22"/>
      <c r="J8" s="22"/>
      <c r="K8" s="24"/>
      <c r="L8" s="25" t="s">
        <v>29</v>
      </c>
      <c r="M8" s="22"/>
      <c r="N8" s="22"/>
      <c r="O8" s="22"/>
      <c r="P8" s="22"/>
      <c r="Q8" s="22"/>
      <c r="R8" s="22"/>
      <c r="S8" s="22"/>
      <c r="T8" s="26"/>
      <c r="U8" s="26"/>
      <c r="V8" s="26"/>
      <c r="W8" s="26"/>
      <c r="X8" s="26"/>
      <c r="Y8" s="26"/>
      <c r="Z8" s="26"/>
      <c r="AA8" s="682"/>
      <c r="AB8" s="683"/>
      <c r="AC8" s="710"/>
      <c r="AD8" s="682"/>
      <c r="AE8" s="683"/>
      <c r="AF8" s="710"/>
      <c r="AG8" s="682"/>
      <c r="AH8" s="683"/>
      <c r="AI8" s="710"/>
      <c r="AJ8" s="7"/>
      <c r="AK8" s="27"/>
      <c r="AL8" s="15"/>
      <c r="AM8" s="16"/>
      <c r="AN8" s="16"/>
      <c r="AO8" s="28"/>
      <c r="AP8" s="28"/>
      <c r="AQ8" s="28"/>
      <c r="AR8" s="28"/>
      <c r="AS8" s="28"/>
      <c r="AT8" s="28"/>
      <c r="AU8" s="28"/>
      <c r="AV8" s="18"/>
      <c r="AW8" s="16"/>
      <c r="AX8" s="16"/>
      <c r="AY8" s="29"/>
      <c r="BA8" s="20"/>
    </row>
    <row r="9" spans="2:53" ht="15" customHeight="1" thickBot="1">
      <c r="B9" s="30"/>
      <c r="C9" s="22"/>
      <c r="D9" s="23"/>
      <c r="E9" s="22"/>
      <c r="F9" s="31"/>
      <c r="G9" s="31"/>
      <c r="H9" s="31"/>
      <c r="I9" s="31"/>
      <c r="J9" s="31"/>
      <c r="K9" s="32"/>
      <c r="L9" s="25" t="s">
        <v>30</v>
      </c>
      <c r="M9" s="22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682"/>
      <c r="AB9" s="683"/>
      <c r="AC9" s="710"/>
      <c r="AD9" s="682"/>
      <c r="AE9" s="683"/>
      <c r="AF9" s="710"/>
      <c r="AG9" s="682"/>
      <c r="AH9" s="683"/>
      <c r="AI9" s="710"/>
      <c r="AJ9" s="33"/>
      <c r="AK9" s="33"/>
      <c r="AL9" s="34"/>
      <c r="AM9" s="35"/>
      <c r="AN9" s="16"/>
      <c r="AO9" s="28"/>
      <c r="AP9" s="28"/>
      <c r="AQ9" s="28"/>
      <c r="AR9" s="28"/>
      <c r="AS9" s="28"/>
      <c r="AT9" s="36"/>
      <c r="AU9" s="36"/>
      <c r="AV9" s="37"/>
      <c r="AW9" s="37"/>
      <c r="AX9" s="37"/>
      <c r="AY9" s="34"/>
      <c r="BA9" s="38"/>
    </row>
    <row r="10" spans="2:53" s="43" customFormat="1" ht="6.75" customHeight="1" thickBot="1">
      <c r="B10" s="39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711"/>
      <c r="AB10" s="712"/>
      <c r="AC10" s="713"/>
      <c r="AD10" s="711"/>
      <c r="AE10" s="712"/>
      <c r="AF10" s="713"/>
      <c r="AG10" s="711"/>
      <c r="AH10" s="712"/>
      <c r="AI10" s="713"/>
      <c r="AJ10" s="41"/>
      <c r="AK10" s="41"/>
      <c r="AL10" s="42"/>
      <c r="AM10" s="42"/>
      <c r="AN10" s="36"/>
      <c r="AO10" s="36"/>
      <c r="AP10" s="35"/>
      <c r="AQ10" s="36"/>
      <c r="AR10" s="36"/>
      <c r="AS10" s="35"/>
      <c r="AT10" s="42"/>
      <c r="AU10" s="42"/>
      <c r="AV10" s="42"/>
      <c r="AW10" s="42"/>
      <c r="AX10" s="42"/>
      <c r="AY10" s="42"/>
      <c r="BA10" s="38"/>
    </row>
    <row r="11" spans="2:53" s="43" customFormat="1" ht="15.75" thickBot="1">
      <c r="B11" s="44"/>
      <c r="C11" s="45" t="s">
        <v>31</v>
      </c>
      <c r="D11" s="46"/>
      <c r="E11" s="46"/>
      <c r="F11" s="47"/>
      <c r="G11" s="46"/>
      <c r="H11" s="122" t="s">
        <v>410</v>
      </c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5"/>
      <c r="AA11" s="48"/>
      <c r="AB11" s="48"/>
      <c r="AC11" s="45"/>
      <c r="AD11" s="45"/>
      <c r="AE11" s="45" t="s">
        <v>32</v>
      </c>
      <c r="AF11" s="45"/>
      <c r="AG11" s="45" t="s">
        <v>67</v>
      </c>
      <c r="AH11" s="46"/>
      <c r="AI11" s="49"/>
      <c r="AJ11" s="41"/>
      <c r="AK11" s="41"/>
      <c r="AL11" s="50"/>
      <c r="AM11" s="130"/>
      <c r="AN11" s="670" t="s">
        <v>951</v>
      </c>
      <c r="AO11" s="671"/>
      <c r="AP11" s="671"/>
      <c r="AQ11" s="671"/>
      <c r="AR11" s="671"/>
      <c r="AS11" s="671"/>
      <c r="AT11" s="671"/>
      <c r="AU11" s="671"/>
      <c r="AV11" s="671"/>
      <c r="AW11" s="671"/>
      <c r="AX11" s="672"/>
      <c r="AY11" s="42"/>
      <c r="BA11" s="38"/>
    </row>
    <row r="12" spans="2:53" s="43" customFormat="1" ht="14.1" customHeight="1" thickBot="1">
      <c r="B12" s="52"/>
      <c r="C12" s="53" t="s">
        <v>34</v>
      </c>
      <c r="D12" s="54"/>
      <c r="E12" s="54"/>
      <c r="F12" s="55"/>
      <c r="G12" s="54"/>
      <c r="H12" s="55" t="s">
        <v>35</v>
      </c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3"/>
      <c r="AA12" s="56"/>
      <c r="AB12" s="56"/>
      <c r="AC12" s="53"/>
      <c r="AD12" s="53"/>
      <c r="AE12" s="53" t="s">
        <v>36</v>
      </c>
      <c r="AF12" s="53"/>
      <c r="AG12" s="53" t="s">
        <v>950</v>
      </c>
      <c r="AH12" s="54"/>
      <c r="AI12" s="57"/>
      <c r="AJ12" s="33"/>
      <c r="AK12" s="33"/>
      <c r="AL12" s="42"/>
      <c r="AM12" s="58"/>
      <c r="AN12" s="673" t="s">
        <v>37</v>
      </c>
      <c r="AO12" s="674"/>
      <c r="AP12" s="673" t="s">
        <v>38</v>
      </c>
      <c r="AQ12" s="674"/>
      <c r="AR12" s="673" t="s">
        <v>39</v>
      </c>
      <c r="AS12" s="674"/>
      <c r="AT12" s="677" t="s">
        <v>40</v>
      </c>
      <c r="AU12" s="678"/>
      <c r="AV12" s="679"/>
      <c r="AW12" s="673" t="s">
        <v>85</v>
      </c>
      <c r="AX12" s="674"/>
      <c r="AZ12" s="38"/>
    </row>
    <row r="13" spans="2:53" s="43" customFormat="1" ht="14.1" customHeight="1" thickBot="1">
      <c r="B13" s="651" t="s">
        <v>41</v>
      </c>
      <c r="C13" s="652"/>
      <c r="D13" s="652"/>
      <c r="E13" s="652"/>
      <c r="F13" s="652"/>
      <c r="G13" s="652"/>
      <c r="H13" s="652"/>
      <c r="I13" s="652"/>
      <c r="J13" s="652"/>
      <c r="K13" s="652"/>
      <c r="L13" s="652"/>
      <c r="M13" s="652"/>
      <c r="N13" s="652"/>
      <c r="O13" s="652"/>
      <c r="P13" s="652"/>
      <c r="Q13" s="652"/>
      <c r="R13" s="652"/>
      <c r="S13" s="652"/>
      <c r="T13" s="652"/>
      <c r="U13" s="652"/>
      <c r="V13" s="652"/>
      <c r="W13" s="652"/>
      <c r="X13" s="652"/>
      <c r="Y13" s="652"/>
      <c r="Z13" s="652"/>
      <c r="AA13" s="652"/>
      <c r="AB13" s="652"/>
      <c r="AC13" s="652"/>
      <c r="AD13" s="652"/>
      <c r="AE13" s="652"/>
      <c r="AF13" s="652"/>
      <c r="AG13" s="652"/>
      <c r="AH13" s="652"/>
      <c r="AI13" s="653"/>
      <c r="AJ13" s="33"/>
      <c r="AK13" s="33"/>
      <c r="AL13" s="42"/>
      <c r="AM13" s="59"/>
      <c r="AN13" s="675"/>
      <c r="AO13" s="676"/>
      <c r="AP13" s="675"/>
      <c r="AQ13" s="676"/>
      <c r="AR13" s="675"/>
      <c r="AS13" s="676"/>
      <c r="AT13" s="127" t="s">
        <v>76</v>
      </c>
      <c r="AU13" s="125" t="s">
        <v>73</v>
      </c>
      <c r="AV13" s="126" t="s">
        <v>74</v>
      </c>
      <c r="AW13" s="660" t="s">
        <v>75</v>
      </c>
      <c r="AX13" s="661"/>
      <c r="AZ13" s="42"/>
    </row>
    <row r="14" spans="2:53" s="43" customFormat="1" ht="14.1" customHeight="1" thickBot="1">
      <c r="B14" s="654"/>
      <c r="C14" s="655"/>
      <c r="D14" s="655"/>
      <c r="E14" s="655"/>
      <c r="F14" s="655"/>
      <c r="G14" s="655"/>
      <c r="H14" s="655"/>
      <c r="I14" s="655"/>
      <c r="J14" s="655"/>
      <c r="K14" s="655"/>
      <c r="L14" s="655"/>
      <c r="M14" s="655"/>
      <c r="N14" s="655"/>
      <c r="O14" s="655"/>
      <c r="P14" s="655"/>
      <c r="Q14" s="655"/>
      <c r="R14" s="655"/>
      <c r="S14" s="655"/>
      <c r="T14" s="655"/>
      <c r="U14" s="655"/>
      <c r="V14" s="655"/>
      <c r="W14" s="655"/>
      <c r="X14" s="655"/>
      <c r="Y14" s="655"/>
      <c r="Z14" s="655"/>
      <c r="AA14" s="655"/>
      <c r="AB14" s="655"/>
      <c r="AC14" s="655"/>
      <c r="AD14" s="655"/>
      <c r="AE14" s="655"/>
      <c r="AF14" s="655"/>
      <c r="AG14" s="655"/>
      <c r="AH14" s="655"/>
      <c r="AI14" s="656"/>
      <c r="AJ14" s="33"/>
      <c r="AK14" s="33"/>
      <c r="AL14" s="42"/>
      <c r="AM14" s="59"/>
      <c r="AN14" s="662" t="s">
        <v>42</v>
      </c>
      <c r="AO14" s="663"/>
      <c r="AP14" s="664">
        <v>4495700</v>
      </c>
      <c r="AQ14" s="665"/>
      <c r="AR14" s="664">
        <v>3798353</v>
      </c>
      <c r="AS14" s="665"/>
      <c r="AT14" s="128">
        <f>AP14-AR14</f>
        <v>697347</v>
      </c>
      <c r="AU14" s="123">
        <v>249563</v>
      </c>
      <c r="AV14" s="124">
        <v>3576413</v>
      </c>
      <c r="AW14" s="666">
        <f>AR14/AP14*100</f>
        <v>84.488577974508971</v>
      </c>
      <c r="AX14" s="667"/>
      <c r="AZ14" s="42"/>
    </row>
    <row r="15" spans="2:53" s="43" customFormat="1" ht="14.1" customHeight="1" thickBot="1">
      <c r="B15" s="654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655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6"/>
      <c r="AJ15" s="33"/>
      <c r="AK15" s="33"/>
      <c r="AL15" s="50" t="s">
        <v>41</v>
      </c>
      <c r="AM15" s="59"/>
      <c r="AN15" s="662" t="s">
        <v>43</v>
      </c>
      <c r="AO15" s="663"/>
      <c r="AP15" s="664">
        <v>4387205</v>
      </c>
      <c r="AQ15" s="665"/>
      <c r="AR15" s="664">
        <v>3495002</v>
      </c>
      <c r="AS15" s="665"/>
      <c r="AT15" s="128">
        <f t="shared" ref="AT15:AT23" si="1">AP15-AR15</f>
        <v>892203</v>
      </c>
      <c r="AU15" s="123">
        <v>170619</v>
      </c>
      <c r="AV15" s="124">
        <v>167664</v>
      </c>
      <c r="AW15" s="666">
        <f t="shared" ref="AW15:AW25" si="2">AR15/AP15*100</f>
        <v>79.663521535920935</v>
      </c>
      <c r="AX15" s="667"/>
      <c r="AZ15" s="42"/>
    </row>
    <row r="16" spans="2:53" s="43" customFormat="1" ht="14.1" customHeight="1" thickBot="1">
      <c r="B16" s="654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655"/>
      <c r="T16" s="655"/>
      <c r="U16" s="655"/>
      <c r="V16" s="655"/>
      <c r="W16" s="655"/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6"/>
      <c r="AJ16" s="33"/>
      <c r="AK16" s="33"/>
      <c r="AL16" s="50"/>
      <c r="AM16" s="59"/>
      <c r="AN16" s="662" t="s">
        <v>44</v>
      </c>
      <c r="AO16" s="663"/>
      <c r="AP16" s="664">
        <v>4884490</v>
      </c>
      <c r="AQ16" s="665"/>
      <c r="AR16" s="664">
        <v>4170205</v>
      </c>
      <c r="AS16" s="665"/>
      <c r="AT16" s="128">
        <f t="shared" si="1"/>
        <v>714285</v>
      </c>
      <c r="AU16" s="123"/>
      <c r="AV16" s="124"/>
      <c r="AW16" s="666">
        <f t="shared" si="2"/>
        <v>85.376467143959758</v>
      </c>
      <c r="AX16" s="667"/>
      <c r="AZ16" s="42"/>
    </row>
    <row r="17" spans="2:54" s="43" customFormat="1" ht="14.1" customHeight="1" thickBot="1">
      <c r="B17" s="654"/>
      <c r="C17" s="655"/>
      <c r="D17" s="655"/>
      <c r="E17" s="655"/>
      <c r="F17" s="655"/>
      <c r="G17" s="655"/>
      <c r="H17" s="655"/>
      <c r="I17" s="655"/>
      <c r="J17" s="655"/>
      <c r="K17" s="655"/>
      <c r="L17" s="655"/>
      <c r="M17" s="655"/>
      <c r="N17" s="655"/>
      <c r="O17" s="655"/>
      <c r="P17" s="655"/>
      <c r="Q17" s="655"/>
      <c r="R17" s="655"/>
      <c r="S17" s="655"/>
      <c r="T17" s="655"/>
      <c r="U17" s="655"/>
      <c r="V17" s="655"/>
      <c r="W17" s="655"/>
      <c r="X17" s="655"/>
      <c r="Y17" s="655"/>
      <c r="Z17" s="655"/>
      <c r="AA17" s="655"/>
      <c r="AB17" s="655"/>
      <c r="AC17" s="655"/>
      <c r="AD17" s="655"/>
      <c r="AE17" s="655"/>
      <c r="AF17" s="655"/>
      <c r="AG17" s="655"/>
      <c r="AH17" s="655"/>
      <c r="AI17" s="656"/>
      <c r="AJ17" s="33"/>
      <c r="AK17" s="33"/>
      <c r="AL17" s="50"/>
      <c r="AM17" s="59"/>
      <c r="AN17" s="662" t="s">
        <v>45</v>
      </c>
      <c r="AO17" s="663"/>
      <c r="AP17" s="664">
        <v>4902821</v>
      </c>
      <c r="AQ17" s="665"/>
      <c r="AR17" s="664">
        <v>4485390</v>
      </c>
      <c r="AS17" s="665"/>
      <c r="AT17" s="128">
        <f t="shared" si="1"/>
        <v>417431</v>
      </c>
      <c r="AU17" s="123"/>
      <c r="AV17" s="124"/>
      <c r="AW17" s="666">
        <f t="shared" si="2"/>
        <v>91.485901688028179</v>
      </c>
      <c r="AX17" s="667"/>
    </row>
    <row r="18" spans="2:54" s="43" customFormat="1" ht="14.1" customHeight="1" thickBot="1">
      <c r="B18" s="654"/>
      <c r="C18" s="655"/>
      <c r="D18" s="655"/>
      <c r="E18" s="655"/>
      <c r="F18" s="655"/>
      <c r="G18" s="655"/>
      <c r="H18" s="655"/>
      <c r="I18" s="655"/>
      <c r="J18" s="655"/>
      <c r="K18" s="655"/>
      <c r="L18" s="655"/>
      <c r="M18" s="655"/>
      <c r="N18" s="655"/>
      <c r="O18" s="655"/>
      <c r="P18" s="655"/>
      <c r="Q18" s="655"/>
      <c r="R18" s="655"/>
      <c r="S18" s="655"/>
      <c r="T18" s="655"/>
      <c r="U18" s="655"/>
      <c r="V18" s="655"/>
      <c r="W18" s="655"/>
      <c r="X18" s="655"/>
      <c r="Y18" s="655"/>
      <c r="Z18" s="655"/>
      <c r="AA18" s="655"/>
      <c r="AB18" s="655"/>
      <c r="AC18" s="655"/>
      <c r="AD18" s="655"/>
      <c r="AE18" s="655"/>
      <c r="AF18" s="655"/>
      <c r="AG18" s="655"/>
      <c r="AH18" s="655"/>
      <c r="AI18" s="656"/>
      <c r="AJ18" s="16"/>
      <c r="AK18" s="16"/>
      <c r="AL18" s="42"/>
      <c r="AM18" s="59"/>
      <c r="AN18" s="662" t="s">
        <v>46</v>
      </c>
      <c r="AO18" s="663"/>
      <c r="AP18" s="664">
        <v>2930193</v>
      </c>
      <c r="AQ18" s="665"/>
      <c r="AR18" s="664">
        <v>2178966</v>
      </c>
      <c r="AS18" s="665"/>
      <c r="AT18" s="128">
        <f t="shared" si="1"/>
        <v>751227</v>
      </c>
      <c r="AU18" s="123"/>
      <c r="AV18" s="124"/>
      <c r="AW18" s="666">
        <f t="shared" si="2"/>
        <v>74.362541989554956</v>
      </c>
      <c r="AX18" s="667"/>
      <c r="AY18" s="42"/>
    </row>
    <row r="19" spans="2:54" s="43" customFormat="1" ht="14.1" customHeight="1" thickBot="1">
      <c r="B19" s="654"/>
      <c r="C19" s="655"/>
      <c r="D19" s="655"/>
      <c r="E19" s="655"/>
      <c r="F19" s="655"/>
      <c r="G19" s="655"/>
      <c r="H19" s="655"/>
      <c r="I19" s="655"/>
      <c r="J19" s="655"/>
      <c r="K19" s="655"/>
      <c r="L19" s="655"/>
      <c r="M19" s="655"/>
      <c r="N19" s="655"/>
      <c r="O19" s="655"/>
      <c r="P19" s="655"/>
      <c r="Q19" s="655"/>
      <c r="R19" s="655"/>
      <c r="S19" s="655"/>
      <c r="T19" s="655"/>
      <c r="U19" s="655"/>
      <c r="V19" s="655"/>
      <c r="W19" s="655"/>
      <c r="X19" s="655"/>
      <c r="Y19" s="655"/>
      <c r="Z19" s="655"/>
      <c r="AA19" s="655"/>
      <c r="AB19" s="655"/>
      <c r="AC19" s="655"/>
      <c r="AD19" s="655"/>
      <c r="AE19" s="655"/>
      <c r="AF19" s="655"/>
      <c r="AG19" s="655"/>
      <c r="AH19" s="655"/>
      <c r="AI19" s="656"/>
      <c r="AJ19" s="16"/>
      <c r="AK19" s="16"/>
      <c r="AL19" s="42"/>
      <c r="AM19" s="59"/>
      <c r="AN19" s="662" t="s">
        <v>47</v>
      </c>
      <c r="AO19" s="663"/>
      <c r="AP19" s="664">
        <v>4053647</v>
      </c>
      <c r="AQ19" s="665"/>
      <c r="AR19" s="664">
        <v>3325511</v>
      </c>
      <c r="AS19" s="665"/>
      <c r="AT19" s="128">
        <f t="shared" si="1"/>
        <v>728136</v>
      </c>
      <c r="AU19" s="123"/>
      <c r="AV19" s="124"/>
      <c r="AW19" s="666">
        <f t="shared" si="2"/>
        <v>82.037508446098045</v>
      </c>
      <c r="AX19" s="667"/>
      <c r="AY19" s="42"/>
    </row>
    <row r="20" spans="2:54" s="43" customFormat="1" ht="14.1" customHeight="1" thickBot="1">
      <c r="B20" s="654"/>
      <c r="C20" s="655"/>
      <c r="D20" s="655"/>
      <c r="E20" s="655"/>
      <c r="F20" s="655"/>
      <c r="G20" s="655"/>
      <c r="H20" s="655"/>
      <c r="I20" s="655"/>
      <c r="J20" s="655"/>
      <c r="K20" s="655"/>
      <c r="L20" s="655"/>
      <c r="M20" s="655"/>
      <c r="N20" s="655"/>
      <c r="O20" s="655"/>
      <c r="P20" s="655"/>
      <c r="Q20" s="655"/>
      <c r="R20" s="655"/>
      <c r="S20" s="655"/>
      <c r="T20" s="655"/>
      <c r="U20" s="655"/>
      <c r="V20" s="655"/>
      <c r="W20" s="655"/>
      <c r="X20" s="655"/>
      <c r="Y20" s="655"/>
      <c r="Z20" s="655"/>
      <c r="AA20" s="655"/>
      <c r="AB20" s="655"/>
      <c r="AC20" s="655"/>
      <c r="AD20" s="655"/>
      <c r="AE20" s="655"/>
      <c r="AF20" s="655"/>
      <c r="AG20" s="655"/>
      <c r="AH20" s="655"/>
      <c r="AI20" s="656"/>
      <c r="AJ20" s="16"/>
      <c r="AK20" s="16"/>
      <c r="AL20" s="42"/>
      <c r="AM20" s="59"/>
      <c r="AN20" s="662" t="s">
        <v>48</v>
      </c>
      <c r="AO20" s="663"/>
      <c r="AP20" s="664">
        <v>4350860</v>
      </c>
      <c r="AQ20" s="665"/>
      <c r="AR20" s="664">
        <v>3504305</v>
      </c>
      <c r="AS20" s="665"/>
      <c r="AT20" s="128">
        <f t="shared" si="1"/>
        <v>846555</v>
      </c>
      <c r="AU20" s="123"/>
      <c r="AV20" s="124"/>
      <c r="AW20" s="666">
        <f t="shared" si="2"/>
        <v>80.54281222562895</v>
      </c>
      <c r="AX20" s="667"/>
      <c r="AY20" s="42"/>
      <c r="AZ20" s="61"/>
      <c r="BA20" s="61"/>
    </row>
    <row r="21" spans="2:54" s="43" customFormat="1" ht="14.1" customHeight="1" thickBot="1">
      <c r="B21" s="654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655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6"/>
      <c r="AJ21" s="16"/>
      <c r="AK21" s="16"/>
      <c r="AL21" s="42"/>
      <c r="AM21" s="59"/>
      <c r="AN21" s="662" t="s">
        <v>49</v>
      </c>
      <c r="AO21" s="663"/>
      <c r="AP21" s="664">
        <v>4256359</v>
      </c>
      <c r="AQ21" s="665"/>
      <c r="AR21" s="664">
        <v>3476477</v>
      </c>
      <c r="AS21" s="665"/>
      <c r="AT21" s="128">
        <f t="shared" si="1"/>
        <v>779882</v>
      </c>
      <c r="AU21" s="123">
        <v>408946</v>
      </c>
      <c r="AV21" s="124">
        <v>370936</v>
      </c>
      <c r="AW21" s="666">
        <f t="shared" si="2"/>
        <v>81.677250438696547</v>
      </c>
      <c r="AX21" s="667"/>
      <c r="AY21" s="42"/>
      <c r="AZ21" s="62"/>
      <c r="BA21" s="63"/>
    </row>
    <row r="22" spans="2:54" s="43" customFormat="1" ht="14.1" customHeight="1" thickBot="1">
      <c r="B22" s="654"/>
      <c r="C22" s="655"/>
      <c r="D22" s="655"/>
      <c r="E22" s="655"/>
      <c r="F22" s="655"/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655"/>
      <c r="T22" s="655"/>
      <c r="U22" s="655"/>
      <c r="V22" s="655"/>
      <c r="W22" s="655"/>
      <c r="X22" s="655"/>
      <c r="Y22" s="655"/>
      <c r="Z22" s="655"/>
      <c r="AA22" s="655"/>
      <c r="AB22" s="655"/>
      <c r="AC22" s="655"/>
      <c r="AD22" s="655"/>
      <c r="AE22" s="655"/>
      <c r="AF22" s="655"/>
      <c r="AG22" s="655"/>
      <c r="AH22" s="655"/>
      <c r="AI22" s="656"/>
      <c r="AJ22" s="16"/>
      <c r="AK22" s="16"/>
      <c r="AL22" s="42"/>
      <c r="AM22" s="59"/>
      <c r="AN22" s="662" t="s">
        <v>50</v>
      </c>
      <c r="AO22" s="663"/>
      <c r="AP22" s="664">
        <v>3090396</v>
      </c>
      <c r="AQ22" s="665"/>
      <c r="AR22" s="664">
        <v>2854388</v>
      </c>
      <c r="AS22" s="665"/>
      <c r="AT22" s="128">
        <f t="shared" si="1"/>
        <v>236008</v>
      </c>
      <c r="AU22" s="123">
        <v>163025</v>
      </c>
      <c r="AV22" s="124">
        <v>71697</v>
      </c>
      <c r="AW22" s="666">
        <f t="shared" si="2"/>
        <v>92.363179346595061</v>
      </c>
      <c r="AX22" s="667"/>
      <c r="AY22" s="42"/>
      <c r="AZ22" s="64"/>
      <c r="BA22" s="64"/>
    </row>
    <row r="23" spans="2:54" s="43" customFormat="1" ht="14.1" customHeight="1" thickBot="1">
      <c r="B23" s="654"/>
      <c r="C23" s="655"/>
      <c r="D23" s="655"/>
      <c r="E23" s="655"/>
      <c r="F23" s="655"/>
      <c r="G23" s="655"/>
      <c r="H23" s="655"/>
      <c r="I23" s="655"/>
      <c r="J23" s="655"/>
      <c r="K23" s="655"/>
      <c r="L23" s="655"/>
      <c r="M23" s="655"/>
      <c r="N23" s="655"/>
      <c r="O23" s="655"/>
      <c r="P23" s="655"/>
      <c r="Q23" s="655"/>
      <c r="R23" s="655"/>
      <c r="S23" s="655"/>
      <c r="T23" s="655"/>
      <c r="U23" s="655"/>
      <c r="V23" s="655"/>
      <c r="W23" s="655"/>
      <c r="X23" s="655"/>
      <c r="Y23" s="655"/>
      <c r="Z23" s="655"/>
      <c r="AA23" s="655"/>
      <c r="AB23" s="655"/>
      <c r="AC23" s="655"/>
      <c r="AD23" s="655"/>
      <c r="AE23" s="655"/>
      <c r="AF23" s="655"/>
      <c r="AG23" s="655"/>
      <c r="AH23" s="655"/>
      <c r="AI23" s="656"/>
      <c r="AJ23" s="16"/>
      <c r="AK23" s="16"/>
      <c r="AL23" s="42"/>
      <c r="AM23" s="59"/>
      <c r="AN23" s="662" t="s">
        <v>51</v>
      </c>
      <c r="AO23" s="663"/>
      <c r="AP23" s="664">
        <v>3057887</v>
      </c>
      <c r="AQ23" s="665"/>
      <c r="AR23" s="664">
        <v>2573599</v>
      </c>
      <c r="AS23" s="665"/>
      <c r="AT23" s="128">
        <f t="shared" si="1"/>
        <v>484288</v>
      </c>
      <c r="AU23" s="123">
        <v>314887</v>
      </c>
      <c r="AV23" s="124">
        <v>169401</v>
      </c>
      <c r="AW23" s="666">
        <f t="shared" si="2"/>
        <v>84.162658724799186</v>
      </c>
      <c r="AX23" s="667"/>
      <c r="AY23" s="42"/>
      <c r="AZ23" s="64"/>
      <c r="BA23" s="64"/>
    </row>
    <row r="24" spans="2:54" s="43" customFormat="1" ht="14.1" customHeight="1" thickBot="1">
      <c r="B24" s="654"/>
      <c r="C24" s="655"/>
      <c r="D24" s="655"/>
      <c r="E24" s="655"/>
      <c r="F24" s="655"/>
      <c r="G24" s="655"/>
      <c r="H24" s="655"/>
      <c r="I24" s="655"/>
      <c r="J24" s="655"/>
      <c r="K24" s="655"/>
      <c r="L24" s="655"/>
      <c r="M24" s="655"/>
      <c r="N24" s="655"/>
      <c r="O24" s="655"/>
      <c r="P24" s="655"/>
      <c r="Q24" s="655"/>
      <c r="R24" s="655"/>
      <c r="S24" s="655"/>
      <c r="T24" s="655"/>
      <c r="U24" s="655"/>
      <c r="V24" s="655"/>
      <c r="W24" s="655"/>
      <c r="X24" s="655"/>
      <c r="Y24" s="655"/>
      <c r="Z24" s="655"/>
      <c r="AA24" s="655"/>
      <c r="AB24" s="655"/>
      <c r="AC24" s="655"/>
      <c r="AD24" s="655"/>
      <c r="AE24" s="655"/>
      <c r="AF24" s="655"/>
      <c r="AG24" s="655"/>
      <c r="AH24" s="655"/>
      <c r="AI24" s="656"/>
      <c r="AJ24" s="16"/>
      <c r="AK24" s="16"/>
      <c r="AL24" s="42"/>
      <c r="AM24" s="59"/>
      <c r="AN24" s="662" t="s">
        <v>52</v>
      </c>
      <c r="AO24" s="663"/>
      <c r="AP24" s="664">
        <v>2853876</v>
      </c>
      <c r="AQ24" s="665"/>
      <c r="AR24" s="664">
        <v>2635762</v>
      </c>
      <c r="AS24" s="665"/>
      <c r="AT24" s="128">
        <f t="shared" ref="AT24:AT25" si="3">AP24-AR24</f>
        <v>218114</v>
      </c>
      <c r="AU24" s="123">
        <v>153164</v>
      </c>
      <c r="AV24" s="124">
        <v>60142</v>
      </c>
      <c r="AW24" s="666">
        <f t="shared" si="2"/>
        <v>92.357271304009004</v>
      </c>
      <c r="AX24" s="667"/>
      <c r="AY24" s="42"/>
      <c r="AZ24" s="64"/>
      <c r="BA24" s="64"/>
    </row>
    <row r="25" spans="2:54" s="43" customFormat="1" ht="14.1" customHeight="1" thickBot="1">
      <c r="B25" s="654"/>
      <c r="C25" s="655"/>
      <c r="D25" s="655"/>
      <c r="E25" s="655"/>
      <c r="F25" s="655"/>
      <c r="G25" s="655"/>
      <c r="H25" s="655"/>
      <c r="I25" s="655"/>
      <c r="J25" s="655"/>
      <c r="K25" s="655"/>
      <c r="L25" s="655"/>
      <c r="M25" s="655"/>
      <c r="N25" s="655"/>
      <c r="O25" s="655"/>
      <c r="P25" s="655"/>
      <c r="Q25" s="655"/>
      <c r="R25" s="655"/>
      <c r="S25" s="655"/>
      <c r="T25" s="655"/>
      <c r="U25" s="655"/>
      <c r="V25" s="655"/>
      <c r="W25" s="655"/>
      <c r="X25" s="655"/>
      <c r="Y25" s="655"/>
      <c r="Z25" s="655"/>
      <c r="AA25" s="655"/>
      <c r="AB25" s="655"/>
      <c r="AC25" s="655"/>
      <c r="AD25" s="655"/>
      <c r="AE25" s="655"/>
      <c r="AF25" s="655"/>
      <c r="AG25" s="655"/>
      <c r="AH25" s="655"/>
      <c r="AI25" s="656"/>
      <c r="AJ25" s="16"/>
      <c r="AK25" s="16"/>
      <c r="AL25" s="42"/>
      <c r="AM25" s="38"/>
      <c r="AN25" s="662" t="s">
        <v>53</v>
      </c>
      <c r="AO25" s="663"/>
      <c r="AP25" s="664"/>
      <c r="AQ25" s="665"/>
      <c r="AR25" s="664"/>
      <c r="AS25" s="665"/>
      <c r="AT25" s="128">
        <f t="shared" si="3"/>
        <v>0</v>
      </c>
      <c r="AU25" s="123"/>
      <c r="AV25" s="124"/>
      <c r="AW25" s="666" t="e">
        <f t="shared" si="2"/>
        <v>#DIV/0!</v>
      </c>
      <c r="AX25" s="667"/>
      <c r="AY25" s="42"/>
      <c r="AZ25" s="64"/>
      <c r="BA25" s="64"/>
    </row>
    <row r="26" spans="2:54" s="43" customFormat="1">
      <c r="B26" s="654"/>
      <c r="C26" s="655"/>
      <c r="D26" s="655"/>
      <c r="E26" s="655"/>
      <c r="F26" s="655"/>
      <c r="G26" s="655"/>
      <c r="H26" s="655"/>
      <c r="I26" s="655"/>
      <c r="J26" s="655"/>
      <c r="K26" s="655"/>
      <c r="L26" s="655"/>
      <c r="M26" s="655"/>
      <c r="N26" s="655"/>
      <c r="O26" s="655"/>
      <c r="P26" s="655"/>
      <c r="Q26" s="655"/>
      <c r="R26" s="655"/>
      <c r="S26" s="655"/>
      <c r="T26" s="655"/>
      <c r="U26" s="655"/>
      <c r="V26" s="655"/>
      <c r="W26" s="655"/>
      <c r="X26" s="655"/>
      <c r="Y26" s="655"/>
      <c r="Z26" s="655"/>
      <c r="AA26" s="655"/>
      <c r="AB26" s="655"/>
      <c r="AC26" s="655"/>
      <c r="AD26" s="655"/>
      <c r="AE26" s="655"/>
      <c r="AF26" s="655"/>
      <c r="AG26" s="655"/>
      <c r="AH26" s="655"/>
      <c r="AI26" s="656"/>
      <c r="AJ26" s="16"/>
      <c r="AK26" s="16"/>
      <c r="AL26" s="42"/>
      <c r="AM26" s="42"/>
      <c r="AN26" s="38"/>
      <c r="AO26" s="38"/>
      <c r="AP26" s="65"/>
      <c r="AQ26" s="38"/>
      <c r="AR26" s="65"/>
      <c r="AS26" s="65"/>
      <c r="AT26" s="38"/>
      <c r="AU26" s="59"/>
      <c r="AV26" s="65"/>
      <c r="AW26" s="38"/>
      <c r="AX26" s="65"/>
      <c r="AY26" s="65"/>
      <c r="AZ26" s="42"/>
      <c r="BA26" s="64"/>
      <c r="BB26" s="64"/>
    </row>
    <row r="27" spans="2:54" s="43" customFormat="1">
      <c r="B27" s="654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655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6"/>
      <c r="AJ27" s="16"/>
      <c r="AK27" s="16"/>
      <c r="AL27" s="42"/>
      <c r="AM27" s="130"/>
      <c r="AN27" s="42"/>
      <c r="AO27" s="42"/>
      <c r="AP27" s="42"/>
      <c r="AQ27" s="66"/>
      <c r="AR27" s="65"/>
      <c r="AS27" s="38"/>
      <c r="AT27" s="38"/>
      <c r="AU27" s="59"/>
      <c r="AV27" s="65"/>
      <c r="AW27" s="38"/>
      <c r="AX27" s="65"/>
      <c r="AY27" s="65"/>
      <c r="AZ27" s="42"/>
      <c r="BA27" s="64"/>
      <c r="BB27" s="64"/>
    </row>
    <row r="28" spans="2:54" s="43" customFormat="1">
      <c r="B28" s="654"/>
      <c r="C28" s="655"/>
      <c r="D28" s="655"/>
      <c r="E28" s="655"/>
      <c r="F28" s="655"/>
      <c r="G28" s="655"/>
      <c r="H28" s="655"/>
      <c r="I28" s="655"/>
      <c r="J28" s="655"/>
      <c r="K28" s="655"/>
      <c r="L28" s="655"/>
      <c r="M28" s="655"/>
      <c r="N28" s="655"/>
      <c r="O28" s="655"/>
      <c r="P28" s="655"/>
      <c r="Q28" s="655"/>
      <c r="R28" s="655"/>
      <c r="S28" s="655"/>
      <c r="T28" s="655"/>
      <c r="U28" s="655"/>
      <c r="V28" s="655"/>
      <c r="W28" s="655"/>
      <c r="X28" s="655"/>
      <c r="Y28" s="655"/>
      <c r="Z28" s="655"/>
      <c r="AA28" s="655"/>
      <c r="AB28" s="655"/>
      <c r="AC28" s="655"/>
      <c r="AD28" s="655"/>
      <c r="AE28" s="655"/>
      <c r="AF28" s="655"/>
      <c r="AG28" s="655"/>
      <c r="AH28" s="655"/>
      <c r="AI28" s="656"/>
      <c r="AJ28" s="16"/>
      <c r="AK28" s="16"/>
      <c r="AL28" s="42"/>
      <c r="AM28" s="38"/>
      <c r="AN28" s="42"/>
      <c r="AO28" s="42"/>
      <c r="AP28" s="130"/>
      <c r="AQ28" s="130"/>
      <c r="AR28" s="130"/>
      <c r="AS28" s="38"/>
      <c r="AT28" s="38"/>
      <c r="AU28" s="59"/>
      <c r="AV28" s="65"/>
      <c r="AW28" s="38"/>
      <c r="AX28" s="65"/>
      <c r="AY28" s="65"/>
      <c r="AZ28" s="42"/>
      <c r="BA28" s="64"/>
      <c r="BB28" s="64"/>
    </row>
    <row r="29" spans="2:54" s="43" customFormat="1">
      <c r="B29" s="654"/>
      <c r="C29" s="655"/>
      <c r="D29" s="655"/>
      <c r="E29" s="655"/>
      <c r="F29" s="655"/>
      <c r="G29" s="655"/>
      <c r="H29" s="655"/>
      <c r="I29" s="655"/>
      <c r="J29" s="655"/>
      <c r="K29" s="655"/>
      <c r="L29" s="655"/>
      <c r="M29" s="655"/>
      <c r="N29" s="655"/>
      <c r="O29" s="655"/>
      <c r="P29" s="655"/>
      <c r="Q29" s="655"/>
      <c r="R29" s="655"/>
      <c r="S29" s="655"/>
      <c r="T29" s="655"/>
      <c r="U29" s="655"/>
      <c r="V29" s="655"/>
      <c r="W29" s="655"/>
      <c r="X29" s="655"/>
      <c r="Y29" s="655"/>
      <c r="Z29" s="655"/>
      <c r="AA29" s="655"/>
      <c r="AB29" s="655"/>
      <c r="AC29" s="655"/>
      <c r="AD29" s="655"/>
      <c r="AE29" s="655"/>
      <c r="AF29" s="655"/>
      <c r="AG29" s="655"/>
      <c r="AH29" s="655"/>
      <c r="AI29" s="656"/>
      <c r="AJ29" s="16"/>
      <c r="AK29" s="16"/>
      <c r="AL29" s="42"/>
      <c r="AM29" s="38"/>
      <c r="AN29" s="42"/>
      <c r="AO29" s="42"/>
      <c r="AP29" s="68"/>
      <c r="AQ29" s="630"/>
      <c r="AR29" s="130"/>
      <c r="AS29" s="234"/>
      <c r="AT29" s="234"/>
      <c r="AU29" s="234"/>
      <c r="AV29" s="234"/>
      <c r="AW29" s="234"/>
      <c r="AX29" s="65"/>
      <c r="AY29" s="65"/>
      <c r="AZ29" s="42"/>
      <c r="BA29" s="64"/>
      <c r="BB29" s="64"/>
    </row>
    <row r="30" spans="2:54" s="43" customFormat="1">
      <c r="B30" s="654"/>
      <c r="C30" s="655"/>
      <c r="D30" s="655"/>
      <c r="E30" s="655"/>
      <c r="F30" s="655"/>
      <c r="G30" s="655"/>
      <c r="H30" s="655"/>
      <c r="I30" s="655"/>
      <c r="J30" s="655"/>
      <c r="K30" s="655"/>
      <c r="L30" s="655"/>
      <c r="M30" s="655"/>
      <c r="N30" s="655"/>
      <c r="O30" s="655"/>
      <c r="P30" s="655"/>
      <c r="Q30" s="655"/>
      <c r="R30" s="655"/>
      <c r="S30" s="655"/>
      <c r="T30" s="655"/>
      <c r="U30" s="655"/>
      <c r="V30" s="655"/>
      <c r="W30" s="655"/>
      <c r="X30" s="655"/>
      <c r="Y30" s="655"/>
      <c r="Z30" s="655"/>
      <c r="AA30" s="655"/>
      <c r="AB30" s="655"/>
      <c r="AC30" s="655"/>
      <c r="AD30" s="655"/>
      <c r="AE30" s="655"/>
      <c r="AF30" s="655"/>
      <c r="AG30" s="655"/>
      <c r="AH30" s="655"/>
      <c r="AI30" s="656"/>
      <c r="AJ30" s="16"/>
      <c r="AK30" s="16"/>
      <c r="AL30" s="42"/>
      <c r="AM30" s="38"/>
      <c r="AN30" s="42"/>
      <c r="AO30" s="42"/>
      <c r="AP30" s="68"/>
      <c r="AQ30" s="630"/>
      <c r="AR30" s="130"/>
      <c r="AS30" s="234"/>
      <c r="AT30" s="234"/>
      <c r="AU30" s="234"/>
      <c r="AV30" s="234"/>
      <c r="AW30" s="234"/>
      <c r="AX30" s="65"/>
      <c r="AY30" s="65"/>
      <c r="AZ30" s="42"/>
      <c r="BA30" s="64"/>
      <c r="BB30" s="64"/>
    </row>
    <row r="31" spans="2:54" s="43" customFormat="1">
      <c r="B31" s="654"/>
      <c r="C31" s="655"/>
      <c r="D31" s="655"/>
      <c r="E31" s="655"/>
      <c r="F31" s="655"/>
      <c r="G31" s="655"/>
      <c r="H31" s="655"/>
      <c r="I31" s="655"/>
      <c r="J31" s="655"/>
      <c r="K31" s="655"/>
      <c r="L31" s="655"/>
      <c r="M31" s="655"/>
      <c r="N31" s="655"/>
      <c r="O31" s="655"/>
      <c r="P31" s="655"/>
      <c r="Q31" s="655"/>
      <c r="R31" s="655"/>
      <c r="S31" s="655"/>
      <c r="T31" s="655"/>
      <c r="U31" s="655"/>
      <c r="V31" s="655"/>
      <c r="W31" s="655"/>
      <c r="X31" s="655"/>
      <c r="Y31" s="655"/>
      <c r="Z31" s="655"/>
      <c r="AA31" s="655"/>
      <c r="AB31" s="655"/>
      <c r="AC31" s="655"/>
      <c r="AD31" s="655"/>
      <c r="AE31" s="655"/>
      <c r="AF31" s="655"/>
      <c r="AG31" s="655"/>
      <c r="AH31" s="655"/>
      <c r="AI31" s="656"/>
      <c r="AJ31" s="16"/>
      <c r="AK31" s="16"/>
      <c r="AL31" s="42"/>
      <c r="AM31" s="38"/>
      <c r="AN31" s="42"/>
      <c r="AO31" s="42"/>
      <c r="AP31" s="38"/>
      <c r="AQ31" s="69"/>
      <c r="AR31" s="69"/>
      <c r="AS31" s="234"/>
      <c r="AT31" s="234"/>
      <c r="AU31" s="234"/>
      <c r="AV31" s="234"/>
      <c r="AW31" s="234"/>
      <c r="AX31" s="38"/>
      <c r="AY31" s="38"/>
      <c r="AZ31" s="42"/>
      <c r="BA31" s="64"/>
      <c r="BB31" s="64"/>
    </row>
    <row r="32" spans="2:54" s="43" customFormat="1" ht="12.75" customHeight="1">
      <c r="B32" s="654"/>
      <c r="C32" s="655"/>
      <c r="D32" s="655"/>
      <c r="E32" s="655"/>
      <c r="F32" s="655"/>
      <c r="G32" s="655"/>
      <c r="H32" s="655"/>
      <c r="I32" s="655"/>
      <c r="J32" s="655"/>
      <c r="K32" s="655"/>
      <c r="L32" s="655"/>
      <c r="M32" s="655"/>
      <c r="N32" s="655"/>
      <c r="O32" s="655"/>
      <c r="P32" s="655"/>
      <c r="Q32" s="655"/>
      <c r="R32" s="655"/>
      <c r="S32" s="655"/>
      <c r="T32" s="655"/>
      <c r="U32" s="655"/>
      <c r="V32" s="655"/>
      <c r="W32" s="655"/>
      <c r="X32" s="655"/>
      <c r="Y32" s="655"/>
      <c r="Z32" s="655"/>
      <c r="AA32" s="655"/>
      <c r="AB32" s="655"/>
      <c r="AC32" s="655"/>
      <c r="AD32" s="655"/>
      <c r="AE32" s="655"/>
      <c r="AF32" s="655"/>
      <c r="AG32" s="655"/>
      <c r="AH32" s="655"/>
      <c r="AI32" s="656"/>
      <c r="AJ32" s="16"/>
      <c r="AK32" s="16"/>
      <c r="AL32" s="60"/>
      <c r="AM32" s="38"/>
      <c r="AN32" s="42"/>
      <c r="AO32" s="42"/>
      <c r="AP32" s="38"/>
      <c r="AQ32" s="38"/>
      <c r="AR32" s="38"/>
      <c r="AS32" s="234"/>
      <c r="AT32" s="234"/>
      <c r="AU32" s="234"/>
      <c r="AV32" s="234"/>
      <c r="AW32" s="234"/>
      <c r="AX32" s="42"/>
      <c r="AY32" s="71"/>
      <c r="AZ32" s="42"/>
      <c r="BA32" s="64"/>
      <c r="BB32" s="64"/>
    </row>
    <row r="33" spans="2:60" s="43" customFormat="1">
      <c r="B33" s="654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655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6"/>
      <c r="AJ33" s="16"/>
      <c r="AK33" s="16"/>
      <c r="AL33" s="72"/>
      <c r="AM33" s="38"/>
      <c r="AN33" s="42"/>
      <c r="AO33" s="42"/>
      <c r="AP33" s="38"/>
      <c r="AQ33" s="38" t="s">
        <v>41</v>
      </c>
      <c r="AR33" s="38"/>
      <c r="AS33" s="234"/>
      <c r="AT33" s="234"/>
      <c r="AU33" s="234"/>
      <c r="AV33" s="234"/>
      <c r="AW33" s="234"/>
      <c r="AX33" s="42"/>
      <c r="AY33" s="71"/>
      <c r="AZ33" s="42"/>
      <c r="BA33" s="64"/>
      <c r="BB33" s="64"/>
    </row>
    <row r="34" spans="2:60" s="43" customFormat="1" ht="12.75" customHeight="1">
      <c r="B34" s="654"/>
      <c r="C34" s="655"/>
      <c r="D34" s="655"/>
      <c r="E34" s="655"/>
      <c r="F34" s="655"/>
      <c r="G34" s="655"/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655"/>
      <c r="T34" s="655"/>
      <c r="U34" s="655"/>
      <c r="V34" s="655"/>
      <c r="W34" s="655"/>
      <c r="X34" s="655"/>
      <c r="Y34" s="655"/>
      <c r="Z34" s="655"/>
      <c r="AA34" s="655"/>
      <c r="AB34" s="655"/>
      <c r="AC34" s="655"/>
      <c r="AD34" s="655"/>
      <c r="AE34" s="655"/>
      <c r="AF34" s="655"/>
      <c r="AG34" s="655"/>
      <c r="AH34" s="655"/>
      <c r="AI34" s="656"/>
      <c r="AJ34" s="16"/>
      <c r="AK34" s="16"/>
      <c r="AL34" s="72"/>
      <c r="AM34" s="38"/>
      <c r="AN34" s="42"/>
      <c r="AO34" s="42"/>
      <c r="AP34" s="38"/>
      <c r="AQ34" s="38"/>
      <c r="AR34" s="38"/>
      <c r="AS34" s="234"/>
      <c r="AT34" s="234"/>
      <c r="AU34" s="234"/>
      <c r="AV34" s="234"/>
      <c r="AW34" s="234"/>
      <c r="AX34" s="130"/>
      <c r="AY34" s="130"/>
      <c r="AZ34" s="59"/>
      <c r="BA34" s="64"/>
      <c r="BB34" s="64"/>
    </row>
    <row r="35" spans="2:60" s="43" customFormat="1">
      <c r="B35" s="654"/>
      <c r="C35" s="655"/>
      <c r="D35" s="655"/>
      <c r="E35" s="655"/>
      <c r="F35" s="655"/>
      <c r="G35" s="655"/>
      <c r="H35" s="655"/>
      <c r="I35" s="655"/>
      <c r="J35" s="655"/>
      <c r="K35" s="655"/>
      <c r="L35" s="655"/>
      <c r="M35" s="655"/>
      <c r="N35" s="655"/>
      <c r="O35" s="655"/>
      <c r="P35" s="655"/>
      <c r="Q35" s="655"/>
      <c r="R35" s="655"/>
      <c r="S35" s="655"/>
      <c r="T35" s="655"/>
      <c r="U35" s="655"/>
      <c r="V35" s="655"/>
      <c r="W35" s="655"/>
      <c r="X35" s="655"/>
      <c r="Y35" s="655"/>
      <c r="Z35" s="655"/>
      <c r="AA35" s="655"/>
      <c r="AB35" s="655"/>
      <c r="AC35" s="655"/>
      <c r="AD35" s="655"/>
      <c r="AE35" s="655"/>
      <c r="AF35" s="655"/>
      <c r="AG35" s="655"/>
      <c r="AH35" s="655"/>
      <c r="AI35" s="656"/>
      <c r="AJ35" s="16"/>
      <c r="AK35" s="16"/>
      <c r="AL35" s="72"/>
      <c r="AM35" s="42"/>
      <c r="AN35" s="42"/>
      <c r="AO35" s="42"/>
      <c r="AP35" s="38"/>
      <c r="AQ35" s="38"/>
      <c r="AR35" s="38"/>
      <c r="AS35" s="38"/>
      <c r="AT35" s="42"/>
      <c r="AU35" s="42"/>
      <c r="AV35" s="631"/>
      <c r="AW35" s="631"/>
      <c r="AX35" s="631"/>
      <c r="AY35" s="130"/>
      <c r="AZ35" s="51"/>
      <c r="BA35" s="73"/>
      <c r="BB35" s="74"/>
      <c r="BC35" s="75"/>
      <c r="BD35" s="74"/>
      <c r="BE35" s="75"/>
      <c r="BF35" s="75"/>
      <c r="BG35" s="64"/>
      <c r="BH35" s="64"/>
    </row>
    <row r="36" spans="2:60" s="43" customFormat="1">
      <c r="B36" s="654"/>
      <c r="C36" s="655"/>
      <c r="D36" s="655"/>
      <c r="E36" s="655"/>
      <c r="F36" s="655"/>
      <c r="G36" s="655"/>
      <c r="H36" s="655"/>
      <c r="I36" s="655"/>
      <c r="J36" s="655"/>
      <c r="K36" s="655"/>
      <c r="L36" s="655"/>
      <c r="M36" s="655"/>
      <c r="N36" s="655"/>
      <c r="O36" s="655"/>
      <c r="P36" s="655"/>
      <c r="Q36" s="655"/>
      <c r="R36" s="655"/>
      <c r="S36" s="655"/>
      <c r="T36" s="655"/>
      <c r="U36" s="655"/>
      <c r="V36" s="655"/>
      <c r="W36" s="655"/>
      <c r="X36" s="655"/>
      <c r="Y36" s="655"/>
      <c r="Z36" s="655"/>
      <c r="AA36" s="655"/>
      <c r="AB36" s="655"/>
      <c r="AC36" s="655"/>
      <c r="AD36" s="655"/>
      <c r="AE36" s="655"/>
      <c r="AF36" s="655"/>
      <c r="AG36" s="655"/>
      <c r="AH36" s="655"/>
      <c r="AI36" s="656"/>
      <c r="AJ36" s="16"/>
      <c r="AK36" s="16"/>
      <c r="AL36" s="72"/>
      <c r="AM36" s="42"/>
      <c r="AN36" s="88"/>
      <c r="AO36" s="88"/>
      <c r="AP36" s="42"/>
      <c r="AQ36" s="42"/>
      <c r="AR36" s="42"/>
      <c r="AS36" s="42"/>
      <c r="AT36" s="42"/>
      <c r="AU36" s="42"/>
      <c r="AV36" s="67"/>
      <c r="AW36" s="38"/>
      <c r="AX36" s="38"/>
      <c r="AY36" s="69"/>
      <c r="AZ36" s="51"/>
      <c r="BA36" s="73"/>
      <c r="BB36" s="74"/>
      <c r="BC36" s="75"/>
      <c r="BD36" s="74"/>
      <c r="BE36" s="75"/>
      <c r="BF36" s="75"/>
      <c r="BG36" s="64"/>
      <c r="BH36" s="64"/>
    </row>
    <row r="37" spans="2:60" s="43" customFormat="1" ht="14.25" customHeight="1">
      <c r="B37" s="654"/>
      <c r="C37" s="655"/>
      <c r="D37" s="655"/>
      <c r="E37" s="655"/>
      <c r="F37" s="655"/>
      <c r="G37" s="655"/>
      <c r="H37" s="655"/>
      <c r="I37" s="655"/>
      <c r="J37" s="655"/>
      <c r="K37" s="655"/>
      <c r="L37" s="655"/>
      <c r="M37" s="655"/>
      <c r="N37" s="655"/>
      <c r="O37" s="655"/>
      <c r="P37" s="655"/>
      <c r="Q37" s="655"/>
      <c r="R37" s="655"/>
      <c r="S37" s="655"/>
      <c r="T37" s="655"/>
      <c r="U37" s="655"/>
      <c r="V37" s="655"/>
      <c r="W37" s="655"/>
      <c r="X37" s="655"/>
      <c r="Y37" s="655"/>
      <c r="Z37" s="655"/>
      <c r="AA37" s="655"/>
      <c r="AB37" s="655"/>
      <c r="AC37" s="655"/>
      <c r="AD37" s="655"/>
      <c r="AE37" s="655"/>
      <c r="AF37" s="655"/>
      <c r="AG37" s="655"/>
      <c r="AH37" s="655"/>
      <c r="AI37" s="656"/>
      <c r="AJ37" s="16"/>
      <c r="AK37" s="16"/>
      <c r="AL37" s="72"/>
      <c r="AM37" s="42"/>
      <c r="AN37" s="59"/>
      <c r="AO37" s="38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51"/>
      <c r="BA37" s="76"/>
      <c r="BB37" s="74"/>
      <c r="BC37" s="77"/>
      <c r="BD37" s="74"/>
      <c r="BE37" s="75"/>
      <c r="BF37" s="75"/>
      <c r="BG37" s="64"/>
      <c r="BH37" s="64"/>
    </row>
    <row r="38" spans="2:60" s="43" customFormat="1">
      <c r="B38" s="654"/>
      <c r="C38" s="655"/>
      <c r="D38" s="655"/>
      <c r="E38" s="655"/>
      <c r="F38" s="655"/>
      <c r="G38" s="655"/>
      <c r="H38" s="655"/>
      <c r="I38" s="655"/>
      <c r="J38" s="655"/>
      <c r="K38" s="655"/>
      <c r="L38" s="655"/>
      <c r="M38" s="655"/>
      <c r="N38" s="655"/>
      <c r="O38" s="655"/>
      <c r="P38" s="655"/>
      <c r="Q38" s="655"/>
      <c r="R38" s="655"/>
      <c r="S38" s="655"/>
      <c r="T38" s="655"/>
      <c r="U38" s="655"/>
      <c r="V38" s="655"/>
      <c r="W38" s="655"/>
      <c r="X38" s="655"/>
      <c r="Y38" s="655"/>
      <c r="Z38" s="655"/>
      <c r="AA38" s="655"/>
      <c r="AB38" s="655"/>
      <c r="AC38" s="655"/>
      <c r="AD38" s="655"/>
      <c r="AE38" s="655"/>
      <c r="AF38" s="655"/>
      <c r="AG38" s="655"/>
      <c r="AH38" s="655"/>
      <c r="AI38" s="656"/>
      <c r="AJ38" s="16"/>
      <c r="AK38" s="16"/>
      <c r="AL38" s="72"/>
      <c r="AM38" s="42"/>
      <c r="AN38" s="59"/>
      <c r="AO38" s="38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51"/>
      <c r="BA38" s="76"/>
      <c r="BB38" s="74"/>
      <c r="BC38" s="75"/>
      <c r="BD38" s="74"/>
      <c r="BE38" s="75"/>
      <c r="BF38" s="75"/>
      <c r="BG38" s="64"/>
      <c r="BH38" s="64"/>
    </row>
    <row r="39" spans="2:60" s="43" customFormat="1" ht="13.5" thickBot="1">
      <c r="B39" s="657"/>
      <c r="C39" s="658"/>
      <c r="D39" s="658"/>
      <c r="E39" s="658"/>
      <c r="F39" s="658"/>
      <c r="G39" s="658"/>
      <c r="H39" s="658"/>
      <c r="I39" s="658"/>
      <c r="J39" s="658"/>
      <c r="K39" s="658"/>
      <c r="L39" s="658"/>
      <c r="M39" s="658"/>
      <c r="N39" s="658"/>
      <c r="O39" s="658"/>
      <c r="P39" s="658"/>
      <c r="Q39" s="658"/>
      <c r="R39" s="658"/>
      <c r="S39" s="658"/>
      <c r="T39" s="658"/>
      <c r="U39" s="658"/>
      <c r="V39" s="658"/>
      <c r="W39" s="658"/>
      <c r="X39" s="658"/>
      <c r="Y39" s="658"/>
      <c r="Z39" s="658"/>
      <c r="AA39" s="658"/>
      <c r="AB39" s="658"/>
      <c r="AC39" s="658"/>
      <c r="AD39" s="658"/>
      <c r="AE39" s="658"/>
      <c r="AF39" s="658"/>
      <c r="AG39" s="658"/>
      <c r="AH39" s="658"/>
      <c r="AI39" s="659"/>
      <c r="AJ39" s="78"/>
      <c r="AK39" s="78"/>
      <c r="AL39" s="72"/>
      <c r="AM39" s="42"/>
      <c r="AN39" s="59"/>
      <c r="AO39" s="38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51"/>
      <c r="BA39" s="76"/>
      <c r="BB39" s="74"/>
      <c r="BC39" s="77"/>
      <c r="BD39" s="74"/>
      <c r="BE39" s="77"/>
      <c r="BF39" s="77"/>
      <c r="BG39" s="64"/>
      <c r="BH39" s="64"/>
    </row>
    <row r="40" spans="2:60" s="43" customFormat="1" ht="27.75" customHeight="1" thickBot="1">
      <c r="B40" s="79" t="s">
        <v>54</v>
      </c>
      <c r="C40" s="648" t="s">
        <v>55</v>
      </c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50"/>
      <c r="O40" s="648" t="s">
        <v>56</v>
      </c>
      <c r="P40" s="649"/>
      <c r="Q40" s="649"/>
      <c r="R40" s="649"/>
      <c r="S40" s="649"/>
      <c r="T40" s="649"/>
      <c r="U40" s="649"/>
      <c r="V40" s="649"/>
      <c r="W40" s="649"/>
      <c r="X40" s="649"/>
      <c r="Y40" s="649"/>
      <c r="Z40" s="650"/>
      <c r="AA40" s="648" t="s">
        <v>57</v>
      </c>
      <c r="AB40" s="649"/>
      <c r="AC40" s="650"/>
      <c r="AD40" s="649" t="s">
        <v>58</v>
      </c>
      <c r="AE40" s="649"/>
      <c r="AF40" s="649"/>
      <c r="AG40" s="648" t="s">
        <v>59</v>
      </c>
      <c r="AH40" s="649"/>
      <c r="AI40" s="650"/>
      <c r="AJ40" s="80"/>
      <c r="AK40" s="16"/>
      <c r="AL40" s="72"/>
      <c r="AM40" s="42"/>
      <c r="AN40" s="59"/>
      <c r="AO40" s="38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76"/>
      <c r="BB40" s="61"/>
      <c r="BC40" s="81"/>
      <c r="BD40" s="81"/>
      <c r="BE40" s="61"/>
      <c r="BF40" s="61"/>
      <c r="BG40" s="82"/>
    </row>
    <row r="41" spans="2:60" s="84" customFormat="1" ht="15" customHeight="1">
      <c r="B41" s="384"/>
      <c r="C41" s="800"/>
      <c r="D41" s="801"/>
      <c r="E41" s="801"/>
      <c r="F41" s="801"/>
      <c r="G41" s="801"/>
      <c r="H41" s="801"/>
      <c r="I41" s="801"/>
      <c r="J41" s="801"/>
      <c r="K41" s="801"/>
      <c r="L41" s="801"/>
      <c r="M41" s="801"/>
      <c r="N41" s="801"/>
      <c r="O41" s="723"/>
      <c r="P41" s="724"/>
      <c r="Q41" s="724"/>
      <c r="R41" s="724"/>
      <c r="S41" s="724"/>
      <c r="T41" s="724"/>
      <c r="U41" s="724"/>
      <c r="V41" s="724"/>
      <c r="W41" s="724"/>
      <c r="X41" s="724"/>
      <c r="Y41" s="724"/>
      <c r="Z41" s="725"/>
      <c r="AA41" s="395"/>
      <c r="AB41" s="484"/>
      <c r="AC41" s="485"/>
      <c r="AD41" s="634"/>
      <c r="AE41" s="634"/>
      <c r="AF41" s="635"/>
      <c r="AG41" s="385"/>
      <c r="AH41" s="386"/>
      <c r="AI41" s="387"/>
      <c r="AJ41" s="80"/>
      <c r="AK41" s="16"/>
      <c r="AL41" s="7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B41" s="61"/>
      <c r="BC41" s="43"/>
      <c r="BD41" s="43"/>
      <c r="BE41" s="43"/>
      <c r="BF41" s="85"/>
      <c r="BG41" s="77"/>
      <c r="BH41" s="43"/>
    </row>
    <row r="42" spans="2:60" s="84" customFormat="1" ht="15" customHeight="1">
      <c r="B42" s="384"/>
      <c r="C42" s="803"/>
      <c r="D42" s="753"/>
      <c r="E42" s="753"/>
      <c r="F42" s="753"/>
      <c r="G42" s="753"/>
      <c r="H42" s="753"/>
      <c r="I42" s="753"/>
      <c r="J42" s="753"/>
      <c r="K42" s="753"/>
      <c r="L42" s="753"/>
      <c r="M42" s="753"/>
      <c r="N42" s="753"/>
      <c r="O42" s="717"/>
      <c r="P42" s="718"/>
      <c r="Q42" s="718"/>
      <c r="R42" s="718"/>
      <c r="S42" s="718"/>
      <c r="T42" s="718"/>
      <c r="U42" s="718"/>
      <c r="V42" s="718"/>
      <c r="W42" s="718"/>
      <c r="X42" s="718"/>
      <c r="Y42" s="718"/>
      <c r="Z42" s="720"/>
      <c r="AA42" s="389"/>
      <c r="AB42" s="389"/>
      <c r="AC42" s="390"/>
      <c r="AD42" s="481"/>
      <c r="AE42" s="481"/>
      <c r="AF42" s="482"/>
      <c r="AG42" s="391"/>
      <c r="AH42" s="392"/>
      <c r="AI42" s="393"/>
      <c r="AJ42" s="80"/>
      <c r="AK42" s="16"/>
      <c r="AL42" s="7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B42" s="61"/>
      <c r="BC42" s="43"/>
      <c r="BD42" s="43"/>
      <c r="BE42" s="43"/>
      <c r="BF42" s="85"/>
      <c r="BG42" s="77"/>
      <c r="BH42" s="43"/>
    </row>
    <row r="43" spans="2:60" s="43" customFormat="1" ht="15" customHeight="1">
      <c r="B43" s="394"/>
      <c r="C43" s="779"/>
      <c r="D43" s="780"/>
      <c r="E43" s="780"/>
      <c r="F43" s="780"/>
      <c r="G43" s="780"/>
      <c r="H43" s="780"/>
      <c r="I43" s="780"/>
      <c r="J43" s="780"/>
      <c r="K43" s="780"/>
      <c r="L43" s="780"/>
      <c r="M43" s="780"/>
      <c r="N43" s="780"/>
      <c r="O43" s="717"/>
      <c r="P43" s="718"/>
      <c r="Q43" s="718"/>
      <c r="R43" s="718"/>
      <c r="S43" s="718"/>
      <c r="T43" s="718"/>
      <c r="U43" s="718"/>
      <c r="V43" s="718"/>
      <c r="W43" s="718"/>
      <c r="X43" s="718"/>
      <c r="Y43" s="718"/>
      <c r="Z43" s="720"/>
      <c r="AA43" s="732"/>
      <c r="AB43" s="732"/>
      <c r="AC43" s="733"/>
      <c r="AD43" s="637"/>
      <c r="AE43" s="637"/>
      <c r="AF43" s="638"/>
      <c r="AG43" s="391"/>
      <c r="AH43" s="392"/>
      <c r="AI43" s="393"/>
      <c r="AJ43" s="80"/>
      <c r="AK43" s="16"/>
      <c r="AL43" s="395"/>
      <c r="AM43" s="484"/>
      <c r="AN43" s="484"/>
      <c r="AO43" s="484"/>
      <c r="AP43" s="484"/>
      <c r="AQ43" s="484"/>
      <c r="AR43" s="484"/>
      <c r="AS43" s="484"/>
      <c r="AT43" s="484"/>
      <c r="AU43" s="484"/>
      <c r="AV43" s="484"/>
      <c r="AW43" s="484"/>
      <c r="AX43" s="484"/>
      <c r="AY43" s="484"/>
      <c r="AZ43" s="42"/>
      <c r="BB43" s="61"/>
      <c r="BC43" s="87"/>
      <c r="BD43" s="480"/>
      <c r="BE43" s="480"/>
      <c r="BF43" s="480"/>
      <c r="BG43" s="480"/>
    </row>
    <row r="44" spans="2:60" s="43" customFormat="1" ht="15" customHeight="1">
      <c r="B44" s="384"/>
      <c r="C44" s="809"/>
      <c r="D44" s="797"/>
      <c r="E44" s="797"/>
      <c r="F44" s="797"/>
      <c r="G44" s="797"/>
      <c r="H44" s="797"/>
      <c r="I44" s="797"/>
      <c r="J44" s="797"/>
      <c r="K44" s="797"/>
      <c r="L44" s="797"/>
      <c r="M44" s="797"/>
      <c r="N44" s="797"/>
      <c r="O44" s="717"/>
      <c r="P44" s="718"/>
      <c r="Q44" s="718"/>
      <c r="R44" s="718"/>
      <c r="S44" s="718"/>
      <c r="T44" s="718"/>
      <c r="U44" s="718"/>
      <c r="V44" s="718"/>
      <c r="W44" s="718"/>
      <c r="X44" s="718"/>
      <c r="Y44" s="718"/>
      <c r="Z44" s="720"/>
      <c r="AA44" s="783"/>
      <c r="AB44" s="783"/>
      <c r="AC44" s="784"/>
      <c r="AD44" s="637"/>
      <c r="AE44" s="637"/>
      <c r="AF44" s="638"/>
      <c r="AG44" s="391"/>
      <c r="AH44" s="392"/>
      <c r="AI44" s="393"/>
      <c r="AJ44" s="80"/>
      <c r="AK44" s="16"/>
      <c r="AL44" s="395"/>
      <c r="AM44" s="395"/>
      <c r="AN44" s="395"/>
      <c r="AO44" s="395"/>
      <c r="AP44" s="395"/>
      <c r="AQ44" s="395"/>
      <c r="AR44" s="395"/>
      <c r="AS44" s="395"/>
      <c r="AT44" s="395"/>
      <c r="AU44" s="395"/>
      <c r="AV44" s="395"/>
      <c r="AW44" s="395"/>
      <c r="AX44" s="395"/>
      <c r="AY44" s="395"/>
      <c r="AZ44" s="42"/>
      <c r="BB44" s="84"/>
      <c r="BC44" s="632"/>
      <c r="BD44" s="632"/>
      <c r="BE44" s="632"/>
      <c r="BF44" s="480"/>
      <c r="BG44" s="480"/>
      <c r="BH44" s="84"/>
    </row>
    <row r="45" spans="2:60" s="43" customFormat="1" ht="15" customHeight="1">
      <c r="B45" s="384"/>
      <c r="C45" s="785"/>
      <c r="D45" s="786"/>
      <c r="E45" s="786"/>
      <c r="F45" s="786"/>
      <c r="G45" s="786"/>
      <c r="H45" s="786"/>
      <c r="I45" s="786"/>
      <c r="J45" s="786"/>
      <c r="K45" s="786"/>
      <c r="L45" s="786"/>
      <c r="M45" s="786"/>
      <c r="N45" s="786"/>
      <c r="O45" s="717"/>
      <c r="P45" s="718"/>
      <c r="Q45" s="718"/>
      <c r="R45" s="718"/>
      <c r="S45" s="718"/>
      <c r="T45" s="718"/>
      <c r="U45" s="718"/>
      <c r="V45" s="718"/>
      <c r="W45" s="718"/>
      <c r="X45" s="718"/>
      <c r="Y45" s="718"/>
      <c r="Z45" s="720"/>
      <c r="AA45" s="783"/>
      <c r="AB45" s="783"/>
      <c r="AC45" s="784"/>
      <c r="AD45" s="637"/>
      <c r="AE45" s="637"/>
      <c r="AF45" s="638"/>
      <c r="AG45" s="391"/>
      <c r="AH45" s="392"/>
      <c r="AI45" s="393"/>
      <c r="AJ45" s="80"/>
      <c r="AK45" s="16"/>
      <c r="AL45" s="396"/>
      <c r="AM45" s="397"/>
      <c r="AN45" s="398"/>
      <c r="AO45" s="398"/>
      <c r="AP45" s="398"/>
      <c r="AQ45" s="398"/>
      <c r="AR45" s="399"/>
      <c r="AS45" s="399"/>
      <c r="AT45" s="34"/>
      <c r="AU45" s="397"/>
      <c r="AV45" s="397"/>
      <c r="AW45" s="399"/>
      <c r="AX45" s="397"/>
      <c r="AY45" s="399"/>
      <c r="AZ45" s="42"/>
      <c r="BC45" s="87"/>
      <c r="BD45" s="61"/>
      <c r="BE45" s="61"/>
      <c r="BF45" s="89"/>
      <c r="BG45" s="90"/>
    </row>
    <row r="46" spans="2:60" s="43" customFormat="1" ht="15" customHeight="1">
      <c r="B46" s="384"/>
      <c r="C46" s="785"/>
      <c r="D46" s="786"/>
      <c r="E46" s="786"/>
      <c r="F46" s="786"/>
      <c r="G46" s="786"/>
      <c r="H46" s="786"/>
      <c r="I46" s="786"/>
      <c r="J46" s="786"/>
      <c r="K46" s="786"/>
      <c r="L46" s="786"/>
      <c r="M46" s="786"/>
      <c r="N46" s="786"/>
      <c r="O46" s="717"/>
      <c r="P46" s="718"/>
      <c r="Q46" s="718"/>
      <c r="R46" s="718"/>
      <c r="S46" s="718"/>
      <c r="T46" s="718"/>
      <c r="U46" s="718"/>
      <c r="V46" s="718"/>
      <c r="W46" s="718"/>
      <c r="X46" s="718"/>
      <c r="Y46" s="718"/>
      <c r="Z46" s="720"/>
      <c r="AA46" s="783"/>
      <c r="AB46" s="783"/>
      <c r="AC46" s="784"/>
      <c r="AD46" s="637"/>
      <c r="AE46" s="637"/>
      <c r="AF46" s="638"/>
      <c r="AG46" s="391"/>
      <c r="AH46" s="392"/>
      <c r="AI46" s="393"/>
      <c r="AJ46" s="80"/>
      <c r="AK46" s="16"/>
      <c r="AL46" s="396"/>
      <c r="AM46" s="397"/>
      <c r="AN46" s="397"/>
      <c r="AO46" s="399"/>
      <c r="AP46" s="397"/>
      <c r="AQ46" s="399"/>
      <c r="AR46" s="398"/>
      <c r="AS46" s="398"/>
      <c r="AT46" s="34"/>
      <c r="AU46" s="397"/>
      <c r="AV46" s="397"/>
      <c r="AW46" s="399"/>
      <c r="AX46" s="397"/>
      <c r="AY46" s="399"/>
      <c r="AZ46" s="42"/>
    </row>
    <row r="47" spans="2:60" s="43" customFormat="1" ht="15" customHeight="1">
      <c r="B47" s="384"/>
      <c r="C47" s="805"/>
      <c r="D47" s="806"/>
      <c r="E47" s="806"/>
      <c r="F47" s="806"/>
      <c r="G47" s="806"/>
      <c r="H47" s="806"/>
      <c r="I47" s="806"/>
      <c r="J47" s="806"/>
      <c r="K47" s="806"/>
      <c r="L47" s="806"/>
      <c r="M47" s="806"/>
      <c r="N47" s="806"/>
      <c r="O47" s="758"/>
      <c r="P47" s="737"/>
      <c r="Q47" s="737"/>
      <c r="R47" s="737"/>
      <c r="S47" s="737"/>
      <c r="T47" s="737"/>
      <c r="U47" s="737"/>
      <c r="V47" s="737"/>
      <c r="W47" s="737"/>
      <c r="X47" s="737"/>
      <c r="Y47" s="737"/>
      <c r="Z47" s="808"/>
      <c r="AA47" s="755"/>
      <c r="AB47" s="783"/>
      <c r="AC47" s="784"/>
      <c r="AD47" s="636"/>
      <c r="AE47" s="637"/>
      <c r="AF47" s="483"/>
      <c r="AG47" s="391"/>
      <c r="AH47" s="392"/>
      <c r="AI47" s="393"/>
      <c r="AJ47" s="80"/>
      <c r="AK47" s="16"/>
      <c r="AL47" s="396"/>
      <c r="AM47" s="397"/>
      <c r="AN47" s="397"/>
      <c r="AO47" s="399"/>
      <c r="AP47" s="397"/>
      <c r="AQ47" s="399"/>
      <c r="AR47" s="398"/>
      <c r="AS47" s="398"/>
      <c r="AT47" s="34"/>
      <c r="AU47" s="397"/>
      <c r="AV47" s="397"/>
      <c r="AW47" s="399"/>
      <c r="AX47" s="397"/>
      <c r="AY47" s="399"/>
      <c r="AZ47" s="42"/>
    </row>
    <row r="48" spans="2:60" s="43" customFormat="1" ht="15" customHeight="1" thickBot="1">
      <c r="B48" s="400"/>
      <c r="C48" s="767"/>
      <c r="D48" s="768"/>
      <c r="E48" s="768"/>
      <c r="F48" s="768"/>
      <c r="G48" s="768"/>
      <c r="H48" s="768"/>
      <c r="I48" s="768"/>
      <c r="J48" s="768"/>
      <c r="K48" s="768"/>
      <c r="L48" s="768"/>
      <c r="M48" s="768"/>
      <c r="N48" s="768"/>
      <c r="O48" s="759"/>
      <c r="P48" s="770"/>
      <c r="Q48" s="770"/>
      <c r="R48" s="770"/>
      <c r="S48" s="770"/>
      <c r="T48" s="770"/>
      <c r="U48" s="770"/>
      <c r="V48" s="770"/>
      <c r="W48" s="770"/>
      <c r="X48" s="770"/>
      <c r="Y48" s="770"/>
      <c r="Z48" s="771"/>
      <c r="AA48" s="773"/>
      <c r="AB48" s="773"/>
      <c r="AC48" s="774"/>
      <c r="AD48" s="775"/>
      <c r="AE48" s="775"/>
      <c r="AF48" s="776"/>
      <c r="AG48" s="401"/>
      <c r="AH48" s="402"/>
      <c r="AI48" s="403"/>
      <c r="AJ48" s="80"/>
      <c r="AK48" s="16"/>
      <c r="AL48" s="60"/>
      <c r="AM48" s="59"/>
      <c r="AN48" s="59"/>
      <c r="AO48" s="38"/>
      <c r="AP48" s="59"/>
      <c r="AQ48" s="38"/>
      <c r="AR48" s="88"/>
      <c r="AS48" s="88"/>
      <c r="AT48" s="42"/>
      <c r="AU48" s="59"/>
      <c r="AV48" s="59"/>
      <c r="AW48" s="38"/>
      <c r="AX48" s="59"/>
      <c r="AY48" s="38"/>
      <c r="AZ48" s="42"/>
    </row>
    <row r="49" spans="2:60" s="43" customFormat="1" ht="28.5" customHeight="1">
      <c r="B49" s="93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16"/>
      <c r="AL49" s="60"/>
      <c r="AM49" s="59"/>
      <c r="AN49" s="65"/>
      <c r="AO49" s="38"/>
      <c r="AP49" s="59"/>
      <c r="AQ49" s="38"/>
      <c r="AR49" s="88"/>
      <c r="AS49" s="88"/>
      <c r="AT49" s="42"/>
      <c r="AU49" s="59"/>
      <c r="AV49" s="59"/>
      <c r="AW49" s="38"/>
      <c r="AX49" s="59"/>
      <c r="AY49" s="38"/>
      <c r="AZ49" s="42"/>
    </row>
    <row r="50" spans="2:60" s="43" customFormat="1">
      <c r="B50" s="33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16"/>
      <c r="AL50" s="60"/>
      <c r="AM50" s="59"/>
      <c r="AN50" s="65"/>
      <c r="AO50" s="38"/>
      <c r="AP50" s="59"/>
      <c r="AQ50" s="38"/>
      <c r="AR50" s="88"/>
      <c r="AS50" s="88"/>
      <c r="AT50" s="42"/>
      <c r="AU50" s="59"/>
      <c r="AV50" s="59"/>
      <c r="AW50" s="38"/>
      <c r="AX50" s="59"/>
      <c r="AY50" s="38"/>
      <c r="AZ50" s="38"/>
      <c r="BB50" s="629"/>
      <c r="BC50" s="629"/>
      <c r="BD50" s="629"/>
      <c r="BE50" s="629"/>
      <c r="BF50" s="629"/>
      <c r="BG50" s="61"/>
      <c r="BH50" s="61"/>
    </row>
    <row r="51" spans="2:60" s="43" customFormat="1">
      <c r="B51" s="94"/>
      <c r="C51" s="95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96"/>
      <c r="AB51" s="96"/>
      <c r="AC51" s="96"/>
      <c r="AD51" s="96"/>
      <c r="AE51" s="96"/>
      <c r="AF51" s="96"/>
      <c r="AG51" s="97"/>
      <c r="AH51" s="97"/>
      <c r="AI51" s="97"/>
      <c r="AJ51" s="97"/>
      <c r="AK51" s="98"/>
      <c r="AL51" s="60"/>
      <c r="AM51" s="59"/>
      <c r="AN51" s="65"/>
      <c r="AO51" s="38"/>
      <c r="AP51" s="59"/>
      <c r="AQ51" s="38"/>
      <c r="AR51" s="88"/>
      <c r="AS51" s="88"/>
      <c r="AT51" s="42"/>
      <c r="AU51" s="59"/>
      <c r="AV51" s="59"/>
      <c r="AW51" s="38"/>
      <c r="AX51" s="59"/>
      <c r="AY51" s="38"/>
      <c r="AZ51" s="630"/>
      <c r="BB51" s="74">
        <v>3</v>
      </c>
      <c r="BC51" s="74"/>
      <c r="BD51" s="61" t="s">
        <v>60</v>
      </c>
      <c r="BE51" s="74">
        <v>4</v>
      </c>
      <c r="BF51" s="61">
        <v>32.25</v>
      </c>
      <c r="BG51" s="629"/>
      <c r="BH51" s="629"/>
    </row>
    <row r="52" spans="2:60" s="43" customFormat="1">
      <c r="B52" s="99"/>
      <c r="C52" s="99"/>
      <c r="D52" s="99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100"/>
      <c r="AB52" s="100"/>
      <c r="AC52" s="100"/>
      <c r="AD52" s="100"/>
      <c r="AE52" s="100"/>
      <c r="AF52" s="100"/>
      <c r="AG52" s="99"/>
      <c r="AH52" s="99"/>
      <c r="AI52" s="99"/>
      <c r="AJ52" s="99"/>
      <c r="AK52" s="101"/>
      <c r="AL52" s="60"/>
      <c r="AM52" s="59"/>
      <c r="AN52" s="70"/>
      <c r="AO52" s="70"/>
      <c r="AP52" s="59"/>
      <c r="AQ52" s="38"/>
      <c r="AR52" s="88"/>
      <c r="AS52" s="88"/>
      <c r="AT52" s="42"/>
      <c r="AU52" s="59"/>
      <c r="AV52" s="59"/>
      <c r="AW52" s="38"/>
      <c r="AX52" s="65"/>
      <c r="AY52" s="38"/>
      <c r="AZ52" s="630"/>
      <c r="BB52" s="74">
        <v>4</v>
      </c>
      <c r="BC52" s="74"/>
      <c r="BD52" s="61" t="s">
        <v>60</v>
      </c>
      <c r="BE52" s="74">
        <v>5</v>
      </c>
      <c r="BF52" s="61">
        <v>33.75</v>
      </c>
      <c r="BG52" s="629"/>
      <c r="BH52" s="629"/>
    </row>
    <row r="53" spans="2:60" s="43" customFormat="1">
      <c r="B53" s="99"/>
      <c r="C53" s="99"/>
      <c r="D53" s="99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100"/>
      <c r="AB53" s="100"/>
      <c r="AC53" s="100"/>
      <c r="AD53" s="100"/>
      <c r="AE53" s="100"/>
      <c r="AF53" s="100"/>
      <c r="AG53" s="99"/>
      <c r="AH53" s="99"/>
      <c r="AI53" s="99"/>
      <c r="AJ53" s="99"/>
      <c r="AK53" s="101"/>
      <c r="AL53" s="60"/>
      <c r="AM53" s="59"/>
      <c r="AN53" s="42"/>
      <c r="AO53" s="42"/>
      <c r="AP53" s="65"/>
      <c r="AQ53" s="38"/>
      <c r="AR53" s="88"/>
      <c r="AS53" s="88"/>
      <c r="AT53" s="42"/>
      <c r="AU53" s="59"/>
      <c r="AV53" s="65"/>
      <c r="AW53" s="38"/>
      <c r="AX53" s="65"/>
      <c r="AY53" s="65"/>
      <c r="AZ53" s="630"/>
      <c r="BB53" s="74">
        <v>5</v>
      </c>
      <c r="BC53" s="74"/>
      <c r="BD53" s="61" t="s">
        <v>60</v>
      </c>
      <c r="BE53" s="74">
        <v>6</v>
      </c>
      <c r="BF53" s="61">
        <v>32.25</v>
      </c>
      <c r="BG53" s="629"/>
      <c r="BH53" s="629"/>
    </row>
    <row r="54" spans="2:60" s="43" customFormat="1" ht="27.75" customHeight="1"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3"/>
      <c r="AB54" s="103"/>
      <c r="AC54" s="103"/>
      <c r="AD54" s="103"/>
      <c r="AE54" s="103"/>
      <c r="AF54" s="103"/>
      <c r="AG54" s="99"/>
      <c r="AH54" s="99"/>
      <c r="AI54" s="99"/>
      <c r="AJ54" s="99"/>
      <c r="AK54" s="98"/>
      <c r="AL54" s="60"/>
      <c r="AM54" s="59"/>
      <c r="AN54" s="67"/>
      <c r="AO54" s="130"/>
      <c r="AP54" s="65"/>
      <c r="AQ54" s="65"/>
      <c r="AR54" s="88"/>
      <c r="AS54" s="88"/>
      <c r="AT54" s="42"/>
      <c r="AU54" s="59"/>
      <c r="AV54" s="65"/>
      <c r="AW54" s="38"/>
      <c r="AX54" s="65"/>
      <c r="AY54" s="65"/>
      <c r="AZ54" s="630"/>
      <c r="BB54" s="74">
        <v>6</v>
      </c>
      <c r="BC54" s="74"/>
      <c r="BD54" s="61" t="s">
        <v>60</v>
      </c>
      <c r="BE54" s="74">
        <v>13</v>
      </c>
      <c r="BF54" s="61">
        <v>36.92</v>
      </c>
      <c r="BG54" s="629"/>
      <c r="BH54" s="629"/>
    </row>
    <row r="55" spans="2:60" s="43" customFormat="1" ht="27.75" customHeight="1"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3"/>
      <c r="AB55" s="103"/>
      <c r="AC55" s="103"/>
      <c r="AD55" s="103"/>
      <c r="AE55" s="103"/>
      <c r="AF55" s="103"/>
      <c r="AG55" s="99"/>
      <c r="AH55" s="99"/>
      <c r="AI55" s="99"/>
      <c r="AJ55" s="99"/>
      <c r="AK55" s="98"/>
      <c r="AL55" s="60"/>
      <c r="AM55" s="59"/>
      <c r="AN55" s="68"/>
      <c r="AO55" s="68"/>
      <c r="AP55" s="65"/>
      <c r="AQ55" s="65"/>
      <c r="AR55" s="88"/>
      <c r="AS55" s="88"/>
      <c r="AT55" s="42"/>
      <c r="AU55" s="59"/>
      <c r="AV55" s="65"/>
      <c r="AW55" s="38"/>
      <c r="AX55" s="65"/>
      <c r="AY55" s="65"/>
      <c r="AZ55" s="630"/>
      <c r="BB55" s="74">
        <v>7</v>
      </c>
      <c r="BC55" s="74"/>
      <c r="BD55" s="61" t="s">
        <v>60</v>
      </c>
      <c r="BE55" s="74">
        <v>15</v>
      </c>
      <c r="BF55" s="61">
        <v>31</v>
      </c>
      <c r="BG55" s="629"/>
      <c r="BH55" s="629"/>
    </row>
    <row r="56" spans="2:60" s="43" customFormat="1" ht="27" customHeight="1"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3"/>
      <c r="AB56" s="103"/>
      <c r="AC56" s="103"/>
      <c r="AD56" s="103"/>
      <c r="AE56" s="103"/>
      <c r="AF56" s="103"/>
      <c r="AG56" s="99"/>
      <c r="AH56" s="99"/>
      <c r="AI56" s="99"/>
      <c r="AJ56" s="99"/>
      <c r="AK56" s="98"/>
      <c r="AL56" s="60"/>
      <c r="AM56" s="59"/>
      <c r="AN56" s="68"/>
      <c r="AO56" s="68"/>
      <c r="AP56" s="65"/>
      <c r="AQ56" s="65"/>
      <c r="AR56" s="88"/>
      <c r="AS56" s="88"/>
      <c r="AT56" s="42"/>
      <c r="AU56" s="59"/>
      <c r="AV56" s="65"/>
      <c r="AW56" s="38"/>
      <c r="AX56" s="65"/>
      <c r="AY56" s="65"/>
      <c r="AZ56" s="630"/>
      <c r="BB56" s="74">
        <v>8</v>
      </c>
      <c r="BC56" s="74"/>
      <c r="BD56" s="61" t="s">
        <v>60</v>
      </c>
      <c r="BE56" s="74">
        <v>16</v>
      </c>
      <c r="BF56" s="61">
        <v>40.5</v>
      </c>
      <c r="BG56" s="629"/>
      <c r="BH56" s="629"/>
    </row>
    <row r="57" spans="2:60" s="43" customFormat="1" ht="27" customHeight="1"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3"/>
      <c r="AB57" s="103"/>
      <c r="AC57" s="103"/>
      <c r="AD57" s="103"/>
      <c r="AE57" s="103"/>
      <c r="AF57" s="103"/>
      <c r="AG57" s="99"/>
      <c r="AH57" s="99"/>
      <c r="AI57" s="99"/>
      <c r="AJ57" s="99"/>
      <c r="AK57" s="33"/>
      <c r="AL57" s="60"/>
      <c r="AM57" s="59"/>
      <c r="AN57" s="67"/>
      <c r="AO57" s="38"/>
      <c r="AP57" s="65"/>
      <c r="AQ57" s="65"/>
      <c r="AR57" s="88"/>
      <c r="AS57" s="88"/>
      <c r="AT57" s="42"/>
      <c r="AU57" s="59"/>
      <c r="AV57" s="65"/>
      <c r="AW57" s="38"/>
      <c r="AX57" s="65"/>
      <c r="AY57" s="65"/>
      <c r="AZ57" s="630"/>
      <c r="BB57" s="74">
        <v>9</v>
      </c>
      <c r="BC57" s="74"/>
      <c r="BD57" s="61" t="s">
        <v>60</v>
      </c>
      <c r="BE57" s="74">
        <v>20</v>
      </c>
      <c r="BF57" s="61">
        <v>37</v>
      </c>
      <c r="BG57" s="629"/>
      <c r="BH57" s="629"/>
    </row>
    <row r="58" spans="2:60" s="43" customFormat="1" ht="27.75" customHeight="1"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3"/>
      <c r="AB58" s="103"/>
      <c r="AC58" s="103"/>
      <c r="AD58" s="103"/>
      <c r="AE58" s="103"/>
      <c r="AF58" s="103"/>
      <c r="AG58" s="99"/>
      <c r="AH58" s="99"/>
      <c r="AI58" s="99"/>
      <c r="AJ58" s="99"/>
      <c r="AK58" s="33"/>
      <c r="AL58" s="60"/>
      <c r="AM58" s="59"/>
      <c r="AN58" s="20"/>
      <c r="AO58" s="20"/>
      <c r="AP58" s="65"/>
      <c r="AQ58" s="65"/>
      <c r="AR58" s="88"/>
      <c r="AS58" s="88"/>
      <c r="AT58" s="42"/>
      <c r="AU58" s="59"/>
      <c r="AV58" s="65"/>
      <c r="AW58" s="38"/>
      <c r="AX58" s="65"/>
      <c r="AY58" s="65"/>
      <c r="AZ58" s="630"/>
      <c r="BB58" s="74">
        <v>10</v>
      </c>
      <c r="BC58" s="74"/>
      <c r="BD58" s="61" t="s">
        <v>60</v>
      </c>
      <c r="BE58" s="74">
        <v>22</v>
      </c>
      <c r="BF58" s="61">
        <v>43</v>
      </c>
      <c r="BG58" s="629"/>
      <c r="BH58" s="629"/>
    </row>
    <row r="59" spans="2:60" s="43" customFormat="1" ht="29.25" customHeight="1"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3"/>
      <c r="AB59" s="103"/>
      <c r="AC59" s="103"/>
      <c r="AD59" s="103"/>
      <c r="AE59" s="103"/>
      <c r="AF59" s="103"/>
      <c r="AG59" s="99"/>
      <c r="AH59" s="99"/>
      <c r="AI59" s="99"/>
      <c r="AJ59" s="99"/>
      <c r="AK59" s="33"/>
      <c r="AL59" s="104"/>
      <c r="AM59" s="59"/>
      <c r="AN59" s="20"/>
      <c r="AO59" s="20"/>
      <c r="AP59" s="65"/>
      <c r="AQ59" s="65"/>
      <c r="AR59" s="88"/>
      <c r="AS59" s="88"/>
      <c r="AT59" s="20"/>
      <c r="AU59" s="59"/>
      <c r="AV59" s="65"/>
      <c r="AW59" s="38"/>
      <c r="AX59" s="65"/>
      <c r="AY59" s="65"/>
      <c r="AZ59" s="630"/>
      <c r="BB59" s="74">
        <v>11</v>
      </c>
      <c r="BC59" s="74"/>
      <c r="BD59" s="61" t="s">
        <v>60</v>
      </c>
      <c r="BE59" s="74">
        <v>24</v>
      </c>
      <c r="BF59" s="61">
        <v>32.75</v>
      </c>
      <c r="BG59" s="629"/>
      <c r="BH59" s="629"/>
    </row>
    <row r="60" spans="2:60" s="43" customFormat="1" ht="53.25" customHeight="1"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3"/>
      <c r="AB60" s="103"/>
      <c r="AC60" s="103"/>
      <c r="AD60" s="103"/>
      <c r="AE60" s="103"/>
      <c r="AF60" s="103"/>
      <c r="AG60" s="99"/>
      <c r="AH60" s="99"/>
      <c r="AI60" s="99"/>
      <c r="AJ60" s="99"/>
      <c r="AK60" s="16"/>
      <c r="AL60" s="104"/>
      <c r="AM60" s="38"/>
      <c r="AN60" s="20"/>
      <c r="AO60" s="20"/>
      <c r="AP60" s="65"/>
      <c r="AQ60" s="65"/>
      <c r="AR60" s="88"/>
      <c r="AS60" s="88"/>
      <c r="AT60" s="20"/>
      <c r="AU60" s="38"/>
      <c r="AV60" s="70"/>
      <c r="AW60" s="70"/>
      <c r="AX60" s="38"/>
      <c r="AY60" s="38"/>
      <c r="AZ60" s="630"/>
      <c r="BB60" s="74">
        <v>12</v>
      </c>
      <c r="BC60" s="74"/>
      <c r="BD60" s="61" t="s">
        <v>60</v>
      </c>
      <c r="BE60" s="74">
        <v>25</v>
      </c>
      <c r="BF60" s="61">
        <v>32.58</v>
      </c>
      <c r="BG60" s="629"/>
      <c r="BH60" s="629"/>
    </row>
    <row r="61" spans="2:60" s="43" customFormat="1" ht="27" customHeight="1"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5"/>
      <c r="AB61" s="105"/>
      <c r="AC61" s="105"/>
      <c r="AD61" s="105"/>
      <c r="AE61" s="105"/>
      <c r="AF61" s="105"/>
      <c r="AG61" s="106"/>
      <c r="AH61" s="106"/>
      <c r="AI61" s="106"/>
      <c r="AJ61" s="106"/>
      <c r="AK61" s="16"/>
      <c r="AL61" s="104"/>
      <c r="AM61" s="38"/>
      <c r="AN61" s="20"/>
      <c r="AO61" s="20"/>
      <c r="AP61" s="38"/>
      <c r="AQ61" s="38"/>
      <c r="AR61" s="107"/>
      <c r="AS61" s="42"/>
      <c r="AT61" s="20"/>
      <c r="AU61" s="38"/>
      <c r="AV61" s="42"/>
      <c r="AW61" s="42"/>
      <c r="AX61" s="42"/>
      <c r="AY61" s="71"/>
      <c r="AZ61" s="630"/>
      <c r="BB61" s="74">
        <v>13</v>
      </c>
      <c r="BC61" s="74"/>
      <c r="BD61" s="61" t="s">
        <v>60</v>
      </c>
      <c r="BE61" s="77">
        <v>26</v>
      </c>
      <c r="BF61" s="61">
        <v>33.67</v>
      </c>
      <c r="BG61" s="629"/>
      <c r="BH61" s="629"/>
    </row>
    <row r="62" spans="2:60" s="43" customFormat="1" ht="28.5" customHeight="1"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5"/>
      <c r="AB62" s="105"/>
      <c r="AC62" s="105"/>
      <c r="AD62" s="105"/>
      <c r="AE62" s="105"/>
      <c r="AF62" s="105"/>
      <c r="AG62" s="106"/>
      <c r="AH62" s="106"/>
      <c r="AI62" s="106"/>
      <c r="AJ62" s="106"/>
      <c r="AK62" s="16"/>
      <c r="AL62" s="104"/>
      <c r="AM62" s="38"/>
      <c r="AN62" s="88"/>
      <c r="AO62" s="88"/>
      <c r="AP62" s="42"/>
      <c r="AQ62" s="71"/>
      <c r="AR62" s="65"/>
      <c r="AS62" s="42"/>
      <c r="AT62" s="20"/>
      <c r="AU62" s="38"/>
      <c r="AV62" s="67"/>
      <c r="AW62" s="130"/>
      <c r="AX62" s="130"/>
      <c r="AY62" s="130"/>
      <c r="AZ62" s="630"/>
      <c r="BB62" s="74">
        <v>14</v>
      </c>
      <c r="BC62" s="77"/>
      <c r="BD62" s="61" t="s">
        <v>60</v>
      </c>
      <c r="BE62" s="77">
        <v>28</v>
      </c>
      <c r="BF62" s="77">
        <v>29.75</v>
      </c>
      <c r="BG62" s="629"/>
      <c r="BH62" s="629"/>
    </row>
    <row r="63" spans="2:60" s="43" customFormat="1" ht="30" customHeight="1"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60"/>
      <c r="AB63" s="42"/>
      <c r="AC63" s="42"/>
      <c r="AD63" s="42"/>
      <c r="AE63" s="42"/>
      <c r="AF63" s="42"/>
      <c r="AG63" s="106"/>
      <c r="AH63" s="106"/>
      <c r="AI63" s="106"/>
      <c r="AJ63" s="106"/>
      <c r="AK63" s="16"/>
      <c r="AL63" s="104"/>
      <c r="AM63" s="42"/>
      <c r="AN63" s="58"/>
      <c r="AO63" s="58"/>
      <c r="AP63" s="130"/>
      <c r="AQ63" s="130"/>
      <c r="AR63" s="130"/>
      <c r="AS63" s="42"/>
      <c r="AT63" s="20"/>
      <c r="AU63" s="42"/>
      <c r="AV63" s="631"/>
      <c r="AW63" s="631"/>
      <c r="AX63" s="631"/>
      <c r="AY63" s="630"/>
      <c r="AZ63" s="88"/>
      <c r="BB63" s="74">
        <v>14</v>
      </c>
      <c r="BC63" s="77"/>
      <c r="BD63" s="61" t="s">
        <v>61</v>
      </c>
      <c r="BE63" s="77">
        <v>29</v>
      </c>
      <c r="BF63" s="77">
        <v>32.25</v>
      </c>
      <c r="BG63" s="629"/>
      <c r="BH63" s="629"/>
    </row>
    <row r="64" spans="2:60" s="43" customFormat="1" ht="27.75" customHeight="1"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5"/>
      <c r="AB64" s="105"/>
      <c r="AC64" s="105"/>
      <c r="AD64" s="105"/>
      <c r="AE64" s="105"/>
      <c r="AF64" s="105"/>
      <c r="AG64" s="106"/>
      <c r="AH64" s="106"/>
      <c r="AI64" s="106"/>
      <c r="AJ64" s="106"/>
      <c r="AK64" s="16"/>
      <c r="AL64" s="104"/>
      <c r="AM64" s="42"/>
      <c r="AN64" s="59"/>
      <c r="AO64" s="38"/>
      <c r="AP64" s="68"/>
      <c r="AQ64" s="88"/>
      <c r="AR64" s="130"/>
      <c r="AS64" s="42"/>
      <c r="AT64" s="20"/>
      <c r="AU64" s="42"/>
      <c r="AV64" s="631"/>
      <c r="AW64" s="631"/>
      <c r="AX64" s="631"/>
      <c r="AY64" s="630"/>
      <c r="AZ64" s="88"/>
      <c r="BB64" s="74"/>
      <c r="BC64" s="77"/>
      <c r="BD64" s="61"/>
      <c r="BE64" s="77"/>
      <c r="BF64" s="77"/>
      <c r="BG64" s="108"/>
      <c r="BH64" s="108"/>
    </row>
    <row r="65" spans="2:60" s="43" customFormat="1" ht="26.25" customHeight="1"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5"/>
      <c r="AB65" s="105"/>
      <c r="AC65" s="105"/>
      <c r="AD65" s="105"/>
      <c r="AE65" s="105"/>
      <c r="AF65" s="105"/>
      <c r="AG65" s="106"/>
      <c r="AH65" s="106"/>
      <c r="AI65" s="106"/>
      <c r="AJ65" s="106"/>
      <c r="AK65" s="16"/>
      <c r="AL65" s="104"/>
      <c r="AM65" s="42"/>
      <c r="AN65" s="59"/>
      <c r="AO65" s="38"/>
      <c r="AP65" s="68"/>
      <c r="AQ65" s="88"/>
      <c r="AR65" s="130"/>
      <c r="AS65" s="42"/>
      <c r="AT65" s="20"/>
      <c r="AU65" s="42"/>
      <c r="AV65" s="67"/>
      <c r="AW65" s="38"/>
      <c r="AX65" s="38"/>
      <c r="AY65" s="69"/>
      <c r="AZ65" s="88"/>
      <c r="BB65" s="74"/>
      <c r="BC65" s="77"/>
      <c r="BD65" s="61"/>
      <c r="BE65" s="77"/>
      <c r="BF65" s="77"/>
      <c r="BG65" s="108"/>
      <c r="BH65" s="108"/>
    </row>
    <row r="66" spans="2:60" s="43" customFormat="1" ht="41.25" customHeight="1"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5"/>
      <c r="AB66" s="105"/>
      <c r="AC66" s="105"/>
      <c r="AD66" s="105"/>
      <c r="AE66" s="105"/>
      <c r="AF66" s="105"/>
      <c r="AG66" s="106"/>
      <c r="AH66" s="106"/>
      <c r="AI66" s="106"/>
      <c r="AJ66" s="106"/>
      <c r="AK66" s="16"/>
      <c r="AL66" s="104"/>
      <c r="AM66" s="20"/>
      <c r="AN66" s="59"/>
      <c r="AO66" s="38"/>
      <c r="AP66" s="38"/>
      <c r="AQ66" s="69"/>
      <c r="AR66" s="69"/>
      <c r="AS66" s="42"/>
      <c r="AT66" s="20"/>
      <c r="AU66" s="20"/>
      <c r="AV66" s="20"/>
      <c r="AW66" s="20"/>
      <c r="AX66" s="20"/>
      <c r="AY66" s="20"/>
      <c r="AZ66" s="88"/>
      <c r="BB66" s="74"/>
      <c r="BC66" s="77"/>
      <c r="BD66" s="61"/>
      <c r="BE66" s="77"/>
      <c r="BF66" s="77"/>
      <c r="BG66" s="108"/>
      <c r="BH66" s="108"/>
    </row>
    <row r="67" spans="2:60" s="43" customFormat="1" ht="12.75" customHeight="1"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16"/>
      <c r="AL67" s="104"/>
      <c r="AM67" s="20"/>
      <c r="AN67" s="59"/>
      <c r="AO67" s="38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88"/>
      <c r="BB67" s="74"/>
      <c r="BC67" s="77"/>
      <c r="BD67" s="61"/>
      <c r="BE67" s="77"/>
      <c r="BF67" s="77"/>
      <c r="BG67" s="108"/>
      <c r="BH67" s="108"/>
    </row>
    <row r="68" spans="2:60"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9"/>
      <c r="AB68" s="109"/>
      <c r="AC68" s="109"/>
      <c r="AD68" s="109"/>
      <c r="AE68" s="109"/>
      <c r="AF68" s="109"/>
      <c r="AG68" s="109"/>
      <c r="AH68" s="109"/>
      <c r="AI68" s="109"/>
      <c r="AJ68" s="109"/>
      <c r="AK68" s="109"/>
      <c r="AL68" s="20"/>
      <c r="AM68" s="20"/>
      <c r="AN68" s="59"/>
      <c r="AO68" s="38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88"/>
      <c r="BB68" s="74"/>
      <c r="BC68" s="77"/>
      <c r="BD68" s="61"/>
      <c r="BE68" s="77"/>
      <c r="BF68" s="77"/>
      <c r="BG68" s="108"/>
      <c r="BH68" s="108"/>
    </row>
    <row r="69" spans="2:60"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9"/>
      <c r="AB69" s="109"/>
      <c r="AC69" s="109"/>
      <c r="AD69" s="109"/>
      <c r="AE69" s="109"/>
      <c r="AF69" s="109"/>
      <c r="AG69" s="109"/>
      <c r="AH69" s="109"/>
      <c r="AI69" s="109"/>
      <c r="AJ69" s="109"/>
      <c r="AK69" s="109"/>
      <c r="AL69" s="20"/>
      <c r="AM69" s="20"/>
      <c r="AN69" s="59"/>
      <c r="AO69" s="38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42"/>
      <c r="BB69" s="61"/>
      <c r="BC69" s="81" t="s">
        <v>62</v>
      </c>
      <c r="BD69" s="81"/>
      <c r="BE69" s="61"/>
      <c r="BF69" s="61">
        <f>SUM(BF51:BF68)</f>
        <v>447.67</v>
      </c>
      <c r="BG69" s="82" t="e">
        <f>SUM(#REF!)</f>
        <v>#REF!</v>
      </c>
      <c r="BH69" s="43"/>
    </row>
    <row r="70" spans="2:60"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110"/>
      <c r="AL70" s="20"/>
      <c r="AM70" s="88"/>
      <c r="AN70" s="59"/>
      <c r="AO70" s="38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42"/>
      <c r="BB70" s="61"/>
      <c r="BC70" s="43" t="s">
        <v>63</v>
      </c>
      <c r="BD70" s="43"/>
      <c r="BE70" s="43"/>
      <c r="BF70" s="85">
        <f>AVERAGE(BF51:BF68)</f>
        <v>34.43615384615385</v>
      </c>
      <c r="BG70" s="77" t="e">
        <f>BG69/18</f>
        <v>#REF!</v>
      </c>
      <c r="BH70" s="43"/>
    </row>
    <row r="71" spans="2:60"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111"/>
      <c r="Q71" s="111"/>
      <c r="R71" s="111"/>
      <c r="S71" s="111"/>
      <c r="T71" s="111"/>
      <c r="U71" s="111"/>
      <c r="V71" s="111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11"/>
      <c r="AL71" s="20"/>
      <c r="AM71" s="58"/>
      <c r="AN71" s="59"/>
      <c r="AO71" s="38"/>
      <c r="AP71" s="88"/>
      <c r="AQ71" s="88"/>
      <c r="AR71" s="38"/>
      <c r="AS71" s="38"/>
      <c r="AT71" s="20"/>
      <c r="AU71" s="20"/>
      <c r="AV71" s="20"/>
      <c r="AW71" s="20"/>
      <c r="AX71" s="20"/>
      <c r="AY71" s="20"/>
      <c r="AZ71" s="42"/>
      <c r="BB71" s="61"/>
      <c r="BC71" s="87" t="s">
        <v>64</v>
      </c>
      <c r="BD71" s="64"/>
      <c r="BE71" s="64"/>
      <c r="BF71" s="64" t="e">
        <f>BG69/BF69</f>
        <v>#REF!</v>
      </c>
      <c r="BG71" s="64"/>
      <c r="BH71" s="42"/>
    </row>
    <row r="72" spans="2:60"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20"/>
      <c r="AM72" s="59"/>
      <c r="AN72" s="59"/>
      <c r="AO72" s="38"/>
      <c r="AP72" s="58"/>
      <c r="AQ72" s="58"/>
      <c r="AR72" s="112"/>
      <c r="AS72" s="58"/>
      <c r="AT72" s="20"/>
      <c r="AU72" s="20"/>
      <c r="AV72" s="20"/>
      <c r="AW72" s="20"/>
      <c r="AX72" s="20"/>
      <c r="AY72" s="20"/>
      <c r="AZ72" s="42"/>
      <c r="BB72" s="43"/>
      <c r="BC72" s="632" t="s">
        <v>65</v>
      </c>
      <c r="BD72" s="632"/>
      <c r="BE72" s="632"/>
      <c r="BF72" s="629">
        <v>1200</v>
      </c>
      <c r="BG72" s="64"/>
      <c r="BH72" s="42"/>
    </row>
    <row r="73" spans="2:60"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20"/>
      <c r="AM73" s="59"/>
      <c r="AN73" s="59"/>
      <c r="AO73" s="38"/>
      <c r="AP73" s="59"/>
      <c r="AQ73" s="38"/>
      <c r="AR73" s="88"/>
      <c r="AS73" s="88"/>
      <c r="AT73" s="20"/>
      <c r="AU73" s="20"/>
      <c r="AV73" s="20"/>
      <c r="AW73" s="20"/>
      <c r="AX73" s="20"/>
      <c r="AY73" s="20"/>
      <c r="AZ73" s="42"/>
      <c r="BB73" s="84"/>
      <c r="BC73" s="632"/>
      <c r="BD73" s="632"/>
      <c r="BE73" s="632"/>
      <c r="BF73" s="629"/>
      <c r="BG73" s="64"/>
      <c r="BH73" s="42"/>
    </row>
    <row r="74" spans="2:60"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20"/>
      <c r="AM74" s="59"/>
      <c r="AN74" s="59"/>
      <c r="AO74" s="38"/>
      <c r="AP74" s="59"/>
      <c r="AQ74" s="38"/>
      <c r="AR74" s="88"/>
      <c r="AS74" s="88"/>
      <c r="AT74" s="20"/>
      <c r="AU74" s="20"/>
      <c r="AV74" s="20"/>
      <c r="AW74" s="20"/>
      <c r="AX74" s="20"/>
      <c r="AY74" s="20"/>
      <c r="AZ74" s="42"/>
      <c r="BB74" s="43"/>
      <c r="BC74" s="87" t="s">
        <v>66</v>
      </c>
      <c r="BD74" s="61"/>
      <c r="BE74" s="61"/>
      <c r="BF74" s="89" t="e">
        <f>BF71/BF72</f>
        <v>#REF!</v>
      </c>
      <c r="BG74" s="90"/>
      <c r="BH74" s="42"/>
    </row>
    <row r="75" spans="2:60"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20"/>
      <c r="AM75" s="59"/>
      <c r="AN75" s="59"/>
      <c r="AO75" s="38"/>
      <c r="AP75" s="59"/>
      <c r="AQ75" s="38"/>
      <c r="AR75" s="88"/>
      <c r="AS75" s="88"/>
      <c r="AT75" s="20"/>
      <c r="AU75" s="20"/>
      <c r="AV75" s="20"/>
      <c r="AW75" s="20"/>
      <c r="AX75" s="20"/>
      <c r="AY75" s="20"/>
      <c r="AZ75" s="20"/>
      <c r="BH75" s="20"/>
    </row>
    <row r="76" spans="2:60"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4"/>
      <c r="X76" s="114"/>
      <c r="Y76" s="114"/>
      <c r="Z76" s="114"/>
      <c r="AA76" s="114"/>
      <c r="AB76" s="114"/>
      <c r="AC76" s="114"/>
      <c r="AD76" s="114"/>
      <c r="AE76" s="114"/>
      <c r="AF76" s="114"/>
      <c r="AG76" s="114"/>
      <c r="AH76" s="114"/>
      <c r="AI76" s="114"/>
      <c r="AJ76" s="114"/>
      <c r="AK76" s="115"/>
      <c r="AL76" s="20"/>
      <c r="AM76" s="59"/>
      <c r="AN76" s="59"/>
      <c r="AO76" s="38"/>
      <c r="AP76" s="59"/>
      <c r="AQ76" s="38"/>
      <c r="AR76" s="88"/>
      <c r="AS76" s="88"/>
      <c r="AT76" s="20"/>
      <c r="AU76" s="20"/>
      <c r="AV76" s="20"/>
      <c r="AW76" s="20"/>
      <c r="AX76" s="20"/>
      <c r="AY76" s="20"/>
      <c r="AZ76" s="20"/>
      <c r="BH76" s="20"/>
    </row>
    <row r="77" spans="2:60">
      <c r="B77" s="34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3"/>
      <c r="AK77" s="113"/>
      <c r="AL77" s="20"/>
      <c r="AM77" s="59"/>
      <c r="AN77" s="65"/>
      <c r="AO77" s="38"/>
      <c r="AP77" s="59"/>
      <c r="AQ77" s="38"/>
      <c r="AR77" s="88"/>
      <c r="AS77" s="88"/>
      <c r="AT77" s="20"/>
      <c r="AU77" s="20"/>
      <c r="AV77" s="20"/>
      <c r="AW77" s="20"/>
      <c r="AX77" s="20"/>
      <c r="AY77" s="20"/>
      <c r="AZ77" s="20"/>
      <c r="BH77" s="20"/>
    </row>
    <row r="78" spans="2:60"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105"/>
      <c r="Q78" s="105"/>
      <c r="R78" s="105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116"/>
      <c r="AL78" s="20"/>
      <c r="AM78" s="59"/>
      <c r="AN78" s="65"/>
      <c r="AO78" s="38"/>
      <c r="AP78" s="59"/>
      <c r="AQ78" s="38"/>
      <c r="AR78" s="88"/>
      <c r="AS78" s="88"/>
      <c r="AT78" s="20"/>
      <c r="AU78" s="20"/>
      <c r="AV78" s="20"/>
      <c r="AW78" s="20"/>
      <c r="AX78" s="20"/>
      <c r="AY78" s="20"/>
      <c r="AZ78" s="20"/>
    </row>
    <row r="79" spans="2:60"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20"/>
      <c r="AM79" s="59"/>
      <c r="AN79" s="65"/>
      <c r="AO79" s="38"/>
      <c r="AP79" s="59"/>
      <c r="AQ79" s="38"/>
      <c r="AR79" s="88"/>
      <c r="AS79" s="88"/>
      <c r="AT79" s="20"/>
      <c r="AU79" s="20"/>
      <c r="AV79" s="20"/>
      <c r="AW79" s="20"/>
      <c r="AX79" s="20"/>
      <c r="AY79" s="20"/>
      <c r="AZ79" s="20"/>
    </row>
    <row r="80" spans="2:60"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20"/>
      <c r="AM80" s="59"/>
      <c r="AN80" s="65"/>
      <c r="AO80" s="38"/>
      <c r="AP80" s="59"/>
      <c r="AQ80" s="38"/>
      <c r="AR80" s="88"/>
      <c r="AS80" s="88"/>
      <c r="AT80" s="20"/>
      <c r="AU80" s="20"/>
      <c r="AV80" s="20"/>
      <c r="AW80" s="20"/>
      <c r="AX80" s="20"/>
      <c r="AY80" s="20"/>
      <c r="AZ80" s="20"/>
    </row>
    <row r="81" spans="2:52"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20"/>
      <c r="AM81" s="59"/>
      <c r="AN81" s="65"/>
      <c r="AO81" s="38"/>
      <c r="AP81" s="59"/>
      <c r="AQ81" s="38"/>
      <c r="AR81" s="88"/>
      <c r="AS81" s="88"/>
      <c r="AT81" s="20"/>
      <c r="AU81" s="20"/>
      <c r="AV81" s="20"/>
      <c r="AW81" s="20"/>
      <c r="AX81" s="20"/>
      <c r="AY81" s="20"/>
      <c r="AZ81" s="20"/>
    </row>
    <row r="82" spans="2:52"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20"/>
      <c r="AM82" s="59"/>
      <c r="AN82" s="70"/>
      <c r="AO82" s="70"/>
      <c r="AP82" s="59"/>
      <c r="AQ82" s="38"/>
      <c r="AR82" s="88"/>
      <c r="AS82" s="88"/>
      <c r="AT82" s="20"/>
      <c r="AU82" s="20"/>
      <c r="AV82" s="20"/>
      <c r="AW82" s="20"/>
      <c r="AX82" s="20"/>
      <c r="AY82" s="20"/>
      <c r="AZ82" s="20"/>
    </row>
    <row r="83" spans="2:52"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20"/>
      <c r="AM83" s="59"/>
      <c r="AN83" s="42"/>
      <c r="AO83" s="42"/>
      <c r="AP83" s="59"/>
      <c r="AQ83" s="38"/>
      <c r="AR83" s="88"/>
      <c r="AS83" s="88"/>
      <c r="AT83" s="20"/>
      <c r="AU83" s="20"/>
      <c r="AV83" s="20"/>
      <c r="AW83" s="20"/>
      <c r="AX83" s="20"/>
      <c r="AY83" s="20"/>
      <c r="AZ83" s="20"/>
    </row>
    <row r="84" spans="2:52" ht="13.5">
      <c r="B84" s="117"/>
      <c r="C84" s="118"/>
      <c r="D84" s="118"/>
      <c r="E84" s="118"/>
      <c r="F84" s="118"/>
      <c r="G84" s="118"/>
      <c r="H84" s="118"/>
      <c r="I84" s="118"/>
      <c r="J84" s="118"/>
      <c r="K84" s="118"/>
      <c r="L84" s="118"/>
      <c r="M84" s="118"/>
      <c r="N84" s="118"/>
      <c r="O84" s="118"/>
      <c r="P84" s="118"/>
      <c r="Q84" s="118"/>
      <c r="R84" s="118"/>
      <c r="S84" s="118"/>
      <c r="T84" s="118"/>
      <c r="U84" s="118"/>
      <c r="V84" s="118"/>
      <c r="W84" s="118"/>
      <c r="X84" s="118"/>
      <c r="Y84" s="118"/>
      <c r="Z84" s="118"/>
      <c r="AA84" s="118"/>
      <c r="AB84" s="118"/>
      <c r="AC84" s="118"/>
      <c r="AD84" s="118"/>
      <c r="AE84" s="118"/>
      <c r="AF84" s="118"/>
      <c r="AG84" s="118"/>
      <c r="AH84" s="118"/>
      <c r="AI84" s="118"/>
      <c r="AJ84" s="118"/>
      <c r="AK84" s="118"/>
      <c r="AL84" s="20"/>
      <c r="AM84" s="59"/>
      <c r="AN84" s="67"/>
      <c r="AO84" s="130"/>
      <c r="AP84" s="59"/>
      <c r="AQ84" s="38"/>
      <c r="AR84" s="88"/>
      <c r="AS84" s="88"/>
      <c r="AT84" s="20"/>
      <c r="AU84" s="20"/>
      <c r="AV84" s="20"/>
      <c r="AW84" s="20"/>
      <c r="AX84" s="20"/>
      <c r="AY84" s="20"/>
      <c r="AZ84" s="20"/>
    </row>
    <row r="85" spans="2:52">
      <c r="B85" s="118"/>
      <c r="C85" s="118"/>
      <c r="D85" s="118"/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  <c r="P85" s="118"/>
      <c r="Q85" s="118"/>
      <c r="R85" s="118"/>
      <c r="S85" s="118"/>
      <c r="T85" s="118"/>
      <c r="U85" s="118"/>
      <c r="V85" s="118"/>
      <c r="W85" s="118"/>
      <c r="X85" s="118"/>
      <c r="Y85" s="118"/>
      <c r="Z85" s="118"/>
      <c r="AA85" s="118"/>
      <c r="AB85" s="118"/>
      <c r="AC85" s="118"/>
      <c r="AD85" s="118"/>
      <c r="AE85" s="118"/>
      <c r="AF85" s="118"/>
      <c r="AG85" s="118"/>
      <c r="AH85" s="118"/>
      <c r="AI85" s="118"/>
      <c r="AJ85" s="118"/>
      <c r="AK85" s="118"/>
      <c r="AL85" s="20"/>
      <c r="AM85" s="59"/>
      <c r="AN85" s="131"/>
      <c r="AO85" s="131"/>
      <c r="AP85" s="65"/>
      <c r="AQ85" s="38"/>
      <c r="AR85" s="88"/>
      <c r="AS85" s="88"/>
      <c r="AT85" s="20"/>
      <c r="AU85" s="20"/>
      <c r="AV85" s="20"/>
      <c r="AW85" s="20"/>
      <c r="AX85" s="20"/>
      <c r="AY85" s="20"/>
      <c r="AZ85" s="20"/>
    </row>
    <row r="86" spans="2:52">
      <c r="B86" s="118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/>
      <c r="AC86" s="118"/>
      <c r="AD86" s="118"/>
      <c r="AE86" s="118"/>
      <c r="AF86" s="118"/>
      <c r="AG86" s="118"/>
      <c r="AH86" s="118"/>
      <c r="AI86" s="118"/>
      <c r="AJ86" s="118"/>
      <c r="AK86" s="118"/>
      <c r="AL86" s="20"/>
      <c r="AM86" s="59"/>
      <c r="AN86" s="131"/>
      <c r="AO86" s="131"/>
      <c r="AP86" s="65"/>
      <c r="AQ86" s="65"/>
      <c r="AR86" s="88"/>
      <c r="AS86" s="88"/>
      <c r="AT86" s="20"/>
      <c r="AU86" s="20"/>
      <c r="AV86" s="20"/>
      <c r="AW86" s="20"/>
      <c r="AX86" s="20"/>
      <c r="AY86" s="20"/>
      <c r="AZ86" s="20"/>
    </row>
    <row r="87" spans="2:52"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118"/>
      <c r="AL87" s="20"/>
      <c r="AM87" s="59"/>
      <c r="AN87" s="67"/>
      <c r="AO87" s="38"/>
      <c r="AP87" s="65"/>
      <c r="AQ87" s="65"/>
      <c r="AR87" s="88"/>
      <c r="AS87" s="88"/>
      <c r="AT87" s="20"/>
      <c r="AU87" s="20"/>
      <c r="AV87" s="20"/>
      <c r="AW87" s="20"/>
      <c r="AX87" s="20"/>
      <c r="AY87" s="20"/>
      <c r="AZ87" s="20"/>
    </row>
    <row r="88" spans="2:52"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118"/>
      <c r="AL88" s="20"/>
      <c r="AM88" s="59"/>
      <c r="AN88" s="20"/>
      <c r="AO88" s="20"/>
      <c r="AP88" s="65"/>
      <c r="AQ88" s="65"/>
      <c r="AR88" s="88"/>
      <c r="AS88" s="88"/>
      <c r="AT88" s="20"/>
      <c r="AU88" s="20"/>
      <c r="AV88" s="20"/>
      <c r="AW88" s="20"/>
      <c r="AX88" s="20"/>
      <c r="AY88" s="20"/>
      <c r="AZ88" s="20"/>
    </row>
    <row r="89" spans="2:52"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59"/>
      <c r="AN89" s="20"/>
      <c r="AO89" s="20"/>
      <c r="AP89" s="65"/>
      <c r="AQ89" s="65"/>
      <c r="AR89" s="88"/>
      <c r="AS89" s="88"/>
      <c r="AT89" s="20"/>
      <c r="AU89" s="20"/>
      <c r="AV89" s="20"/>
      <c r="AW89" s="20"/>
      <c r="AX89" s="20"/>
      <c r="AY89" s="20"/>
      <c r="AZ89" s="20"/>
    </row>
    <row r="90" spans="2:52">
      <c r="AL90" s="20"/>
      <c r="AM90" s="38"/>
      <c r="AN90" s="20"/>
      <c r="AO90" s="20"/>
      <c r="AP90" s="65"/>
      <c r="AQ90" s="65"/>
      <c r="AR90" s="88"/>
      <c r="AS90" s="88"/>
      <c r="AT90" s="20"/>
      <c r="AU90" s="20"/>
      <c r="AV90" s="20"/>
      <c r="AW90" s="20"/>
      <c r="AX90" s="20"/>
      <c r="AY90" s="20"/>
      <c r="AZ90" s="20"/>
    </row>
    <row r="91" spans="2:52">
      <c r="AL91" s="20"/>
      <c r="AM91" s="38"/>
      <c r="AN91" s="20"/>
      <c r="AO91" s="20"/>
      <c r="AP91" s="38"/>
      <c r="AQ91" s="38"/>
      <c r="AR91" s="107"/>
      <c r="AS91" s="42"/>
      <c r="AT91" s="20"/>
      <c r="AU91" s="20"/>
      <c r="AV91" s="20"/>
      <c r="AW91" s="20"/>
      <c r="AX91" s="20"/>
      <c r="AY91" s="20"/>
      <c r="AZ91" s="20"/>
    </row>
    <row r="92" spans="2:52">
      <c r="AL92" s="20"/>
      <c r="AM92" s="38"/>
      <c r="AN92" s="20"/>
      <c r="AO92" s="20"/>
      <c r="AP92" s="42"/>
      <c r="AQ92" s="71"/>
      <c r="AR92" s="65"/>
      <c r="AS92" s="42"/>
      <c r="AT92" s="20"/>
      <c r="AU92" s="20"/>
      <c r="AV92" s="20"/>
      <c r="AW92" s="20"/>
      <c r="AX92" s="20"/>
      <c r="AY92" s="20"/>
      <c r="AZ92" s="20"/>
    </row>
    <row r="93" spans="2:52">
      <c r="AL93" s="20"/>
      <c r="AM93" s="42"/>
      <c r="AN93" s="20"/>
      <c r="AO93" s="20"/>
      <c r="AP93" s="130"/>
      <c r="AQ93" s="130"/>
      <c r="AR93" s="130"/>
      <c r="AS93" s="42"/>
      <c r="AT93" s="20"/>
      <c r="AU93" s="20"/>
      <c r="AV93" s="20"/>
      <c r="AW93" s="20"/>
      <c r="AX93" s="20"/>
      <c r="AY93" s="20"/>
      <c r="AZ93" s="20"/>
    </row>
    <row r="94" spans="2:52">
      <c r="AL94" s="20"/>
      <c r="AM94" s="42"/>
      <c r="AN94" s="20"/>
      <c r="AO94" s="20"/>
      <c r="AP94" s="131"/>
      <c r="AQ94" s="630"/>
      <c r="AR94" s="130"/>
      <c r="AS94" s="42"/>
      <c r="AT94" s="20"/>
      <c r="AU94" s="20"/>
      <c r="AV94" s="20"/>
      <c r="AW94" s="20"/>
      <c r="AX94" s="20"/>
      <c r="AY94" s="20"/>
      <c r="AZ94" s="20"/>
    </row>
    <row r="95" spans="2:52">
      <c r="AL95" s="20"/>
      <c r="AM95" s="42"/>
      <c r="AN95" s="20"/>
      <c r="AO95" s="20"/>
      <c r="AP95" s="131"/>
      <c r="AQ95" s="630"/>
      <c r="AR95" s="130"/>
      <c r="AS95" s="42"/>
      <c r="AT95" s="20"/>
      <c r="AU95" s="20"/>
      <c r="AV95" s="20"/>
      <c r="AW95" s="20"/>
      <c r="AX95" s="20"/>
      <c r="AY95" s="20"/>
      <c r="AZ95" s="20"/>
    </row>
    <row r="96" spans="2:52">
      <c r="AL96" s="20"/>
      <c r="AM96" s="20"/>
      <c r="AN96" s="20"/>
      <c r="AO96" s="20"/>
      <c r="AP96" s="38"/>
      <c r="AQ96" s="69"/>
      <c r="AR96" s="69"/>
      <c r="AS96" s="42"/>
      <c r="AT96" s="20"/>
      <c r="AU96" s="20"/>
      <c r="AV96" s="20"/>
      <c r="AW96" s="20"/>
      <c r="AX96" s="20"/>
      <c r="AY96" s="20"/>
      <c r="AZ96" s="20"/>
    </row>
    <row r="97" spans="10:52"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</row>
    <row r="98" spans="10:52"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</row>
    <row r="99" spans="10:52"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</row>
    <row r="100" spans="10:52"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</row>
    <row r="101" spans="10:52"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</row>
    <row r="102" spans="10:52"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</row>
    <row r="103" spans="10:52"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</row>
    <row r="104" spans="10:52"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</row>
    <row r="105" spans="10:52"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</row>
    <row r="106" spans="10:52"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</row>
    <row r="107" spans="10:52"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</row>
    <row r="108" spans="10:52">
      <c r="J108" s="119"/>
      <c r="K108" s="119"/>
      <c r="L108" s="119"/>
      <c r="M108" s="119"/>
      <c r="N108" s="119"/>
      <c r="O108" s="119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</row>
    <row r="109" spans="10:52"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</row>
    <row r="110" spans="10:52"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</row>
    <row r="111" spans="10:52"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</row>
    <row r="112" spans="10:52"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</row>
    <row r="113" spans="38:52"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</row>
    <row r="114" spans="38:52"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</row>
    <row r="115" spans="38:52"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</row>
    <row r="116" spans="38:52"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</row>
    <row r="117" spans="38:52"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</row>
    <row r="118" spans="38:52"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</row>
    <row r="119" spans="38:52"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</row>
    <row r="120" spans="38:52"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</row>
    <row r="121" spans="38:52"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</row>
    <row r="122" spans="38:52"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</row>
    <row r="123" spans="38:52"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</row>
    <row r="124" spans="38:52"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</row>
    <row r="125" spans="38:52"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</row>
    <row r="126" spans="38:52"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</row>
    <row r="127" spans="38:52"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</row>
    <row r="128" spans="38:52"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</row>
    <row r="129" spans="38:52"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</row>
    <row r="130" spans="38:52"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</row>
    <row r="131" spans="38:52"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</row>
    <row r="132" spans="38:52"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</row>
    <row r="133" spans="38:52"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</row>
    <row r="134" spans="38:52"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</row>
    <row r="135" spans="38:52"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</row>
    <row r="136" spans="38:52"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</row>
    <row r="137" spans="38:52"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</row>
    <row r="138" spans="38:52"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</row>
    <row r="139" spans="38:52"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</row>
    <row r="140" spans="38:52"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</row>
    <row r="141" spans="38:52"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</row>
    <row r="142" spans="38:52"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</row>
    <row r="143" spans="38:52"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</row>
    <row r="144" spans="38:52"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</row>
    <row r="145" spans="38:52"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</row>
    <row r="146" spans="38:52"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</row>
    <row r="147" spans="38:52"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</row>
    <row r="148" spans="38:52"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</row>
    <row r="149" spans="38:52"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</row>
    <row r="150" spans="38:52"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</row>
    <row r="151" spans="38:52"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</row>
    <row r="152" spans="38:52"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</row>
    <row r="153" spans="38:52"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</row>
    <row r="154" spans="38:52"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</row>
    <row r="155" spans="38:52"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</row>
    <row r="156" spans="38:52"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</row>
    <row r="157" spans="38:52"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</row>
    <row r="158" spans="38:52"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</row>
    <row r="159" spans="38:52"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</row>
    <row r="160" spans="38:52"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</row>
    <row r="161" spans="38:52"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</row>
    <row r="162" spans="38:52"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</row>
    <row r="163" spans="38:52"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</row>
    <row r="164" spans="38:52"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</row>
    <row r="165" spans="38:52"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</row>
    <row r="166" spans="38:52"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</row>
    <row r="167" spans="38:52"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</row>
    <row r="168" spans="38:52"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</row>
    <row r="169" spans="38:52"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</row>
    <row r="170" spans="38:52"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</row>
    <row r="171" spans="38:52"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</row>
    <row r="172" spans="38:52"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</row>
    <row r="173" spans="38:52"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</row>
    <row r="174" spans="38:52"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</row>
    <row r="175" spans="38:52"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</row>
    <row r="176" spans="38:52"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</row>
    <row r="177" spans="38:52"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</row>
    <row r="178" spans="38:52"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</row>
    <row r="179" spans="38:52"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</row>
    <row r="180" spans="38:52"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</row>
    <row r="181" spans="38:52"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</row>
    <row r="182" spans="38:52"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</row>
    <row r="183" spans="38:52"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</row>
    <row r="184" spans="38:52"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</row>
    <row r="185" spans="38:52"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</row>
    <row r="186" spans="38:52"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</row>
    <row r="187" spans="38:52"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</row>
    <row r="188" spans="38:52"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</row>
    <row r="189" spans="38:52"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</row>
    <row r="190" spans="38:52"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</row>
    <row r="191" spans="38:52"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</row>
    <row r="192" spans="38:52"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</row>
    <row r="193" spans="38:52"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</row>
    <row r="194" spans="38:52"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</row>
    <row r="195" spans="38:52"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</row>
    <row r="196" spans="38:52"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</row>
    <row r="197" spans="38:52"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</row>
    <row r="198" spans="38:52"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</row>
    <row r="199" spans="38:52"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</row>
    <row r="200" spans="38:52"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</row>
    <row r="201" spans="38:52"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</row>
    <row r="202" spans="38:52"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</row>
    <row r="203" spans="38:52"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</row>
    <row r="204" spans="38:52"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</row>
    <row r="205" spans="38:52"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</row>
    <row r="206" spans="38:52"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</row>
    <row r="207" spans="38:52"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</row>
    <row r="208" spans="38:52"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</row>
    <row r="209" spans="38:52"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</row>
    <row r="210" spans="38:52"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</row>
    <row r="211" spans="38:52"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</row>
    <row r="212" spans="38:52"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</row>
    <row r="213" spans="38:52"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</row>
    <row r="214" spans="38:52"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</row>
    <row r="215" spans="38:52"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</row>
    <row r="216" spans="38:52"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</row>
    <row r="217" spans="38:52"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</row>
    <row r="218" spans="38:52"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</row>
    <row r="219" spans="38:52"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</row>
    <row r="220" spans="38:52"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</row>
    <row r="221" spans="38:52"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</row>
    <row r="222" spans="38:52"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</row>
    <row r="223" spans="38:52"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</row>
    <row r="224" spans="38:52"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</row>
    <row r="225" spans="38:52"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</row>
    <row r="226" spans="38:52">
      <c r="AL226" s="20"/>
      <c r="AM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</row>
    <row r="227" spans="38:52">
      <c r="AL227" s="20"/>
      <c r="AM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</row>
    <row r="228" spans="38:52">
      <c r="AL228" s="20"/>
      <c r="AM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</row>
    <row r="229" spans="38:52">
      <c r="AL229" s="20"/>
      <c r="AM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</row>
    <row r="230" spans="38:52">
      <c r="AL230" s="20"/>
      <c r="AM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</row>
    <row r="231" spans="38:52">
      <c r="AL231" s="20"/>
      <c r="AM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</row>
    <row r="232" spans="38:52">
      <c r="AL232" s="20"/>
      <c r="AM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</row>
    <row r="233" spans="38:52">
      <c r="AL233" s="20"/>
      <c r="AM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</row>
    <row r="234" spans="38:52">
      <c r="AP234" s="20"/>
      <c r="AQ234" s="20"/>
      <c r="AR234" s="20"/>
      <c r="AS234" s="20"/>
      <c r="AZ234" s="20"/>
    </row>
    <row r="235" spans="38:52">
      <c r="AZ235" s="20"/>
    </row>
    <row r="236" spans="38:52">
      <c r="AZ236" s="20"/>
    </row>
    <row r="237" spans="38:52">
      <c r="AZ237" s="20"/>
    </row>
    <row r="238" spans="38:52">
      <c r="AZ238" s="20"/>
    </row>
    <row r="239" spans="38:52">
      <c r="AZ239" s="20"/>
    </row>
    <row r="240" spans="38:52">
      <c r="AZ240" s="20"/>
    </row>
    <row r="241" spans="52:52">
      <c r="AZ241" s="20"/>
    </row>
    <row r="242" spans="52:52">
      <c r="AZ242" s="20"/>
    </row>
  </sheetData>
  <mergeCells count="117">
    <mergeCell ref="AN11:AX11"/>
    <mergeCell ref="AN12:AO13"/>
    <mergeCell ref="AP12:AQ13"/>
    <mergeCell ref="AR12:AS13"/>
    <mergeCell ref="AT12:AV12"/>
    <mergeCell ref="AW12:AX12"/>
    <mergeCell ref="AP14:AQ14"/>
    <mergeCell ref="B1:D4"/>
    <mergeCell ref="E1:AC1"/>
    <mergeCell ref="AD1:AF2"/>
    <mergeCell ref="AG1:AI2"/>
    <mergeCell ref="E2:AC2"/>
    <mergeCell ref="E3:AC3"/>
    <mergeCell ref="E4:AC4"/>
    <mergeCell ref="B5:Z6"/>
    <mergeCell ref="AA5:AC5"/>
    <mergeCell ref="AD5:AF5"/>
    <mergeCell ref="AG5:AI5"/>
    <mergeCell ref="AA6:AC10"/>
    <mergeCell ref="AD6:AF10"/>
    <mergeCell ref="AG6:AI10"/>
    <mergeCell ref="AD3:AI3"/>
    <mergeCell ref="AD4:AI4"/>
    <mergeCell ref="AR14:AS14"/>
    <mergeCell ref="AW14:AX14"/>
    <mergeCell ref="AN15:AO15"/>
    <mergeCell ref="AP15:AQ15"/>
    <mergeCell ref="AR15:AS15"/>
    <mergeCell ref="AW15:AX15"/>
    <mergeCell ref="AN16:AO16"/>
    <mergeCell ref="AP16:AQ16"/>
    <mergeCell ref="AR16:AS16"/>
    <mergeCell ref="AW16:AX16"/>
    <mergeCell ref="AN18:AO18"/>
    <mergeCell ref="AP18:AQ18"/>
    <mergeCell ref="AR18:AS18"/>
    <mergeCell ref="AW18:AX18"/>
    <mergeCell ref="AN19:AO19"/>
    <mergeCell ref="AP19:AQ19"/>
    <mergeCell ref="AR19:AS19"/>
    <mergeCell ref="AW19:AX19"/>
    <mergeCell ref="AN20:AO20"/>
    <mergeCell ref="AP20:AQ20"/>
    <mergeCell ref="AR20:AS20"/>
    <mergeCell ref="AW20:AX20"/>
    <mergeCell ref="AN17:AO17"/>
    <mergeCell ref="AP17:AQ17"/>
    <mergeCell ref="AR17:AS17"/>
    <mergeCell ref="AW17:AX17"/>
    <mergeCell ref="AR22:AS22"/>
    <mergeCell ref="AW22:AX22"/>
    <mergeCell ref="C47:N47"/>
    <mergeCell ref="O47:Z47"/>
    <mergeCell ref="AA47:AC47"/>
    <mergeCell ref="C41:N41"/>
    <mergeCell ref="C42:N42"/>
    <mergeCell ref="AV35:AX35"/>
    <mergeCell ref="C40:N40"/>
    <mergeCell ref="O40:Z40"/>
    <mergeCell ref="AA40:AC40"/>
    <mergeCell ref="AD40:AF40"/>
    <mergeCell ref="AG40:AI40"/>
    <mergeCell ref="B13:AI39"/>
    <mergeCell ref="AW13:AX13"/>
    <mergeCell ref="AN14:AO14"/>
    <mergeCell ref="AN24:AO24"/>
    <mergeCell ref="AP24:AQ24"/>
    <mergeCell ref="AR24:AS24"/>
    <mergeCell ref="AW24:AX24"/>
    <mergeCell ref="AN25:AO25"/>
    <mergeCell ref="AP25:AQ25"/>
    <mergeCell ref="AR25:AS25"/>
    <mergeCell ref="AW25:AX25"/>
    <mergeCell ref="AQ29:AQ30"/>
    <mergeCell ref="AN21:AO21"/>
    <mergeCell ref="C45:N45"/>
    <mergeCell ref="O45:Z45"/>
    <mergeCell ref="AA45:AC45"/>
    <mergeCell ref="AD45:AF45"/>
    <mergeCell ref="AN23:AO23"/>
    <mergeCell ref="AP23:AQ23"/>
    <mergeCell ref="AR23:AS23"/>
    <mergeCell ref="AW23:AX23"/>
    <mergeCell ref="AP21:AQ21"/>
    <mergeCell ref="AR21:AS21"/>
    <mergeCell ref="AW21:AX21"/>
    <mergeCell ref="AN22:AO22"/>
    <mergeCell ref="AP22:AQ22"/>
    <mergeCell ref="C46:N46"/>
    <mergeCell ref="O46:Z46"/>
    <mergeCell ref="AA46:AC46"/>
    <mergeCell ref="O41:Z41"/>
    <mergeCell ref="AD41:AF41"/>
    <mergeCell ref="O42:Z42"/>
    <mergeCell ref="C43:N43"/>
    <mergeCell ref="O43:Z43"/>
    <mergeCell ref="AA43:AC43"/>
    <mergeCell ref="AD43:AF43"/>
    <mergeCell ref="C44:N44"/>
    <mergeCell ref="O44:Z44"/>
    <mergeCell ref="AA44:AC44"/>
    <mergeCell ref="AD44:AF44"/>
    <mergeCell ref="BC44:BE44"/>
    <mergeCell ref="BB50:BF50"/>
    <mergeCell ref="AQ94:AQ95"/>
    <mergeCell ref="AZ51:AZ62"/>
    <mergeCell ref="BG51:BH63"/>
    <mergeCell ref="AV63:AX64"/>
    <mergeCell ref="AY63:AY64"/>
    <mergeCell ref="BC72:BE73"/>
    <mergeCell ref="BF72:BF73"/>
    <mergeCell ref="AD46:AF46"/>
    <mergeCell ref="AD47:AE47"/>
    <mergeCell ref="C48:N48"/>
    <mergeCell ref="O48:Z48"/>
    <mergeCell ref="AA48:AC48"/>
    <mergeCell ref="AD48:AF48"/>
  </mergeCells>
  <pageMargins left="0.25" right="0" top="0.25" bottom="0" header="0.3" footer="0.3"/>
  <pageSetup paperSize="256" scale="90" orientation="landscape" horizontalDpi="4294967293" verticalDpi="300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45"/>
  <sheetViews>
    <sheetView tabSelected="1" topLeftCell="AG1" zoomScale="85" zoomScaleNormal="85" workbookViewId="0">
      <selection activeCell="AY24" sqref="AY24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680"/>
      <c r="B1" s="681"/>
      <c r="C1" s="681"/>
      <c r="D1" s="684" t="s">
        <v>0</v>
      </c>
      <c r="E1" s="685"/>
      <c r="F1" s="685"/>
      <c r="G1" s="685"/>
      <c r="H1" s="685"/>
      <c r="I1" s="685"/>
      <c r="J1" s="685"/>
      <c r="K1" s="685"/>
      <c r="L1" s="685"/>
      <c r="M1" s="685"/>
      <c r="N1" s="685"/>
      <c r="O1" s="685"/>
      <c r="P1" s="685"/>
      <c r="Q1" s="685"/>
      <c r="R1" s="685"/>
      <c r="S1" s="685"/>
      <c r="T1" s="685"/>
      <c r="U1" s="685"/>
      <c r="V1" s="685"/>
      <c r="W1" s="685"/>
      <c r="X1" s="685"/>
      <c r="Y1" s="685"/>
      <c r="Z1" s="685"/>
      <c r="AA1" s="685"/>
      <c r="AB1" s="686"/>
      <c r="AC1" s="687" t="s">
        <v>1</v>
      </c>
      <c r="AD1" s="688"/>
      <c r="AE1" s="688"/>
      <c r="AF1" s="687" t="s">
        <v>2</v>
      </c>
      <c r="AG1" s="688"/>
      <c r="AH1" s="690"/>
    </row>
    <row r="2" spans="1:52" ht="13.5" thickBot="1">
      <c r="A2" s="682"/>
      <c r="B2" s="683"/>
      <c r="C2" s="683"/>
      <c r="D2" s="692" t="s">
        <v>3</v>
      </c>
      <c r="E2" s="693"/>
      <c r="F2" s="693"/>
      <c r="G2" s="693"/>
      <c r="H2" s="693"/>
      <c r="I2" s="693"/>
      <c r="J2" s="693"/>
      <c r="K2" s="693"/>
      <c r="L2" s="693"/>
      <c r="M2" s="693"/>
      <c r="N2" s="693"/>
      <c r="O2" s="693"/>
      <c r="P2" s="693"/>
      <c r="Q2" s="693"/>
      <c r="R2" s="693"/>
      <c r="S2" s="693"/>
      <c r="T2" s="693"/>
      <c r="U2" s="693"/>
      <c r="V2" s="693"/>
      <c r="W2" s="693"/>
      <c r="X2" s="693"/>
      <c r="Y2" s="693"/>
      <c r="Z2" s="693"/>
      <c r="AA2" s="693"/>
      <c r="AB2" s="694"/>
      <c r="AC2" s="689"/>
      <c r="AD2" s="689"/>
      <c r="AE2" s="689"/>
      <c r="AF2" s="689"/>
      <c r="AG2" s="689"/>
      <c r="AH2" s="691"/>
    </row>
    <row r="3" spans="1:52" ht="13.5" thickBot="1">
      <c r="A3" s="682"/>
      <c r="B3" s="683"/>
      <c r="C3" s="683"/>
      <c r="D3" s="692" t="s">
        <v>4</v>
      </c>
      <c r="E3" s="693"/>
      <c r="F3" s="693"/>
      <c r="G3" s="693"/>
      <c r="H3" s="693"/>
      <c r="I3" s="693"/>
      <c r="J3" s="693"/>
      <c r="K3" s="693"/>
      <c r="L3" s="693"/>
      <c r="M3" s="693"/>
      <c r="N3" s="693"/>
      <c r="O3" s="693"/>
      <c r="P3" s="693"/>
      <c r="Q3" s="693"/>
      <c r="R3" s="693"/>
      <c r="S3" s="693"/>
      <c r="T3" s="693"/>
      <c r="U3" s="693"/>
      <c r="V3" s="693"/>
      <c r="W3" s="693"/>
      <c r="X3" s="693"/>
      <c r="Y3" s="693"/>
      <c r="Z3" s="693"/>
      <c r="AA3" s="693"/>
      <c r="AB3" s="694"/>
      <c r="AC3" s="695" t="s">
        <v>5</v>
      </c>
      <c r="AD3" s="689"/>
      <c r="AE3" s="689"/>
      <c r="AF3" s="689"/>
      <c r="AG3" s="689"/>
      <c r="AH3" s="691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682"/>
      <c r="B4" s="683"/>
      <c r="C4" s="683"/>
      <c r="D4" s="696" t="s">
        <v>19</v>
      </c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8"/>
      <c r="AC4" s="689"/>
      <c r="AD4" s="689"/>
      <c r="AE4" s="689"/>
      <c r="AF4" s="689"/>
      <c r="AG4" s="689"/>
      <c r="AH4" s="691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699" t="s">
        <v>21</v>
      </c>
      <c r="B5" s="700"/>
      <c r="C5" s="700"/>
      <c r="D5" s="700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0"/>
      <c r="P5" s="700"/>
      <c r="Q5" s="700"/>
      <c r="R5" s="700"/>
      <c r="S5" s="700"/>
      <c r="T5" s="700"/>
      <c r="U5" s="700"/>
      <c r="V5" s="700"/>
      <c r="W5" s="700"/>
      <c r="X5" s="700"/>
      <c r="Y5" s="701"/>
      <c r="Z5" s="705" t="s">
        <v>22</v>
      </c>
      <c r="AA5" s="706"/>
      <c r="AB5" s="706"/>
      <c r="AC5" s="705" t="s">
        <v>23</v>
      </c>
      <c r="AD5" s="706"/>
      <c r="AE5" s="707"/>
      <c r="AF5" s="706" t="s">
        <v>24</v>
      </c>
      <c r="AG5" s="706"/>
      <c r="AH5" s="707"/>
      <c r="AI5" s="7"/>
      <c r="AK5" s="8" t="s">
        <v>25</v>
      </c>
      <c r="AL5" s="132">
        <v>84.49</v>
      </c>
      <c r="AM5" s="132">
        <v>79.66</v>
      </c>
      <c r="AN5" s="152">
        <v>85.39</v>
      </c>
      <c r="AO5" s="132">
        <v>94.49</v>
      </c>
      <c r="AP5" s="132">
        <v>74.36</v>
      </c>
      <c r="AQ5" s="9">
        <v>82.04</v>
      </c>
      <c r="AR5" s="132">
        <v>80.540000000000006</v>
      </c>
      <c r="AS5" s="132">
        <v>81.680000000000007</v>
      </c>
      <c r="AT5" s="132">
        <v>92.36</v>
      </c>
      <c r="AU5" s="132">
        <v>84.14</v>
      </c>
      <c r="AV5" s="132">
        <v>92.39</v>
      </c>
      <c r="AW5" s="132">
        <v>93.43</v>
      </c>
      <c r="AX5" s="10">
        <f>AVERAGE(AL5:AS5)</f>
        <v>82.831250000000011</v>
      </c>
    </row>
    <row r="6" spans="1:52" ht="12" customHeight="1" thickBot="1">
      <c r="A6" s="702"/>
      <c r="B6" s="703"/>
      <c r="C6" s="703"/>
      <c r="D6" s="703"/>
      <c r="E6" s="703"/>
      <c r="F6" s="703"/>
      <c r="G6" s="703"/>
      <c r="H6" s="703"/>
      <c r="I6" s="703"/>
      <c r="J6" s="703"/>
      <c r="K6" s="703"/>
      <c r="L6" s="703"/>
      <c r="M6" s="703"/>
      <c r="N6" s="703"/>
      <c r="O6" s="703"/>
      <c r="P6" s="703"/>
      <c r="Q6" s="703"/>
      <c r="R6" s="703"/>
      <c r="S6" s="703"/>
      <c r="T6" s="703"/>
      <c r="U6" s="703"/>
      <c r="V6" s="703"/>
      <c r="W6" s="703"/>
      <c r="X6" s="703"/>
      <c r="Y6" s="704"/>
      <c r="Z6" s="708" t="s">
        <v>26</v>
      </c>
      <c r="AA6" s="681"/>
      <c r="AB6" s="709"/>
      <c r="AC6" s="708" t="s">
        <v>27</v>
      </c>
      <c r="AD6" s="681"/>
      <c r="AE6" s="709"/>
      <c r="AF6" s="715" t="s">
        <v>588</v>
      </c>
      <c r="AG6" s="681"/>
      <c r="AH6" s="709"/>
      <c r="AK6" s="11" t="s">
        <v>28</v>
      </c>
      <c r="AL6" s="12">
        <f t="shared" ref="AL6:AX6" si="0">AL5/AL4</f>
        <v>0.93877777777777771</v>
      </c>
      <c r="AM6" s="12">
        <f t="shared" si="0"/>
        <v>0.88511111111111107</v>
      </c>
      <c r="AN6" s="12">
        <f t="shared" si="0"/>
        <v>0.94877777777777783</v>
      </c>
      <c r="AO6" s="12">
        <f t="shared" si="0"/>
        <v>1.0498888888888889</v>
      </c>
      <c r="AP6" s="12">
        <f t="shared" si="0"/>
        <v>0.82622222222222219</v>
      </c>
      <c r="AQ6" s="12">
        <f t="shared" si="0"/>
        <v>0.91155555555555567</v>
      </c>
      <c r="AR6" s="12">
        <f t="shared" si="0"/>
        <v>0.89488888888888896</v>
      </c>
      <c r="AS6" s="12">
        <f t="shared" si="0"/>
        <v>0.90755555555555567</v>
      </c>
      <c r="AT6" s="12">
        <f t="shared" si="0"/>
        <v>1.0262222222222221</v>
      </c>
      <c r="AU6" s="12">
        <f t="shared" si="0"/>
        <v>0.93488888888888888</v>
      </c>
      <c r="AV6" s="12">
        <f t="shared" si="0"/>
        <v>1.0265555555555557</v>
      </c>
      <c r="AW6" s="12">
        <f t="shared" si="0"/>
        <v>1.0381111111111112</v>
      </c>
      <c r="AX6" s="120">
        <f t="shared" si="0"/>
        <v>0.92034722222222232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682"/>
      <c r="AA7" s="683"/>
      <c r="AB7" s="710"/>
      <c r="AC7" s="682"/>
      <c r="AD7" s="683"/>
      <c r="AE7" s="710"/>
      <c r="AF7" s="682"/>
      <c r="AG7" s="683"/>
      <c r="AH7" s="710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29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682"/>
      <c r="AA8" s="683"/>
      <c r="AB8" s="710"/>
      <c r="AC8" s="682"/>
      <c r="AD8" s="683"/>
      <c r="AE8" s="710"/>
      <c r="AF8" s="682"/>
      <c r="AG8" s="683"/>
      <c r="AH8" s="710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682"/>
      <c r="AA9" s="683"/>
      <c r="AB9" s="710"/>
      <c r="AC9" s="682"/>
      <c r="AD9" s="683"/>
      <c r="AE9" s="710"/>
      <c r="AF9" s="682"/>
      <c r="AG9" s="683"/>
      <c r="AH9" s="710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711"/>
      <c r="AA10" s="712"/>
      <c r="AB10" s="713"/>
      <c r="AC10" s="711"/>
      <c r="AD10" s="712"/>
      <c r="AE10" s="713"/>
      <c r="AF10" s="711"/>
      <c r="AG10" s="712"/>
      <c r="AH10" s="713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84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33</v>
      </c>
      <c r="AG11" s="46"/>
      <c r="AH11" s="49"/>
      <c r="AI11" s="41"/>
      <c r="AJ11" s="41"/>
      <c r="AK11" s="50"/>
      <c r="AL11" s="130"/>
      <c r="AM11" s="670" t="s">
        <v>589</v>
      </c>
      <c r="AN11" s="671"/>
      <c r="AO11" s="671"/>
      <c r="AP11" s="671"/>
      <c r="AQ11" s="671"/>
      <c r="AR11" s="671"/>
      <c r="AS11" s="671"/>
      <c r="AT11" s="671"/>
      <c r="AU11" s="671"/>
      <c r="AV11" s="671"/>
      <c r="AW11" s="672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587</v>
      </c>
      <c r="AG12" s="54"/>
      <c r="AH12" s="57"/>
      <c r="AI12" s="33"/>
      <c r="AJ12" s="33"/>
      <c r="AK12" s="42"/>
      <c r="AL12" s="58"/>
      <c r="AM12" s="673" t="s">
        <v>37</v>
      </c>
      <c r="AN12" s="674"/>
      <c r="AO12" s="673" t="s">
        <v>38</v>
      </c>
      <c r="AP12" s="674"/>
      <c r="AQ12" s="673" t="s">
        <v>39</v>
      </c>
      <c r="AR12" s="674"/>
      <c r="AS12" s="677" t="s">
        <v>40</v>
      </c>
      <c r="AT12" s="678"/>
      <c r="AU12" s="679"/>
      <c r="AV12" s="673" t="s">
        <v>85</v>
      </c>
      <c r="AW12" s="674"/>
      <c r="AY12" s="38"/>
    </row>
    <row r="13" spans="1:52" s="43" customFormat="1" ht="14.1" customHeight="1" thickBot="1">
      <c r="A13" s="651" t="s">
        <v>41</v>
      </c>
      <c r="B13" s="652"/>
      <c r="C13" s="652"/>
      <c r="D13" s="652"/>
      <c r="E13" s="652"/>
      <c r="F13" s="652"/>
      <c r="G13" s="652"/>
      <c r="H13" s="652"/>
      <c r="I13" s="652"/>
      <c r="J13" s="652"/>
      <c r="K13" s="652"/>
      <c r="L13" s="652"/>
      <c r="M13" s="652"/>
      <c r="N13" s="652"/>
      <c r="O13" s="652"/>
      <c r="P13" s="652"/>
      <c r="Q13" s="652"/>
      <c r="R13" s="652"/>
      <c r="S13" s="652"/>
      <c r="T13" s="652"/>
      <c r="U13" s="652"/>
      <c r="V13" s="652"/>
      <c r="W13" s="652"/>
      <c r="X13" s="652"/>
      <c r="Y13" s="652"/>
      <c r="Z13" s="652"/>
      <c r="AA13" s="652"/>
      <c r="AB13" s="652"/>
      <c r="AC13" s="652"/>
      <c r="AD13" s="652"/>
      <c r="AE13" s="652"/>
      <c r="AF13" s="652"/>
      <c r="AG13" s="652"/>
      <c r="AH13" s="653"/>
      <c r="AI13" s="33"/>
      <c r="AJ13" s="33"/>
      <c r="AK13" s="42"/>
      <c r="AL13" s="59"/>
      <c r="AM13" s="675"/>
      <c r="AN13" s="676"/>
      <c r="AO13" s="675"/>
      <c r="AP13" s="676"/>
      <c r="AQ13" s="675"/>
      <c r="AR13" s="676"/>
      <c r="AS13" s="127" t="s">
        <v>76</v>
      </c>
      <c r="AT13" s="125" t="s">
        <v>73</v>
      </c>
      <c r="AU13" s="126" t="s">
        <v>74</v>
      </c>
      <c r="AV13" s="660" t="s">
        <v>75</v>
      </c>
      <c r="AW13" s="661"/>
      <c r="AY13" s="42"/>
    </row>
    <row r="14" spans="1:52" s="43" customFormat="1" ht="14.1" customHeight="1" thickBot="1">
      <c r="A14" s="654"/>
      <c r="B14" s="655"/>
      <c r="C14" s="655"/>
      <c r="D14" s="655"/>
      <c r="E14" s="655"/>
      <c r="F14" s="655"/>
      <c r="G14" s="655"/>
      <c r="H14" s="655"/>
      <c r="I14" s="655"/>
      <c r="J14" s="655"/>
      <c r="K14" s="655"/>
      <c r="L14" s="655"/>
      <c r="M14" s="655"/>
      <c r="N14" s="655"/>
      <c r="O14" s="655"/>
      <c r="P14" s="655"/>
      <c r="Q14" s="655"/>
      <c r="R14" s="655"/>
      <c r="S14" s="655"/>
      <c r="T14" s="655"/>
      <c r="U14" s="655"/>
      <c r="V14" s="655"/>
      <c r="W14" s="655"/>
      <c r="X14" s="655"/>
      <c r="Y14" s="655"/>
      <c r="Z14" s="655"/>
      <c r="AA14" s="655"/>
      <c r="AB14" s="655"/>
      <c r="AC14" s="655"/>
      <c r="AD14" s="655"/>
      <c r="AE14" s="655"/>
      <c r="AF14" s="655"/>
      <c r="AG14" s="655"/>
      <c r="AH14" s="656"/>
      <c r="AI14" s="33"/>
      <c r="AJ14" s="33"/>
      <c r="AK14" s="42"/>
      <c r="AL14" s="59"/>
      <c r="AM14" s="662" t="s">
        <v>42</v>
      </c>
      <c r="AN14" s="663"/>
      <c r="AO14" s="664">
        <v>4495700</v>
      </c>
      <c r="AP14" s="665"/>
      <c r="AQ14" s="664">
        <v>3798353</v>
      </c>
      <c r="AR14" s="665"/>
      <c r="AS14" s="128">
        <f>AO14-AQ14</f>
        <v>697347</v>
      </c>
      <c r="AT14" s="123">
        <v>249563</v>
      </c>
      <c r="AU14" s="124">
        <v>3576413</v>
      </c>
      <c r="AV14" s="666">
        <f>AQ14/AO14*100</f>
        <v>84.488577974508971</v>
      </c>
      <c r="AW14" s="667"/>
      <c r="AY14" s="42"/>
    </row>
    <row r="15" spans="1:52" s="43" customFormat="1" ht="14.1" customHeight="1" thickBot="1">
      <c r="A15" s="654"/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655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6"/>
      <c r="AI15" s="33"/>
      <c r="AJ15" s="33"/>
      <c r="AK15" s="50" t="s">
        <v>41</v>
      </c>
      <c r="AL15" s="59"/>
      <c r="AM15" s="662" t="s">
        <v>43</v>
      </c>
      <c r="AN15" s="663"/>
      <c r="AO15" s="664">
        <v>4387205</v>
      </c>
      <c r="AP15" s="665"/>
      <c r="AQ15" s="664">
        <v>3495002</v>
      </c>
      <c r="AR15" s="665"/>
      <c r="AS15" s="128">
        <f t="shared" ref="AS15:AS25" si="1">AO15-AQ15</f>
        <v>892203</v>
      </c>
      <c r="AT15" s="123">
        <v>170619</v>
      </c>
      <c r="AU15" s="124">
        <v>167664</v>
      </c>
      <c r="AV15" s="666">
        <f t="shared" ref="AV15:AV25" si="2">AQ15/AO15*100</f>
        <v>79.663521535920935</v>
      </c>
      <c r="AW15" s="667"/>
      <c r="AY15" s="42"/>
    </row>
    <row r="16" spans="1:52" s="43" customFormat="1" ht="14.1" customHeight="1" thickBot="1">
      <c r="A16" s="654"/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655"/>
      <c r="T16" s="655"/>
      <c r="U16" s="655"/>
      <c r="V16" s="655"/>
      <c r="W16" s="655"/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6"/>
      <c r="AI16" s="33"/>
      <c r="AJ16" s="33"/>
      <c r="AK16" s="50"/>
      <c r="AL16" s="59"/>
      <c r="AM16" s="662" t="s">
        <v>44</v>
      </c>
      <c r="AN16" s="663"/>
      <c r="AO16" s="664">
        <v>4884490</v>
      </c>
      <c r="AP16" s="665"/>
      <c r="AQ16" s="664">
        <v>4170205</v>
      </c>
      <c r="AR16" s="665"/>
      <c r="AS16" s="128">
        <f t="shared" si="1"/>
        <v>714285</v>
      </c>
      <c r="AT16" s="123"/>
      <c r="AU16" s="124"/>
      <c r="AV16" s="666">
        <f t="shared" si="2"/>
        <v>85.376467143959758</v>
      </c>
      <c r="AW16" s="667"/>
      <c r="AY16" s="42"/>
    </row>
    <row r="17" spans="1:53" s="43" customFormat="1" ht="14.1" customHeight="1" thickBot="1">
      <c r="A17" s="654"/>
      <c r="B17" s="655"/>
      <c r="C17" s="655"/>
      <c r="D17" s="655"/>
      <c r="E17" s="655"/>
      <c r="F17" s="655"/>
      <c r="G17" s="655"/>
      <c r="H17" s="655"/>
      <c r="I17" s="655"/>
      <c r="J17" s="655"/>
      <c r="K17" s="655"/>
      <c r="L17" s="655"/>
      <c r="M17" s="655"/>
      <c r="N17" s="655"/>
      <c r="O17" s="655"/>
      <c r="P17" s="655"/>
      <c r="Q17" s="655"/>
      <c r="R17" s="655"/>
      <c r="S17" s="655"/>
      <c r="T17" s="655"/>
      <c r="U17" s="655"/>
      <c r="V17" s="655"/>
      <c r="W17" s="655"/>
      <c r="X17" s="655"/>
      <c r="Y17" s="655"/>
      <c r="Z17" s="655"/>
      <c r="AA17" s="655"/>
      <c r="AB17" s="655"/>
      <c r="AC17" s="655"/>
      <c r="AD17" s="655"/>
      <c r="AE17" s="655"/>
      <c r="AF17" s="655"/>
      <c r="AG17" s="655"/>
      <c r="AH17" s="656"/>
      <c r="AI17" s="33"/>
      <c r="AJ17" s="33"/>
      <c r="AK17" s="50"/>
      <c r="AL17" s="59"/>
      <c r="AM17" s="662" t="s">
        <v>45</v>
      </c>
      <c r="AN17" s="663"/>
      <c r="AO17" s="664">
        <v>4902821</v>
      </c>
      <c r="AP17" s="665"/>
      <c r="AQ17" s="664">
        <v>4485390</v>
      </c>
      <c r="AR17" s="665"/>
      <c r="AS17" s="128">
        <f t="shared" si="1"/>
        <v>417431</v>
      </c>
      <c r="AT17" s="123"/>
      <c r="AU17" s="124"/>
      <c r="AV17" s="666">
        <f t="shared" si="2"/>
        <v>91.485901688028179</v>
      </c>
      <c r="AW17" s="667"/>
    </row>
    <row r="18" spans="1:53" s="43" customFormat="1" ht="14.1" customHeight="1" thickBot="1">
      <c r="A18" s="654"/>
      <c r="B18" s="655"/>
      <c r="C18" s="655"/>
      <c r="D18" s="655"/>
      <c r="E18" s="655"/>
      <c r="F18" s="655"/>
      <c r="G18" s="655"/>
      <c r="H18" s="655"/>
      <c r="I18" s="655"/>
      <c r="J18" s="655"/>
      <c r="K18" s="655"/>
      <c r="L18" s="655"/>
      <c r="M18" s="655"/>
      <c r="N18" s="655"/>
      <c r="O18" s="655"/>
      <c r="P18" s="655"/>
      <c r="Q18" s="655"/>
      <c r="R18" s="655"/>
      <c r="S18" s="655"/>
      <c r="T18" s="655"/>
      <c r="U18" s="655"/>
      <c r="V18" s="655"/>
      <c r="W18" s="655"/>
      <c r="X18" s="655"/>
      <c r="Y18" s="655"/>
      <c r="Z18" s="655"/>
      <c r="AA18" s="655"/>
      <c r="AB18" s="655"/>
      <c r="AC18" s="655"/>
      <c r="AD18" s="655"/>
      <c r="AE18" s="655"/>
      <c r="AF18" s="655"/>
      <c r="AG18" s="655"/>
      <c r="AH18" s="656"/>
      <c r="AI18" s="16"/>
      <c r="AJ18" s="16"/>
      <c r="AK18" s="42"/>
      <c r="AL18" s="59"/>
      <c r="AM18" s="662" t="s">
        <v>46</v>
      </c>
      <c r="AN18" s="663"/>
      <c r="AO18" s="664">
        <v>2930193</v>
      </c>
      <c r="AP18" s="665"/>
      <c r="AQ18" s="664">
        <v>2178966</v>
      </c>
      <c r="AR18" s="665"/>
      <c r="AS18" s="128">
        <f t="shared" si="1"/>
        <v>751227</v>
      </c>
      <c r="AT18" s="123"/>
      <c r="AU18" s="124"/>
      <c r="AV18" s="666">
        <f t="shared" si="2"/>
        <v>74.362541989554956</v>
      </c>
      <c r="AW18" s="667"/>
      <c r="AX18" s="42"/>
    </row>
    <row r="19" spans="1:53" s="43" customFormat="1" ht="14.1" customHeight="1" thickBot="1">
      <c r="A19" s="654"/>
      <c r="B19" s="655"/>
      <c r="C19" s="655"/>
      <c r="D19" s="655"/>
      <c r="E19" s="655"/>
      <c r="F19" s="655"/>
      <c r="G19" s="655"/>
      <c r="H19" s="655"/>
      <c r="I19" s="655"/>
      <c r="J19" s="655"/>
      <c r="K19" s="655"/>
      <c r="L19" s="655"/>
      <c r="M19" s="655"/>
      <c r="N19" s="655"/>
      <c r="O19" s="655"/>
      <c r="P19" s="655"/>
      <c r="Q19" s="655"/>
      <c r="R19" s="655"/>
      <c r="S19" s="655"/>
      <c r="T19" s="655"/>
      <c r="U19" s="655"/>
      <c r="V19" s="655"/>
      <c r="W19" s="655"/>
      <c r="X19" s="655"/>
      <c r="Y19" s="655"/>
      <c r="Z19" s="655"/>
      <c r="AA19" s="655"/>
      <c r="AB19" s="655"/>
      <c r="AC19" s="655"/>
      <c r="AD19" s="655"/>
      <c r="AE19" s="655"/>
      <c r="AF19" s="655"/>
      <c r="AG19" s="655"/>
      <c r="AH19" s="656"/>
      <c r="AI19" s="16"/>
      <c r="AJ19" s="16"/>
      <c r="AK19" s="42"/>
      <c r="AL19" s="59"/>
      <c r="AM19" s="662" t="s">
        <v>47</v>
      </c>
      <c r="AN19" s="663"/>
      <c r="AO19" s="664">
        <v>4053647</v>
      </c>
      <c r="AP19" s="665"/>
      <c r="AQ19" s="664">
        <v>3325511</v>
      </c>
      <c r="AR19" s="665"/>
      <c r="AS19" s="128">
        <f t="shared" si="1"/>
        <v>728136</v>
      </c>
      <c r="AT19" s="123"/>
      <c r="AU19" s="124"/>
      <c r="AV19" s="666">
        <f t="shared" si="2"/>
        <v>82.037508446098045</v>
      </c>
      <c r="AW19" s="667"/>
      <c r="AX19" s="42"/>
    </row>
    <row r="20" spans="1:53" s="43" customFormat="1" ht="14.1" customHeight="1" thickBot="1">
      <c r="A20" s="654"/>
      <c r="B20" s="655"/>
      <c r="C20" s="655"/>
      <c r="D20" s="655"/>
      <c r="E20" s="655"/>
      <c r="F20" s="655"/>
      <c r="G20" s="655"/>
      <c r="H20" s="655"/>
      <c r="I20" s="655"/>
      <c r="J20" s="655"/>
      <c r="K20" s="655"/>
      <c r="L20" s="655"/>
      <c r="M20" s="655"/>
      <c r="N20" s="655"/>
      <c r="O20" s="655"/>
      <c r="P20" s="655"/>
      <c r="Q20" s="655"/>
      <c r="R20" s="655"/>
      <c r="S20" s="655"/>
      <c r="T20" s="655"/>
      <c r="U20" s="655"/>
      <c r="V20" s="655"/>
      <c r="W20" s="655"/>
      <c r="X20" s="655"/>
      <c r="Y20" s="655"/>
      <c r="Z20" s="655"/>
      <c r="AA20" s="655"/>
      <c r="AB20" s="655"/>
      <c r="AC20" s="655"/>
      <c r="AD20" s="655"/>
      <c r="AE20" s="655"/>
      <c r="AF20" s="655"/>
      <c r="AG20" s="655"/>
      <c r="AH20" s="656"/>
      <c r="AI20" s="16"/>
      <c r="AJ20" s="16"/>
      <c r="AK20" s="42"/>
      <c r="AL20" s="59"/>
      <c r="AM20" s="662" t="s">
        <v>48</v>
      </c>
      <c r="AN20" s="663"/>
      <c r="AO20" s="664">
        <v>4350860</v>
      </c>
      <c r="AP20" s="665"/>
      <c r="AQ20" s="664">
        <v>3504305</v>
      </c>
      <c r="AR20" s="665"/>
      <c r="AS20" s="128">
        <f t="shared" si="1"/>
        <v>846555</v>
      </c>
      <c r="AT20" s="123"/>
      <c r="AU20" s="124"/>
      <c r="AV20" s="666">
        <f t="shared" si="2"/>
        <v>80.54281222562895</v>
      </c>
      <c r="AW20" s="667"/>
      <c r="AX20" s="42"/>
      <c r="AY20" s="61"/>
      <c r="AZ20" s="61"/>
    </row>
    <row r="21" spans="1:53" s="43" customFormat="1" ht="14.1" customHeight="1" thickBot="1">
      <c r="A21" s="654"/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655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6"/>
      <c r="AI21" s="16"/>
      <c r="AJ21" s="16"/>
      <c r="AK21" s="42"/>
      <c r="AL21" s="59"/>
      <c r="AM21" s="662" t="s">
        <v>49</v>
      </c>
      <c r="AN21" s="663"/>
      <c r="AO21" s="664">
        <v>4256359</v>
      </c>
      <c r="AP21" s="665"/>
      <c r="AQ21" s="664">
        <v>3476477</v>
      </c>
      <c r="AR21" s="665"/>
      <c r="AS21" s="128">
        <f t="shared" si="1"/>
        <v>779882</v>
      </c>
      <c r="AT21" s="123">
        <v>408946</v>
      </c>
      <c r="AU21" s="124">
        <v>370936</v>
      </c>
      <c r="AV21" s="666">
        <f t="shared" si="2"/>
        <v>81.677250438696547</v>
      </c>
      <c r="AW21" s="667"/>
      <c r="AX21" s="42"/>
      <c r="AY21" s="62"/>
      <c r="AZ21" s="63"/>
    </row>
    <row r="22" spans="1:53" s="43" customFormat="1" ht="14.1" customHeight="1" thickBot="1">
      <c r="A22" s="654"/>
      <c r="B22" s="655"/>
      <c r="C22" s="655"/>
      <c r="D22" s="655"/>
      <c r="E22" s="655"/>
      <c r="F22" s="655"/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655"/>
      <c r="T22" s="655"/>
      <c r="U22" s="655"/>
      <c r="V22" s="655"/>
      <c r="W22" s="655"/>
      <c r="X22" s="655"/>
      <c r="Y22" s="655"/>
      <c r="Z22" s="655"/>
      <c r="AA22" s="655"/>
      <c r="AB22" s="655"/>
      <c r="AC22" s="655"/>
      <c r="AD22" s="655"/>
      <c r="AE22" s="655"/>
      <c r="AF22" s="655"/>
      <c r="AG22" s="655"/>
      <c r="AH22" s="656"/>
      <c r="AI22" s="16"/>
      <c r="AJ22" s="16"/>
      <c r="AK22" s="42"/>
      <c r="AL22" s="59"/>
      <c r="AM22" s="662" t="s">
        <v>50</v>
      </c>
      <c r="AN22" s="663"/>
      <c r="AO22" s="664">
        <v>3090396</v>
      </c>
      <c r="AP22" s="665"/>
      <c r="AQ22" s="664">
        <v>2854388</v>
      </c>
      <c r="AR22" s="665"/>
      <c r="AS22" s="128">
        <f t="shared" si="1"/>
        <v>236008</v>
      </c>
      <c r="AT22" s="123">
        <v>163025</v>
      </c>
      <c r="AU22" s="124">
        <v>71697</v>
      </c>
      <c r="AV22" s="666">
        <f t="shared" si="2"/>
        <v>92.363179346595061</v>
      </c>
      <c r="AW22" s="667"/>
      <c r="AX22" s="42"/>
      <c r="AY22" s="64"/>
      <c r="AZ22" s="64"/>
    </row>
    <row r="23" spans="1:53" s="43" customFormat="1" ht="14.1" customHeight="1" thickBot="1">
      <c r="A23" s="654"/>
      <c r="B23" s="655"/>
      <c r="C23" s="655"/>
      <c r="D23" s="655"/>
      <c r="E23" s="655"/>
      <c r="F23" s="655"/>
      <c r="G23" s="655"/>
      <c r="H23" s="655"/>
      <c r="I23" s="655"/>
      <c r="J23" s="655"/>
      <c r="K23" s="655"/>
      <c r="L23" s="655"/>
      <c r="M23" s="655"/>
      <c r="N23" s="655"/>
      <c r="O23" s="655"/>
      <c r="P23" s="655"/>
      <c r="Q23" s="655"/>
      <c r="R23" s="655"/>
      <c r="S23" s="655"/>
      <c r="T23" s="655"/>
      <c r="U23" s="655"/>
      <c r="V23" s="655"/>
      <c r="W23" s="655"/>
      <c r="X23" s="655"/>
      <c r="Y23" s="655"/>
      <c r="Z23" s="655"/>
      <c r="AA23" s="655"/>
      <c r="AB23" s="655"/>
      <c r="AC23" s="655"/>
      <c r="AD23" s="655"/>
      <c r="AE23" s="655"/>
      <c r="AF23" s="655"/>
      <c r="AG23" s="655"/>
      <c r="AH23" s="656"/>
      <c r="AI23" s="16"/>
      <c r="AJ23" s="16"/>
      <c r="AK23" s="42"/>
      <c r="AL23" s="59"/>
      <c r="AM23" s="662" t="s">
        <v>51</v>
      </c>
      <c r="AN23" s="663"/>
      <c r="AO23" s="664">
        <v>3057887</v>
      </c>
      <c r="AP23" s="665"/>
      <c r="AQ23" s="664">
        <v>2573599</v>
      </c>
      <c r="AR23" s="665"/>
      <c r="AS23" s="128">
        <f t="shared" si="1"/>
        <v>484288</v>
      </c>
      <c r="AT23" s="123">
        <v>314887</v>
      </c>
      <c r="AU23" s="124">
        <v>169401</v>
      </c>
      <c r="AV23" s="666">
        <f t="shared" si="2"/>
        <v>84.162658724799186</v>
      </c>
      <c r="AW23" s="667"/>
      <c r="AX23" s="42"/>
      <c r="AY23" s="64"/>
      <c r="AZ23" s="64"/>
    </row>
    <row r="24" spans="1:53" s="43" customFormat="1" ht="14.1" customHeight="1" thickBot="1">
      <c r="A24" s="654"/>
      <c r="B24" s="655"/>
      <c r="C24" s="655"/>
      <c r="D24" s="655"/>
      <c r="E24" s="655"/>
      <c r="F24" s="655"/>
      <c r="G24" s="655"/>
      <c r="H24" s="655"/>
      <c r="I24" s="655"/>
      <c r="J24" s="655"/>
      <c r="K24" s="655"/>
      <c r="L24" s="655"/>
      <c r="M24" s="655"/>
      <c r="N24" s="655"/>
      <c r="O24" s="655"/>
      <c r="P24" s="655"/>
      <c r="Q24" s="655"/>
      <c r="R24" s="655"/>
      <c r="S24" s="655"/>
      <c r="T24" s="655"/>
      <c r="U24" s="655"/>
      <c r="V24" s="655"/>
      <c r="W24" s="655"/>
      <c r="X24" s="655"/>
      <c r="Y24" s="655"/>
      <c r="Z24" s="655"/>
      <c r="AA24" s="655"/>
      <c r="AB24" s="655"/>
      <c r="AC24" s="655"/>
      <c r="AD24" s="655"/>
      <c r="AE24" s="655"/>
      <c r="AF24" s="655"/>
      <c r="AG24" s="655"/>
      <c r="AH24" s="656"/>
      <c r="AI24" s="16"/>
      <c r="AJ24" s="16"/>
      <c r="AK24" s="42"/>
      <c r="AL24" s="59"/>
      <c r="AM24" s="662" t="s">
        <v>52</v>
      </c>
      <c r="AN24" s="663"/>
      <c r="AO24" s="664">
        <v>2853876</v>
      </c>
      <c r="AP24" s="665"/>
      <c r="AQ24" s="664">
        <v>2635762</v>
      </c>
      <c r="AR24" s="665"/>
      <c r="AS24" s="128">
        <f t="shared" si="1"/>
        <v>218114</v>
      </c>
      <c r="AT24" s="123">
        <v>153164</v>
      </c>
      <c r="AU24" s="124">
        <v>60142</v>
      </c>
      <c r="AV24" s="666">
        <f t="shared" si="2"/>
        <v>92.357271304009004</v>
      </c>
      <c r="AW24" s="667"/>
      <c r="AX24" s="42"/>
      <c r="AY24" s="64"/>
      <c r="AZ24" s="64"/>
    </row>
    <row r="25" spans="1:53" s="43" customFormat="1" ht="14.1" customHeight="1" thickBot="1">
      <c r="A25" s="654"/>
      <c r="B25" s="655"/>
      <c r="C25" s="655"/>
      <c r="D25" s="655"/>
      <c r="E25" s="655"/>
      <c r="F25" s="655"/>
      <c r="G25" s="655"/>
      <c r="H25" s="655"/>
      <c r="I25" s="655"/>
      <c r="J25" s="655"/>
      <c r="K25" s="655"/>
      <c r="L25" s="655"/>
      <c r="M25" s="655"/>
      <c r="N25" s="655"/>
      <c r="O25" s="655"/>
      <c r="P25" s="655"/>
      <c r="Q25" s="655"/>
      <c r="R25" s="655"/>
      <c r="S25" s="655"/>
      <c r="T25" s="655"/>
      <c r="U25" s="655"/>
      <c r="V25" s="655"/>
      <c r="W25" s="655"/>
      <c r="X25" s="655"/>
      <c r="Y25" s="655"/>
      <c r="Z25" s="655"/>
      <c r="AA25" s="655"/>
      <c r="AB25" s="655"/>
      <c r="AC25" s="655"/>
      <c r="AD25" s="655"/>
      <c r="AE25" s="655"/>
      <c r="AF25" s="655"/>
      <c r="AG25" s="655"/>
      <c r="AH25" s="656"/>
      <c r="AI25" s="16"/>
      <c r="AJ25" s="16"/>
      <c r="AK25" s="42"/>
      <c r="AL25" s="38"/>
      <c r="AM25" s="662" t="s">
        <v>53</v>
      </c>
      <c r="AN25" s="663"/>
      <c r="AO25" s="664">
        <v>2846001</v>
      </c>
      <c r="AP25" s="665"/>
      <c r="AQ25" s="664">
        <v>2659081</v>
      </c>
      <c r="AR25" s="665"/>
      <c r="AS25" s="128">
        <f t="shared" si="1"/>
        <v>186920</v>
      </c>
      <c r="AT25" s="123"/>
      <c r="AU25" s="124"/>
      <c r="AV25" s="666">
        <f t="shared" si="2"/>
        <v>93.432187831276238</v>
      </c>
      <c r="AW25" s="667"/>
      <c r="AX25" s="42"/>
      <c r="AY25" s="64"/>
      <c r="AZ25" s="64"/>
    </row>
    <row r="26" spans="1:53" s="43" customFormat="1">
      <c r="A26" s="654"/>
      <c r="B26" s="655"/>
      <c r="C26" s="655"/>
      <c r="D26" s="655"/>
      <c r="E26" s="655"/>
      <c r="F26" s="655"/>
      <c r="G26" s="655"/>
      <c r="H26" s="655"/>
      <c r="I26" s="655"/>
      <c r="J26" s="655"/>
      <c r="K26" s="655"/>
      <c r="L26" s="655"/>
      <c r="M26" s="655"/>
      <c r="N26" s="655"/>
      <c r="O26" s="655"/>
      <c r="P26" s="655"/>
      <c r="Q26" s="655"/>
      <c r="R26" s="655"/>
      <c r="S26" s="655"/>
      <c r="T26" s="655"/>
      <c r="U26" s="655"/>
      <c r="V26" s="655"/>
      <c r="W26" s="655"/>
      <c r="X26" s="655"/>
      <c r="Y26" s="655"/>
      <c r="Z26" s="655"/>
      <c r="AA26" s="655"/>
      <c r="AB26" s="655"/>
      <c r="AC26" s="655"/>
      <c r="AD26" s="655"/>
      <c r="AE26" s="655"/>
      <c r="AF26" s="655"/>
      <c r="AG26" s="655"/>
      <c r="AH26" s="656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654"/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655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6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654"/>
      <c r="B28" s="655"/>
      <c r="C28" s="655"/>
      <c r="D28" s="655"/>
      <c r="E28" s="655"/>
      <c r="F28" s="655"/>
      <c r="G28" s="655"/>
      <c r="H28" s="655"/>
      <c r="I28" s="655"/>
      <c r="J28" s="655"/>
      <c r="K28" s="655"/>
      <c r="L28" s="655"/>
      <c r="M28" s="655"/>
      <c r="N28" s="655"/>
      <c r="O28" s="655"/>
      <c r="P28" s="655"/>
      <c r="Q28" s="655"/>
      <c r="R28" s="655"/>
      <c r="S28" s="655"/>
      <c r="T28" s="655"/>
      <c r="U28" s="655"/>
      <c r="V28" s="655"/>
      <c r="W28" s="655"/>
      <c r="X28" s="655"/>
      <c r="Y28" s="655"/>
      <c r="Z28" s="655"/>
      <c r="AA28" s="655"/>
      <c r="AB28" s="655"/>
      <c r="AC28" s="655"/>
      <c r="AD28" s="655"/>
      <c r="AE28" s="655"/>
      <c r="AF28" s="655"/>
      <c r="AG28" s="655"/>
      <c r="AH28" s="656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654"/>
      <c r="B29" s="655"/>
      <c r="C29" s="655"/>
      <c r="D29" s="655"/>
      <c r="E29" s="655"/>
      <c r="F29" s="655"/>
      <c r="G29" s="655"/>
      <c r="H29" s="655"/>
      <c r="I29" s="655"/>
      <c r="J29" s="655"/>
      <c r="K29" s="655"/>
      <c r="L29" s="655"/>
      <c r="M29" s="655"/>
      <c r="N29" s="655"/>
      <c r="O29" s="655"/>
      <c r="P29" s="655"/>
      <c r="Q29" s="655"/>
      <c r="R29" s="655"/>
      <c r="S29" s="655"/>
      <c r="T29" s="655"/>
      <c r="U29" s="655"/>
      <c r="V29" s="655"/>
      <c r="W29" s="655"/>
      <c r="X29" s="655"/>
      <c r="Y29" s="655"/>
      <c r="Z29" s="655"/>
      <c r="AA29" s="655"/>
      <c r="AB29" s="655"/>
      <c r="AC29" s="655"/>
      <c r="AD29" s="655"/>
      <c r="AE29" s="655"/>
      <c r="AF29" s="655"/>
      <c r="AG29" s="655"/>
      <c r="AH29" s="656"/>
      <c r="AI29" s="16"/>
      <c r="AJ29" s="16"/>
      <c r="AK29" s="42"/>
      <c r="AL29" s="38"/>
      <c r="AM29" s="42"/>
      <c r="AN29" s="42"/>
      <c r="AO29" s="68"/>
      <c r="AP29" s="630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654"/>
      <c r="B30" s="655"/>
      <c r="C30" s="655"/>
      <c r="D30" s="655"/>
      <c r="E30" s="655"/>
      <c r="F30" s="655"/>
      <c r="G30" s="655"/>
      <c r="H30" s="655"/>
      <c r="I30" s="655"/>
      <c r="J30" s="655"/>
      <c r="K30" s="655"/>
      <c r="L30" s="655"/>
      <c r="M30" s="655"/>
      <c r="N30" s="655"/>
      <c r="O30" s="655"/>
      <c r="P30" s="655"/>
      <c r="Q30" s="655"/>
      <c r="R30" s="655"/>
      <c r="S30" s="655"/>
      <c r="T30" s="655"/>
      <c r="U30" s="655"/>
      <c r="V30" s="655"/>
      <c r="W30" s="655"/>
      <c r="X30" s="655"/>
      <c r="Y30" s="655"/>
      <c r="Z30" s="655"/>
      <c r="AA30" s="655"/>
      <c r="AB30" s="655"/>
      <c r="AC30" s="655"/>
      <c r="AD30" s="655"/>
      <c r="AE30" s="655"/>
      <c r="AF30" s="655"/>
      <c r="AG30" s="655"/>
      <c r="AH30" s="656"/>
      <c r="AI30" s="16"/>
      <c r="AJ30" s="16"/>
      <c r="AK30" s="42"/>
      <c r="AL30" s="38"/>
      <c r="AM30" s="42"/>
      <c r="AN30" s="42"/>
      <c r="AO30" s="68"/>
      <c r="AP30" s="630"/>
      <c r="AQ30" s="130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654"/>
      <c r="B31" s="655"/>
      <c r="C31" s="655"/>
      <c r="D31" s="655"/>
      <c r="E31" s="655"/>
      <c r="F31" s="655"/>
      <c r="G31" s="655"/>
      <c r="H31" s="655"/>
      <c r="I31" s="655"/>
      <c r="J31" s="655"/>
      <c r="K31" s="655"/>
      <c r="L31" s="655"/>
      <c r="M31" s="655"/>
      <c r="N31" s="655"/>
      <c r="O31" s="655"/>
      <c r="P31" s="655"/>
      <c r="Q31" s="655"/>
      <c r="R31" s="655"/>
      <c r="S31" s="655"/>
      <c r="T31" s="655"/>
      <c r="U31" s="655"/>
      <c r="V31" s="655"/>
      <c r="W31" s="655"/>
      <c r="X31" s="655"/>
      <c r="Y31" s="655"/>
      <c r="Z31" s="655"/>
      <c r="AA31" s="655"/>
      <c r="AB31" s="655"/>
      <c r="AC31" s="655"/>
      <c r="AD31" s="655"/>
      <c r="AE31" s="655"/>
      <c r="AF31" s="655"/>
      <c r="AG31" s="655"/>
      <c r="AH31" s="656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654"/>
      <c r="B32" s="655"/>
      <c r="C32" s="655"/>
      <c r="D32" s="655"/>
      <c r="E32" s="655"/>
      <c r="F32" s="655"/>
      <c r="G32" s="655"/>
      <c r="H32" s="655"/>
      <c r="I32" s="655"/>
      <c r="J32" s="655"/>
      <c r="K32" s="655"/>
      <c r="L32" s="655"/>
      <c r="M32" s="655"/>
      <c r="N32" s="655"/>
      <c r="O32" s="655"/>
      <c r="P32" s="655"/>
      <c r="Q32" s="655"/>
      <c r="R32" s="655"/>
      <c r="S32" s="655"/>
      <c r="T32" s="655"/>
      <c r="U32" s="655"/>
      <c r="V32" s="655"/>
      <c r="W32" s="655"/>
      <c r="X32" s="655"/>
      <c r="Y32" s="655"/>
      <c r="Z32" s="655"/>
      <c r="AA32" s="655"/>
      <c r="AB32" s="655"/>
      <c r="AC32" s="655"/>
      <c r="AD32" s="655"/>
      <c r="AE32" s="655"/>
      <c r="AF32" s="655"/>
      <c r="AG32" s="655"/>
      <c r="AH32" s="656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>
      <c r="A33" s="654"/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655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6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59" s="43" customFormat="1" ht="12.75" customHeight="1">
      <c r="A34" s="654"/>
      <c r="B34" s="655"/>
      <c r="C34" s="655"/>
      <c r="D34" s="655"/>
      <c r="E34" s="655"/>
      <c r="F34" s="655"/>
      <c r="G34" s="655"/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655"/>
      <c r="T34" s="655"/>
      <c r="U34" s="655"/>
      <c r="V34" s="655"/>
      <c r="W34" s="655"/>
      <c r="X34" s="655"/>
      <c r="Y34" s="655"/>
      <c r="Z34" s="655"/>
      <c r="AA34" s="655"/>
      <c r="AB34" s="655"/>
      <c r="AC34" s="655"/>
      <c r="AD34" s="655"/>
      <c r="AE34" s="655"/>
      <c r="AF34" s="655"/>
      <c r="AG34" s="655"/>
      <c r="AH34" s="656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64"/>
      <c r="BA34" s="64"/>
    </row>
    <row r="35" spans="1:59" s="43" customFormat="1">
      <c r="A35" s="654"/>
      <c r="B35" s="655"/>
      <c r="C35" s="655"/>
      <c r="D35" s="655"/>
      <c r="E35" s="655"/>
      <c r="F35" s="655"/>
      <c r="G35" s="655"/>
      <c r="H35" s="655"/>
      <c r="I35" s="655"/>
      <c r="J35" s="655"/>
      <c r="K35" s="655"/>
      <c r="L35" s="655"/>
      <c r="M35" s="655"/>
      <c r="N35" s="655"/>
      <c r="O35" s="655"/>
      <c r="P35" s="655"/>
      <c r="Q35" s="655"/>
      <c r="R35" s="655"/>
      <c r="S35" s="655"/>
      <c r="T35" s="655"/>
      <c r="U35" s="655"/>
      <c r="V35" s="655"/>
      <c r="W35" s="655"/>
      <c r="X35" s="655"/>
      <c r="Y35" s="655"/>
      <c r="Z35" s="655"/>
      <c r="AA35" s="655"/>
      <c r="AB35" s="655"/>
      <c r="AC35" s="655"/>
      <c r="AD35" s="655"/>
      <c r="AE35" s="655"/>
      <c r="AF35" s="655"/>
      <c r="AG35" s="655"/>
      <c r="AH35" s="656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631"/>
      <c r="AV35" s="631"/>
      <c r="AW35" s="631"/>
      <c r="AX35" s="130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654"/>
      <c r="B36" s="655"/>
      <c r="C36" s="655"/>
      <c r="D36" s="655"/>
      <c r="E36" s="655"/>
      <c r="F36" s="655"/>
      <c r="G36" s="655"/>
      <c r="H36" s="655"/>
      <c r="I36" s="655"/>
      <c r="J36" s="655"/>
      <c r="K36" s="655"/>
      <c r="L36" s="655"/>
      <c r="M36" s="655"/>
      <c r="N36" s="655"/>
      <c r="O36" s="655"/>
      <c r="P36" s="655"/>
      <c r="Q36" s="655"/>
      <c r="R36" s="655"/>
      <c r="S36" s="655"/>
      <c r="T36" s="655"/>
      <c r="U36" s="655"/>
      <c r="V36" s="655"/>
      <c r="W36" s="655"/>
      <c r="X36" s="655"/>
      <c r="Y36" s="655"/>
      <c r="Z36" s="655"/>
      <c r="AA36" s="655"/>
      <c r="AB36" s="655"/>
      <c r="AC36" s="655"/>
      <c r="AD36" s="655"/>
      <c r="AE36" s="655"/>
      <c r="AF36" s="655"/>
      <c r="AG36" s="655"/>
      <c r="AH36" s="656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654"/>
      <c r="B37" s="655"/>
      <c r="C37" s="655"/>
      <c r="D37" s="655"/>
      <c r="E37" s="655"/>
      <c r="F37" s="655"/>
      <c r="G37" s="655"/>
      <c r="H37" s="655"/>
      <c r="I37" s="655"/>
      <c r="J37" s="655"/>
      <c r="K37" s="655"/>
      <c r="L37" s="655"/>
      <c r="M37" s="655"/>
      <c r="N37" s="655"/>
      <c r="O37" s="655"/>
      <c r="P37" s="655"/>
      <c r="Q37" s="655"/>
      <c r="R37" s="655"/>
      <c r="S37" s="655"/>
      <c r="T37" s="655"/>
      <c r="U37" s="655"/>
      <c r="V37" s="655"/>
      <c r="W37" s="655"/>
      <c r="X37" s="655"/>
      <c r="Y37" s="655"/>
      <c r="Z37" s="655"/>
      <c r="AA37" s="655"/>
      <c r="AB37" s="655"/>
      <c r="AC37" s="655"/>
      <c r="AD37" s="655"/>
      <c r="AE37" s="655"/>
      <c r="AF37" s="655"/>
      <c r="AG37" s="655"/>
      <c r="AH37" s="656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654"/>
      <c r="B38" s="655"/>
      <c r="C38" s="655"/>
      <c r="D38" s="655"/>
      <c r="E38" s="655"/>
      <c r="F38" s="655"/>
      <c r="G38" s="655"/>
      <c r="H38" s="655"/>
      <c r="I38" s="655"/>
      <c r="J38" s="655"/>
      <c r="K38" s="655"/>
      <c r="L38" s="655"/>
      <c r="M38" s="655"/>
      <c r="N38" s="655"/>
      <c r="O38" s="655"/>
      <c r="P38" s="655"/>
      <c r="Q38" s="655"/>
      <c r="R38" s="655"/>
      <c r="S38" s="655"/>
      <c r="T38" s="655"/>
      <c r="U38" s="655"/>
      <c r="V38" s="655"/>
      <c r="W38" s="655"/>
      <c r="X38" s="655"/>
      <c r="Y38" s="655"/>
      <c r="Z38" s="655"/>
      <c r="AA38" s="655"/>
      <c r="AB38" s="655"/>
      <c r="AC38" s="655"/>
      <c r="AD38" s="655"/>
      <c r="AE38" s="655"/>
      <c r="AF38" s="655"/>
      <c r="AG38" s="655"/>
      <c r="AH38" s="656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657"/>
      <c r="B39" s="658"/>
      <c r="C39" s="658"/>
      <c r="D39" s="658"/>
      <c r="E39" s="658"/>
      <c r="F39" s="658"/>
      <c r="G39" s="658"/>
      <c r="H39" s="658"/>
      <c r="I39" s="658"/>
      <c r="J39" s="658"/>
      <c r="K39" s="658"/>
      <c r="L39" s="658"/>
      <c r="M39" s="658"/>
      <c r="N39" s="658"/>
      <c r="O39" s="658"/>
      <c r="P39" s="658"/>
      <c r="Q39" s="658"/>
      <c r="R39" s="658"/>
      <c r="S39" s="658"/>
      <c r="T39" s="658"/>
      <c r="U39" s="658"/>
      <c r="V39" s="658"/>
      <c r="W39" s="658"/>
      <c r="X39" s="658"/>
      <c r="Y39" s="658"/>
      <c r="Z39" s="658"/>
      <c r="AA39" s="658"/>
      <c r="AB39" s="658"/>
      <c r="AC39" s="658"/>
      <c r="AD39" s="658"/>
      <c r="AE39" s="658"/>
      <c r="AF39" s="658"/>
      <c r="AG39" s="658"/>
      <c r="AH39" s="659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648" t="s">
        <v>55</v>
      </c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50"/>
      <c r="N40" s="648" t="s">
        <v>56</v>
      </c>
      <c r="O40" s="649"/>
      <c r="P40" s="649"/>
      <c r="Q40" s="649"/>
      <c r="R40" s="649"/>
      <c r="S40" s="649"/>
      <c r="T40" s="649"/>
      <c r="U40" s="649"/>
      <c r="V40" s="649"/>
      <c r="W40" s="649"/>
      <c r="X40" s="649"/>
      <c r="Y40" s="650"/>
      <c r="Z40" s="648" t="s">
        <v>57</v>
      </c>
      <c r="AA40" s="649"/>
      <c r="AB40" s="650"/>
      <c r="AC40" s="649" t="s">
        <v>58</v>
      </c>
      <c r="AD40" s="649"/>
      <c r="AE40" s="649"/>
      <c r="AF40" s="648" t="s">
        <v>59</v>
      </c>
      <c r="AG40" s="649"/>
      <c r="AH40" s="650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/>
      <c r="B41" s="766"/>
      <c r="C41" s="643"/>
      <c r="D41" s="643"/>
      <c r="E41" s="643"/>
      <c r="F41" s="643"/>
      <c r="G41" s="643"/>
      <c r="H41" s="643"/>
      <c r="I41" s="643"/>
      <c r="J41" s="643"/>
      <c r="K41" s="643"/>
      <c r="L41" s="643"/>
      <c r="M41" s="644"/>
      <c r="N41" s="642"/>
      <c r="O41" s="643"/>
      <c r="P41" s="643"/>
      <c r="Q41" s="643"/>
      <c r="R41" s="643"/>
      <c r="S41" s="643"/>
      <c r="T41" s="643"/>
      <c r="U41" s="643"/>
      <c r="V41" s="643"/>
      <c r="W41" s="643"/>
      <c r="X41" s="643"/>
      <c r="Y41" s="644"/>
      <c r="Z41" s="642"/>
      <c r="AA41" s="643"/>
      <c r="AB41" s="644"/>
      <c r="AC41" s="645"/>
      <c r="AD41" s="646"/>
      <c r="AE41" s="647"/>
      <c r="AF41" s="642"/>
      <c r="AG41" s="643"/>
      <c r="AH41" s="644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/>
      <c r="B42" s="633"/>
      <c r="C42" s="634"/>
      <c r="D42" s="634"/>
      <c r="E42" s="634"/>
      <c r="F42" s="634"/>
      <c r="G42" s="634"/>
      <c r="H42" s="634"/>
      <c r="I42" s="634"/>
      <c r="J42" s="634"/>
      <c r="K42" s="634"/>
      <c r="L42" s="634"/>
      <c r="M42" s="635"/>
      <c r="N42" s="633"/>
      <c r="O42" s="634"/>
      <c r="P42" s="634"/>
      <c r="Q42" s="634"/>
      <c r="R42" s="634"/>
      <c r="S42" s="634"/>
      <c r="T42" s="634"/>
      <c r="U42" s="634"/>
      <c r="V42" s="634"/>
      <c r="W42" s="634"/>
      <c r="X42" s="634"/>
      <c r="Y42" s="635"/>
      <c r="Z42" s="633"/>
      <c r="AA42" s="634"/>
      <c r="AB42" s="635"/>
      <c r="AC42" s="633"/>
      <c r="AD42" s="634"/>
      <c r="AE42" s="635"/>
      <c r="AF42" s="633"/>
      <c r="AG42" s="634"/>
      <c r="AH42" s="635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86"/>
      <c r="B43" s="633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5"/>
      <c r="N43" s="633"/>
      <c r="O43" s="634"/>
      <c r="P43" s="634"/>
      <c r="Q43" s="634"/>
      <c r="R43" s="634"/>
      <c r="S43" s="634"/>
      <c r="T43" s="634"/>
      <c r="U43" s="634"/>
      <c r="V43" s="634"/>
      <c r="W43" s="634"/>
      <c r="X43" s="634"/>
      <c r="Y43" s="635"/>
      <c r="Z43" s="636"/>
      <c r="AA43" s="637"/>
      <c r="AB43" s="638"/>
      <c r="AC43" s="636"/>
      <c r="AD43" s="637"/>
      <c r="AE43" s="638"/>
      <c r="AF43" s="636"/>
      <c r="AG43" s="637"/>
      <c r="AH43" s="638"/>
      <c r="AI43" s="80"/>
      <c r="AJ43" s="16"/>
      <c r="AK43" s="60"/>
      <c r="AL43" s="42"/>
      <c r="AM43" s="59"/>
      <c r="AN43" s="38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BA43" s="61"/>
      <c r="BB43" s="87"/>
      <c r="BC43" s="64"/>
      <c r="BD43" s="64"/>
      <c r="BE43" s="64"/>
      <c r="BF43" s="64"/>
    </row>
    <row r="44" spans="1:59" s="43" customFormat="1" ht="18" customHeight="1">
      <c r="A44" s="86"/>
      <c r="B44" s="633"/>
      <c r="C44" s="634"/>
      <c r="D44" s="634"/>
      <c r="E44" s="634"/>
      <c r="F44" s="634"/>
      <c r="G44" s="634"/>
      <c r="H44" s="634"/>
      <c r="I44" s="634"/>
      <c r="J44" s="634"/>
      <c r="K44" s="634"/>
      <c r="L44" s="634"/>
      <c r="M44" s="635"/>
      <c r="N44" s="633"/>
      <c r="O44" s="634"/>
      <c r="P44" s="634"/>
      <c r="Q44" s="634"/>
      <c r="R44" s="634"/>
      <c r="S44" s="634"/>
      <c r="T44" s="634"/>
      <c r="U44" s="634"/>
      <c r="V44" s="634"/>
      <c r="W44" s="634"/>
      <c r="X44" s="634"/>
      <c r="Y44" s="635"/>
      <c r="Z44" s="636"/>
      <c r="AA44" s="637"/>
      <c r="AB44" s="638"/>
      <c r="AC44" s="636"/>
      <c r="AD44" s="637"/>
      <c r="AE44" s="638"/>
      <c r="AF44" s="636"/>
      <c r="AG44" s="637"/>
      <c r="AH44" s="638"/>
      <c r="AI44" s="80"/>
      <c r="AJ44" s="16"/>
      <c r="AK44" s="60"/>
      <c r="AL44" s="88"/>
      <c r="AM44" s="59"/>
      <c r="AN44" s="38"/>
      <c r="AO44" s="42"/>
      <c r="AP44" s="42"/>
      <c r="AQ44" s="42"/>
      <c r="AR44" s="42"/>
      <c r="AS44" s="42"/>
      <c r="AT44" s="630"/>
      <c r="AU44" s="630"/>
      <c r="AV44" s="630"/>
      <c r="AW44" s="630"/>
      <c r="AX44" s="630"/>
      <c r="AY44" s="42"/>
      <c r="BA44" s="84"/>
      <c r="BB44" s="632"/>
      <c r="BC44" s="632"/>
      <c r="BD44" s="632"/>
      <c r="BE44" s="64"/>
      <c r="BF44" s="64"/>
      <c r="BG44" s="84"/>
    </row>
    <row r="45" spans="1:59" s="43" customFormat="1" ht="18" customHeight="1">
      <c r="A45" s="86"/>
      <c r="B45" s="633"/>
      <c r="C45" s="634"/>
      <c r="D45" s="634"/>
      <c r="E45" s="634"/>
      <c r="F45" s="634"/>
      <c r="G45" s="634"/>
      <c r="H45" s="634"/>
      <c r="I45" s="634"/>
      <c r="J45" s="634"/>
      <c r="K45" s="634"/>
      <c r="L45" s="634"/>
      <c r="M45" s="635"/>
      <c r="N45" s="633"/>
      <c r="O45" s="634"/>
      <c r="P45" s="634"/>
      <c r="Q45" s="634"/>
      <c r="R45" s="634"/>
      <c r="S45" s="634"/>
      <c r="T45" s="634"/>
      <c r="U45" s="634"/>
      <c r="V45" s="634"/>
      <c r="W45" s="634"/>
      <c r="X45" s="634"/>
      <c r="Y45" s="635"/>
      <c r="Z45" s="636"/>
      <c r="AA45" s="637"/>
      <c r="AB45" s="638"/>
      <c r="AC45" s="636"/>
      <c r="AD45" s="637"/>
      <c r="AE45" s="638"/>
      <c r="AF45" s="636"/>
      <c r="AG45" s="637"/>
      <c r="AH45" s="638"/>
      <c r="AI45" s="80"/>
      <c r="AJ45" s="16"/>
      <c r="AK45" s="60"/>
      <c r="AL45" s="59"/>
      <c r="AM45" s="59"/>
      <c r="AN45" s="38"/>
      <c r="AO45" s="88"/>
      <c r="AP45" s="88"/>
      <c r="AQ45" s="38"/>
      <c r="AR45" s="38"/>
      <c r="AS45" s="42"/>
      <c r="AT45" s="59"/>
      <c r="AU45" s="59"/>
      <c r="AV45" s="38"/>
      <c r="AW45" s="59"/>
      <c r="AX45" s="38"/>
      <c r="AY45" s="42"/>
      <c r="BB45" s="87"/>
      <c r="BC45" s="61"/>
      <c r="BD45" s="61"/>
      <c r="BE45" s="89"/>
      <c r="BF45" s="90"/>
    </row>
    <row r="46" spans="1:59" s="43" customFormat="1" ht="18" customHeight="1" thickBot="1">
      <c r="A46" s="91"/>
      <c r="B46" s="639"/>
      <c r="C46" s="640"/>
      <c r="D46" s="640"/>
      <c r="E46" s="640"/>
      <c r="F46" s="640"/>
      <c r="G46" s="640"/>
      <c r="H46" s="640"/>
      <c r="I46" s="640"/>
      <c r="J46" s="640"/>
      <c r="K46" s="640"/>
      <c r="L46" s="640"/>
      <c r="M46" s="641"/>
      <c r="N46" s="639"/>
      <c r="O46" s="640"/>
      <c r="P46" s="640"/>
      <c r="Q46" s="640"/>
      <c r="R46" s="640"/>
      <c r="S46" s="640"/>
      <c r="T46" s="640"/>
      <c r="U46" s="640"/>
      <c r="V46" s="640"/>
      <c r="W46" s="640"/>
      <c r="X46" s="640"/>
      <c r="Y46" s="641"/>
      <c r="Z46" s="639"/>
      <c r="AA46" s="640"/>
      <c r="AB46" s="641"/>
      <c r="AC46" s="639"/>
      <c r="AD46" s="640"/>
      <c r="AE46" s="641"/>
      <c r="AF46" s="639"/>
      <c r="AG46" s="640"/>
      <c r="AH46" s="641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4.7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59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2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6.2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 ht="28.5" customHeight="1">
      <c r="A52" s="9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42"/>
    </row>
    <row r="53" spans="1:59" s="43" customFormat="1">
      <c r="A53" s="33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16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38"/>
      <c r="BA53" s="629"/>
      <c r="BB53" s="629"/>
      <c r="BC53" s="629"/>
      <c r="BD53" s="629"/>
      <c r="BE53" s="629"/>
      <c r="BF53" s="61"/>
      <c r="BG53" s="61"/>
    </row>
    <row r="54" spans="1:59" s="43" customFormat="1">
      <c r="A54" s="94"/>
      <c r="B54" s="95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96"/>
      <c r="AA54" s="96"/>
      <c r="AB54" s="96"/>
      <c r="AC54" s="96"/>
      <c r="AD54" s="96"/>
      <c r="AE54" s="96"/>
      <c r="AF54" s="97"/>
      <c r="AG54" s="97"/>
      <c r="AH54" s="97"/>
      <c r="AI54" s="97"/>
      <c r="AJ54" s="98"/>
      <c r="AK54" s="60"/>
      <c r="AL54" s="59"/>
      <c r="AM54" s="65"/>
      <c r="AN54" s="38"/>
      <c r="AO54" s="59"/>
      <c r="AP54" s="38"/>
      <c r="AQ54" s="88"/>
      <c r="AR54" s="88"/>
      <c r="AS54" s="42"/>
      <c r="AT54" s="59"/>
      <c r="AU54" s="59"/>
      <c r="AV54" s="38"/>
      <c r="AW54" s="59"/>
      <c r="AX54" s="38"/>
      <c r="AY54" s="630"/>
      <c r="BA54" s="74">
        <v>3</v>
      </c>
      <c r="BB54" s="74"/>
      <c r="BC54" s="61" t="s">
        <v>60</v>
      </c>
      <c r="BD54" s="74">
        <v>4</v>
      </c>
      <c r="BE54" s="61">
        <v>32.25</v>
      </c>
      <c r="BF54" s="629"/>
      <c r="BG54" s="629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70"/>
      <c r="AN55" s="70"/>
      <c r="AO55" s="59"/>
      <c r="AP55" s="38"/>
      <c r="AQ55" s="88"/>
      <c r="AR55" s="88"/>
      <c r="AS55" s="42"/>
      <c r="AT55" s="59"/>
      <c r="AU55" s="59"/>
      <c r="AV55" s="38"/>
      <c r="AW55" s="65"/>
      <c r="AX55" s="38"/>
      <c r="AY55" s="630"/>
      <c r="BA55" s="74">
        <v>4</v>
      </c>
      <c r="BB55" s="74"/>
      <c r="BC55" s="61" t="s">
        <v>60</v>
      </c>
      <c r="BD55" s="74">
        <v>5</v>
      </c>
      <c r="BE55" s="61">
        <v>33.75</v>
      </c>
      <c r="BF55" s="629"/>
      <c r="BG55" s="629"/>
    </row>
    <row r="56" spans="1:59" s="43" customFormat="1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100"/>
      <c r="AA56" s="100"/>
      <c r="AB56" s="100"/>
      <c r="AC56" s="100"/>
      <c r="AD56" s="100"/>
      <c r="AE56" s="100"/>
      <c r="AF56" s="99"/>
      <c r="AG56" s="99"/>
      <c r="AH56" s="99"/>
      <c r="AI56" s="99"/>
      <c r="AJ56" s="101"/>
      <c r="AK56" s="60"/>
      <c r="AL56" s="59"/>
      <c r="AM56" s="42"/>
      <c r="AN56" s="42"/>
      <c r="AO56" s="65"/>
      <c r="AP56" s="38"/>
      <c r="AQ56" s="88"/>
      <c r="AR56" s="88"/>
      <c r="AS56" s="42"/>
      <c r="AT56" s="59"/>
      <c r="AU56" s="65"/>
      <c r="AV56" s="38"/>
      <c r="AW56" s="65"/>
      <c r="AX56" s="65"/>
      <c r="AY56" s="630"/>
      <c r="BA56" s="74">
        <v>5</v>
      </c>
      <c r="BB56" s="74"/>
      <c r="BC56" s="61" t="s">
        <v>60</v>
      </c>
      <c r="BD56" s="74">
        <v>6</v>
      </c>
      <c r="BE56" s="61">
        <v>32.25</v>
      </c>
      <c r="BF56" s="629"/>
      <c r="BG56" s="629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7"/>
      <c r="AN57" s="130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630"/>
      <c r="BA57" s="74">
        <v>6</v>
      </c>
      <c r="BB57" s="74"/>
      <c r="BC57" s="61" t="s">
        <v>60</v>
      </c>
      <c r="BD57" s="74">
        <v>13</v>
      </c>
      <c r="BE57" s="61">
        <v>36.92</v>
      </c>
      <c r="BF57" s="629"/>
      <c r="BG57" s="629"/>
    </row>
    <row r="58" spans="1:59" s="43" customFormat="1" ht="27.75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630"/>
      <c r="BA58" s="74">
        <v>7</v>
      </c>
      <c r="BB58" s="74"/>
      <c r="BC58" s="61" t="s">
        <v>60</v>
      </c>
      <c r="BD58" s="74">
        <v>15</v>
      </c>
      <c r="BE58" s="61">
        <v>31</v>
      </c>
      <c r="BF58" s="629"/>
      <c r="BG58" s="629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98"/>
      <c r="AK59" s="60"/>
      <c r="AL59" s="59"/>
      <c r="AM59" s="68"/>
      <c r="AN59" s="6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630"/>
      <c r="BA59" s="74">
        <v>8</v>
      </c>
      <c r="BB59" s="74"/>
      <c r="BC59" s="61" t="s">
        <v>60</v>
      </c>
      <c r="BD59" s="74">
        <v>16</v>
      </c>
      <c r="BE59" s="61">
        <v>40.5</v>
      </c>
      <c r="BF59" s="629"/>
      <c r="BG59" s="629"/>
    </row>
    <row r="60" spans="1:59" s="43" customFormat="1" ht="27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67"/>
      <c r="AN60" s="38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630"/>
      <c r="BA60" s="74">
        <v>9</v>
      </c>
      <c r="BB60" s="74"/>
      <c r="BC60" s="61" t="s">
        <v>60</v>
      </c>
      <c r="BD60" s="74">
        <v>20</v>
      </c>
      <c r="BE60" s="61">
        <v>37</v>
      </c>
      <c r="BF60" s="629"/>
      <c r="BG60" s="629"/>
    </row>
    <row r="61" spans="1:59" s="43" customFormat="1" ht="27.7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60"/>
      <c r="AL61" s="59"/>
      <c r="AM61" s="20"/>
      <c r="AN61" s="20"/>
      <c r="AO61" s="65"/>
      <c r="AP61" s="65"/>
      <c r="AQ61" s="88"/>
      <c r="AR61" s="88"/>
      <c r="AS61" s="42"/>
      <c r="AT61" s="59"/>
      <c r="AU61" s="65"/>
      <c r="AV61" s="38"/>
      <c r="AW61" s="65"/>
      <c r="AX61" s="65"/>
      <c r="AY61" s="630"/>
      <c r="BA61" s="74">
        <v>10</v>
      </c>
      <c r="BB61" s="74"/>
      <c r="BC61" s="61" t="s">
        <v>60</v>
      </c>
      <c r="BD61" s="74">
        <v>22</v>
      </c>
      <c r="BE61" s="61">
        <v>43</v>
      </c>
      <c r="BF61" s="629"/>
      <c r="BG61" s="629"/>
    </row>
    <row r="62" spans="1:59" s="43" customFormat="1" ht="29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33"/>
      <c r="AK62" s="104"/>
      <c r="AL62" s="59"/>
      <c r="AM62" s="20"/>
      <c r="AN62" s="20"/>
      <c r="AO62" s="65"/>
      <c r="AP62" s="65"/>
      <c r="AQ62" s="88"/>
      <c r="AR62" s="88"/>
      <c r="AS62" s="20"/>
      <c r="AT62" s="59"/>
      <c r="AU62" s="65"/>
      <c r="AV62" s="38"/>
      <c r="AW62" s="65"/>
      <c r="AX62" s="65"/>
      <c r="AY62" s="630"/>
      <c r="BA62" s="74">
        <v>11</v>
      </c>
      <c r="BB62" s="74"/>
      <c r="BC62" s="61" t="s">
        <v>60</v>
      </c>
      <c r="BD62" s="74">
        <v>24</v>
      </c>
      <c r="BE62" s="61">
        <v>32.75</v>
      </c>
      <c r="BF62" s="629"/>
      <c r="BG62" s="629"/>
    </row>
    <row r="63" spans="1:59" s="43" customFormat="1" ht="53.25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3"/>
      <c r="AA63" s="103"/>
      <c r="AB63" s="103"/>
      <c r="AC63" s="103"/>
      <c r="AD63" s="103"/>
      <c r="AE63" s="103"/>
      <c r="AF63" s="99"/>
      <c r="AG63" s="99"/>
      <c r="AH63" s="99"/>
      <c r="AI63" s="99"/>
      <c r="AJ63" s="16"/>
      <c r="AK63" s="104"/>
      <c r="AL63" s="38"/>
      <c r="AM63" s="20"/>
      <c r="AN63" s="20"/>
      <c r="AO63" s="65"/>
      <c r="AP63" s="65"/>
      <c r="AQ63" s="88"/>
      <c r="AR63" s="88"/>
      <c r="AS63" s="20"/>
      <c r="AT63" s="38"/>
      <c r="AU63" s="70"/>
      <c r="AV63" s="70"/>
      <c r="AW63" s="38"/>
      <c r="AX63" s="38"/>
      <c r="AY63" s="630"/>
      <c r="BA63" s="74">
        <v>12</v>
      </c>
      <c r="BB63" s="74"/>
      <c r="BC63" s="61" t="s">
        <v>60</v>
      </c>
      <c r="BD63" s="74">
        <v>25</v>
      </c>
      <c r="BE63" s="61">
        <v>32.58</v>
      </c>
      <c r="BF63" s="629"/>
      <c r="BG63" s="629"/>
    </row>
    <row r="64" spans="1:59" s="43" customFormat="1" ht="27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20"/>
      <c r="AN64" s="20"/>
      <c r="AO64" s="38"/>
      <c r="AP64" s="38"/>
      <c r="AQ64" s="107"/>
      <c r="AR64" s="42"/>
      <c r="AS64" s="20"/>
      <c r="AT64" s="38"/>
      <c r="AU64" s="42"/>
      <c r="AV64" s="42"/>
      <c r="AW64" s="42"/>
      <c r="AX64" s="71"/>
      <c r="AY64" s="630"/>
      <c r="BA64" s="74">
        <v>13</v>
      </c>
      <c r="BB64" s="74"/>
      <c r="BC64" s="61" t="s">
        <v>60</v>
      </c>
      <c r="BD64" s="77">
        <v>26</v>
      </c>
      <c r="BE64" s="61">
        <v>33.67</v>
      </c>
      <c r="BF64" s="629"/>
      <c r="BG64" s="629"/>
    </row>
    <row r="65" spans="1:59" s="43" customFormat="1" ht="28.5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5"/>
      <c r="AA65" s="105"/>
      <c r="AB65" s="105"/>
      <c r="AC65" s="105"/>
      <c r="AD65" s="105"/>
      <c r="AE65" s="105"/>
      <c r="AF65" s="106"/>
      <c r="AG65" s="106"/>
      <c r="AH65" s="106"/>
      <c r="AI65" s="106"/>
      <c r="AJ65" s="16"/>
      <c r="AK65" s="104"/>
      <c r="AL65" s="38"/>
      <c r="AM65" s="88"/>
      <c r="AN65" s="88"/>
      <c r="AO65" s="42"/>
      <c r="AP65" s="71"/>
      <c r="AQ65" s="65"/>
      <c r="AR65" s="42"/>
      <c r="AS65" s="20"/>
      <c r="AT65" s="38"/>
      <c r="AU65" s="67"/>
      <c r="AV65" s="130"/>
      <c r="AW65" s="130"/>
      <c r="AX65" s="130"/>
      <c r="AY65" s="630"/>
      <c r="BA65" s="74">
        <v>14</v>
      </c>
      <c r="BB65" s="77"/>
      <c r="BC65" s="61" t="s">
        <v>60</v>
      </c>
      <c r="BD65" s="77">
        <v>28</v>
      </c>
      <c r="BE65" s="77">
        <v>29.75</v>
      </c>
      <c r="BF65" s="629"/>
      <c r="BG65" s="629"/>
    </row>
    <row r="66" spans="1:59" s="43" customFormat="1" ht="30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60"/>
      <c r="AA66" s="42"/>
      <c r="AB66" s="42"/>
      <c r="AC66" s="42"/>
      <c r="AD66" s="42"/>
      <c r="AE66" s="42"/>
      <c r="AF66" s="106"/>
      <c r="AG66" s="106"/>
      <c r="AH66" s="106"/>
      <c r="AI66" s="106"/>
      <c r="AJ66" s="16"/>
      <c r="AK66" s="104"/>
      <c r="AL66" s="42"/>
      <c r="AM66" s="58"/>
      <c r="AN66" s="58"/>
      <c r="AO66" s="130"/>
      <c r="AP66" s="130"/>
      <c r="AQ66" s="130"/>
      <c r="AR66" s="42"/>
      <c r="AS66" s="20"/>
      <c r="AT66" s="42"/>
      <c r="AU66" s="631"/>
      <c r="AV66" s="631"/>
      <c r="AW66" s="631"/>
      <c r="AX66" s="630"/>
      <c r="AY66" s="88"/>
      <c r="BA66" s="74">
        <v>14</v>
      </c>
      <c r="BB66" s="77"/>
      <c r="BC66" s="61" t="s">
        <v>61</v>
      </c>
      <c r="BD66" s="77">
        <v>29</v>
      </c>
      <c r="BE66" s="77">
        <v>32.25</v>
      </c>
      <c r="BF66" s="629"/>
      <c r="BG66" s="629"/>
    </row>
    <row r="67" spans="1:59" s="43" customFormat="1" ht="27.7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631"/>
      <c r="AV67" s="631"/>
      <c r="AW67" s="631"/>
      <c r="AX67" s="630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26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42"/>
      <c r="AM68" s="59"/>
      <c r="AN68" s="38"/>
      <c r="AO68" s="68"/>
      <c r="AP68" s="88"/>
      <c r="AQ68" s="130"/>
      <c r="AR68" s="42"/>
      <c r="AS68" s="20"/>
      <c r="AT68" s="42"/>
      <c r="AU68" s="67"/>
      <c r="AV68" s="38"/>
      <c r="AW68" s="38"/>
      <c r="AX68" s="69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41.2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5"/>
      <c r="AA69" s="105"/>
      <c r="AB69" s="105"/>
      <c r="AC69" s="105"/>
      <c r="AD69" s="105"/>
      <c r="AE69" s="105"/>
      <c r="AF69" s="106"/>
      <c r="AG69" s="106"/>
      <c r="AH69" s="106"/>
      <c r="AI69" s="106"/>
      <c r="AJ69" s="16"/>
      <c r="AK69" s="104"/>
      <c r="AL69" s="20"/>
      <c r="AM69" s="59"/>
      <c r="AN69" s="38"/>
      <c r="AO69" s="38"/>
      <c r="AP69" s="69"/>
      <c r="AQ69" s="69"/>
      <c r="AR69" s="42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 s="43" customFormat="1" ht="12.75" customHeight="1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16"/>
      <c r="AK70" s="104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88"/>
      <c r="BA71" s="74"/>
      <c r="BB71" s="77"/>
      <c r="BC71" s="61"/>
      <c r="BD71" s="77"/>
      <c r="BE71" s="77"/>
      <c r="BF71" s="108"/>
      <c r="BG71" s="108"/>
    </row>
    <row r="72" spans="1:59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20"/>
      <c r="AL72" s="20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81" t="s">
        <v>62</v>
      </c>
      <c r="BC72" s="81"/>
      <c r="BD72" s="61"/>
      <c r="BE72" s="61">
        <f>SUM(BE54:BE71)</f>
        <v>447.67</v>
      </c>
      <c r="BF72" s="82" t="e">
        <f>SUM(#REF!)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110"/>
      <c r="AK73" s="20"/>
      <c r="AL73" s="88"/>
      <c r="AM73" s="59"/>
      <c r="AN73" s="38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42"/>
      <c r="BA73" s="61"/>
      <c r="BB73" s="43" t="s">
        <v>63</v>
      </c>
      <c r="BC73" s="43"/>
      <c r="BD73" s="43"/>
      <c r="BE73" s="85">
        <f>AVERAGE(BE54:BE71)</f>
        <v>34.43615384615385</v>
      </c>
      <c r="BF73" s="77" t="e">
        <f>BF72/18</f>
        <v>#REF!</v>
      </c>
      <c r="BG73" s="43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11"/>
      <c r="AK74" s="20"/>
      <c r="AL74" s="58"/>
      <c r="AM74" s="59"/>
      <c r="AN74" s="38"/>
      <c r="AO74" s="88"/>
      <c r="AP74" s="88"/>
      <c r="AQ74" s="38"/>
      <c r="AR74" s="38"/>
      <c r="AS74" s="20"/>
      <c r="AT74" s="20"/>
      <c r="AU74" s="20"/>
      <c r="AV74" s="20"/>
      <c r="AW74" s="20"/>
      <c r="AX74" s="20"/>
      <c r="AY74" s="42"/>
      <c r="BA74" s="61"/>
      <c r="BB74" s="87" t="s">
        <v>64</v>
      </c>
      <c r="BC74" s="64"/>
      <c r="BD74" s="64"/>
      <c r="BE74" s="64" t="e">
        <f>BF72/BE72</f>
        <v>#REF!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20"/>
      <c r="AL75" s="59"/>
      <c r="AM75" s="59"/>
      <c r="AN75" s="38"/>
      <c r="AO75" s="58"/>
      <c r="AP75" s="58"/>
      <c r="AQ75" s="112"/>
      <c r="AR75" s="58"/>
      <c r="AS75" s="20"/>
      <c r="AT75" s="20"/>
      <c r="AU75" s="20"/>
      <c r="AV75" s="20"/>
      <c r="AW75" s="20"/>
      <c r="AX75" s="20"/>
      <c r="AY75" s="42"/>
      <c r="BA75" s="43"/>
      <c r="BB75" s="632" t="s">
        <v>65</v>
      </c>
      <c r="BC75" s="632"/>
      <c r="BD75" s="632"/>
      <c r="BE75" s="629">
        <v>1200</v>
      </c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84"/>
      <c r="BB76" s="632"/>
      <c r="BC76" s="632"/>
      <c r="BD76" s="632"/>
      <c r="BE76" s="629"/>
      <c r="BF76" s="64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42"/>
      <c r="BA77" s="43"/>
      <c r="BB77" s="87" t="s">
        <v>66</v>
      </c>
      <c r="BC77" s="61"/>
      <c r="BD77" s="61"/>
      <c r="BE77" s="89" t="e">
        <f>BE74/BE75</f>
        <v>#REF!</v>
      </c>
      <c r="BF77" s="90"/>
      <c r="BG77" s="42"/>
    </row>
    <row r="78" spans="1:59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  <c r="AH79" s="114"/>
      <c r="AI79" s="114"/>
      <c r="AJ79" s="115"/>
      <c r="AK79" s="20"/>
      <c r="AL79" s="59"/>
      <c r="AM79" s="59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  <c r="BG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105"/>
      <c r="P81" s="105"/>
      <c r="Q81" s="105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116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65"/>
      <c r="AN84" s="38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70"/>
      <c r="AN85" s="70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20"/>
      <c r="AL86" s="59"/>
      <c r="AM86" s="42"/>
      <c r="AN86" s="42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 ht="13.5">
      <c r="A87" s="117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67"/>
      <c r="AN87" s="130"/>
      <c r="AO87" s="59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38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131"/>
      <c r="AN89" s="131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67"/>
      <c r="AN90" s="38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59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65"/>
      <c r="AP93" s="65"/>
      <c r="AQ93" s="88"/>
      <c r="AR93" s="88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38"/>
      <c r="AP94" s="38"/>
      <c r="AQ94" s="107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38"/>
      <c r="AM95" s="20"/>
      <c r="AN95" s="20"/>
      <c r="AO95" s="42"/>
      <c r="AP95" s="71"/>
      <c r="AQ95" s="65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0"/>
      <c r="AP96" s="130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630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42"/>
      <c r="AM98" s="20"/>
      <c r="AN98" s="20"/>
      <c r="AO98" s="131"/>
      <c r="AP98" s="630"/>
      <c r="AQ98" s="130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38"/>
      <c r="AP99" s="69"/>
      <c r="AQ99" s="69"/>
      <c r="AR99" s="42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I111" s="119"/>
      <c r="J111" s="119"/>
      <c r="K111" s="119"/>
      <c r="L111" s="119"/>
      <c r="M111" s="119"/>
      <c r="N111" s="119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K236" s="20"/>
      <c r="AL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</row>
    <row r="237" spans="37:51">
      <c r="AO237" s="20"/>
      <c r="AP237" s="20"/>
      <c r="AQ237" s="20"/>
      <c r="AR237" s="20"/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  <row r="245" spans="51:51">
      <c r="AY245" s="20"/>
    </row>
  </sheetData>
  <mergeCells count="118">
    <mergeCell ref="A1:C4"/>
    <mergeCell ref="D1:AB1"/>
    <mergeCell ref="AC1:AE2"/>
    <mergeCell ref="AF1:AH2"/>
    <mergeCell ref="D2:AB2"/>
    <mergeCell ref="D3:AB3"/>
    <mergeCell ref="AC3:AH4"/>
    <mergeCell ref="D4:AB4"/>
    <mergeCell ref="A5:Y6"/>
    <mergeCell ref="Z5:AB5"/>
    <mergeCell ref="AC5:AE5"/>
    <mergeCell ref="AF5:AH5"/>
    <mergeCell ref="Z6:AB10"/>
    <mergeCell ref="AC6:AE10"/>
    <mergeCell ref="AF6:AH10"/>
    <mergeCell ref="AM11:AW11"/>
    <mergeCell ref="AM12:AN13"/>
    <mergeCell ref="AO12:AP13"/>
    <mergeCell ref="AQ12:AR13"/>
    <mergeCell ref="AS12:AU12"/>
    <mergeCell ref="AV12:AW12"/>
    <mergeCell ref="AO14:AP14"/>
    <mergeCell ref="AQ14:AR14"/>
    <mergeCell ref="AV14:AW14"/>
    <mergeCell ref="AM15:AN15"/>
    <mergeCell ref="AO15:AP15"/>
    <mergeCell ref="AQ15:AR15"/>
    <mergeCell ref="AV15:AW15"/>
    <mergeCell ref="AM16:AN16"/>
    <mergeCell ref="AO16:AP16"/>
    <mergeCell ref="AQ16:AR16"/>
    <mergeCell ref="AV16:AW16"/>
    <mergeCell ref="AM17:AN17"/>
    <mergeCell ref="AO17:AP17"/>
    <mergeCell ref="AQ17:AR17"/>
    <mergeCell ref="AV17:AW17"/>
    <mergeCell ref="AQ22:AR22"/>
    <mergeCell ref="AV22:AW22"/>
    <mergeCell ref="AM23:AN23"/>
    <mergeCell ref="AO23:AP23"/>
    <mergeCell ref="AQ23:AR23"/>
    <mergeCell ref="AV23:AW23"/>
    <mergeCell ref="AM18:AN18"/>
    <mergeCell ref="AO18:AP18"/>
    <mergeCell ref="AQ18:AR18"/>
    <mergeCell ref="AV18:AW18"/>
    <mergeCell ref="AM19:AN19"/>
    <mergeCell ref="AO19:AP19"/>
    <mergeCell ref="AQ19:AR19"/>
    <mergeCell ref="AV19:AW19"/>
    <mergeCell ref="AM20:AN20"/>
    <mergeCell ref="AO20:AP20"/>
    <mergeCell ref="AQ20:AR20"/>
    <mergeCell ref="AV20:AW20"/>
    <mergeCell ref="AU35:AW35"/>
    <mergeCell ref="B40:M40"/>
    <mergeCell ref="N40:Y40"/>
    <mergeCell ref="Z40:AB40"/>
    <mergeCell ref="AC40:AE40"/>
    <mergeCell ref="AF40:AH40"/>
    <mergeCell ref="A13:AH39"/>
    <mergeCell ref="AV13:AW13"/>
    <mergeCell ref="AM14:AN14"/>
    <mergeCell ref="AM24:AN24"/>
    <mergeCell ref="AO24:AP24"/>
    <mergeCell ref="AQ24:AR24"/>
    <mergeCell ref="AV24:AW24"/>
    <mergeCell ref="AM25:AN25"/>
    <mergeCell ref="AO25:AP25"/>
    <mergeCell ref="AQ25:AR25"/>
    <mergeCell ref="AV25:AW25"/>
    <mergeCell ref="AP29:AP30"/>
    <mergeCell ref="AM21:AN21"/>
    <mergeCell ref="AO21:AP21"/>
    <mergeCell ref="AQ21:AR21"/>
    <mergeCell ref="AV21:AW21"/>
    <mergeCell ref="AM22:AN22"/>
    <mergeCell ref="AO22:AP22"/>
    <mergeCell ref="B41:M41"/>
    <mergeCell ref="N41:Y41"/>
    <mergeCell ref="Z41:AB41"/>
    <mergeCell ref="AC41:AE41"/>
    <mergeCell ref="AF41:AH41"/>
    <mergeCell ref="B42:M42"/>
    <mergeCell ref="N42:Y42"/>
    <mergeCell ref="Z42:AB42"/>
    <mergeCell ref="AC42:AE42"/>
    <mergeCell ref="AF42:AH42"/>
    <mergeCell ref="B43:M43"/>
    <mergeCell ref="N43:Y43"/>
    <mergeCell ref="Z43:AB43"/>
    <mergeCell ref="AC43:AE43"/>
    <mergeCell ref="AF43:AH43"/>
    <mergeCell ref="B44:M44"/>
    <mergeCell ref="N44:Y44"/>
    <mergeCell ref="Z44:AB44"/>
    <mergeCell ref="AC44:AE44"/>
    <mergeCell ref="AF44:AH44"/>
    <mergeCell ref="B45:M45"/>
    <mergeCell ref="N45:Y45"/>
    <mergeCell ref="Z45:AB45"/>
    <mergeCell ref="AC45:AE45"/>
    <mergeCell ref="AF45:AH45"/>
    <mergeCell ref="B46:M46"/>
    <mergeCell ref="N46:Y46"/>
    <mergeCell ref="Z46:AB46"/>
    <mergeCell ref="AC46:AE46"/>
    <mergeCell ref="AF46:AH46"/>
    <mergeCell ref="BA53:BE53"/>
    <mergeCell ref="AP97:AP98"/>
    <mergeCell ref="AY54:AY65"/>
    <mergeCell ref="BF54:BG66"/>
    <mergeCell ref="AU66:AW67"/>
    <mergeCell ref="AX66:AX67"/>
    <mergeCell ref="BB75:BD76"/>
    <mergeCell ref="BE75:BE76"/>
    <mergeCell ref="AT44:AX44"/>
    <mergeCell ref="BB44:BD44"/>
  </mergeCells>
  <pageMargins left="0.25" right="0" top="0.25" bottom="0" header="0.3" footer="0.3"/>
  <pageSetup paperSize="256" scale="90" orientation="landscape" horizontalDpi="4294967293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25</vt:i4>
      </vt:variant>
    </vt:vector>
  </HeadingPairs>
  <TitlesOfParts>
    <vt:vector size="50" baseType="lpstr">
      <vt:lpstr>DESE</vt:lpstr>
      <vt:lpstr>NOP</vt:lpstr>
      <vt:lpstr>OKTB</vt:lpstr>
      <vt:lpstr>SEPTM</vt:lpstr>
      <vt:lpstr>AGSTS</vt:lpstr>
      <vt:lpstr>JUL</vt:lpstr>
      <vt:lpstr>JUN</vt:lpstr>
      <vt:lpstr>MAY</vt:lpstr>
      <vt:lpstr>APRIL</vt:lpstr>
      <vt:lpstr>MARET</vt:lpstr>
      <vt:lpstr>FEBRUARI</vt:lpstr>
      <vt:lpstr>JANUARI</vt:lpstr>
      <vt:lpstr>Contoh</vt:lpstr>
      <vt:lpstr>JAN</vt:lpstr>
      <vt:lpstr>FEB</vt:lpstr>
      <vt:lpstr>MAR</vt:lpstr>
      <vt:lpstr>APR</vt:lpstr>
      <vt:lpstr>mei</vt:lpstr>
      <vt:lpstr>juni</vt:lpstr>
      <vt:lpstr>Juli</vt:lpstr>
      <vt:lpstr>Agust</vt:lpstr>
      <vt:lpstr>Sept</vt:lpstr>
      <vt:lpstr>Okt</vt:lpstr>
      <vt:lpstr>Nov</vt:lpstr>
      <vt:lpstr>Des</vt:lpstr>
      <vt:lpstr>AGSTS!Print_Area</vt:lpstr>
      <vt:lpstr>Agust!Print_Area</vt:lpstr>
      <vt:lpstr>APR!Print_Area</vt:lpstr>
      <vt:lpstr>APRIL!Print_Area</vt:lpstr>
      <vt:lpstr>Contoh!Print_Area</vt:lpstr>
      <vt:lpstr>Des!Print_Area</vt:lpstr>
      <vt:lpstr>DESE!Print_Area</vt:lpstr>
      <vt:lpstr>FEB!Print_Area</vt:lpstr>
      <vt:lpstr>FEBRUARI!Print_Area</vt:lpstr>
      <vt:lpstr>JAN!Print_Area</vt:lpstr>
      <vt:lpstr>JANUARI!Print_Area</vt:lpstr>
      <vt:lpstr>JUL!Print_Area</vt:lpstr>
      <vt:lpstr>Juli!Print_Area</vt:lpstr>
      <vt:lpstr>JUN!Print_Area</vt:lpstr>
      <vt:lpstr>juni!Print_Area</vt:lpstr>
      <vt:lpstr>MAR!Print_Area</vt:lpstr>
      <vt:lpstr>MARET!Print_Area</vt:lpstr>
      <vt:lpstr>MAY!Print_Area</vt:lpstr>
      <vt:lpstr>mei!Print_Area</vt:lpstr>
      <vt:lpstr>NOP!Print_Area</vt:lpstr>
      <vt:lpstr>Nov!Print_Area</vt:lpstr>
      <vt:lpstr>Okt!Print_Area</vt:lpstr>
      <vt:lpstr>OKTB!Print_Area</vt:lpstr>
      <vt:lpstr>Sept!Print_Area</vt:lpstr>
      <vt:lpstr>SEPTM!Print_Area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adhi chandra jaya</dc:creator>
  <cp:lastModifiedBy>Esa</cp:lastModifiedBy>
  <cp:lastPrinted>2019-09-06T07:56:07Z</cp:lastPrinted>
  <dcterms:created xsi:type="dcterms:W3CDTF">2015-04-13T07:33:30Z</dcterms:created>
  <dcterms:modified xsi:type="dcterms:W3CDTF">2022-09-12T08:15:11Z</dcterms:modified>
</cp:coreProperties>
</file>