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3395" windowHeight="4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" i="1" l="1"/>
  <c r="D12" i="1"/>
  <c r="D60" i="1"/>
  <c r="D36" i="1"/>
  <c r="D35" i="1"/>
  <c r="D10" i="1"/>
  <c r="D34" i="1"/>
  <c r="D7" i="1"/>
  <c r="D8" i="1"/>
  <c r="D9" i="1"/>
  <c r="D13" i="1"/>
  <c r="D14" i="1"/>
  <c r="D54" i="1"/>
  <c r="D53" i="1"/>
  <c r="D51" i="1"/>
  <c r="D55" i="1"/>
  <c r="D56" i="1"/>
  <c r="D57" i="1"/>
  <c r="D58" i="1"/>
  <c r="D59" i="1"/>
  <c r="D42" i="1"/>
  <c r="D41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50" i="1"/>
  <c r="D49" i="1"/>
  <c r="D48" i="1"/>
  <c r="D47" i="1"/>
  <c r="D6" i="1"/>
  <c r="D46" i="1"/>
  <c r="D5" i="1"/>
  <c r="D40" i="1"/>
  <c r="D3" i="1"/>
  <c r="D4" i="1"/>
  <c r="B66" i="1" l="1"/>
  <c r="B64" i="1"/>
  <c r="B63" i="1"/>
  <c r="B65" i="1" s="1"/>
  <c r="B67" i="1" s="1"/>
  <c r="B70" i="1"/>
  <c r="B69" i="1"/>
  <c r="B71" i="1" l="1"/>
</calcChain>
</file>

<file path=xl/sharedStrings.xml><?xml version="1.0" encoding="utf-8"?>
<sst xmlns="http://schemas.openxmlformats.org/spreadsheetml/2006/main" count="124" uniqueCount="83">
  <si>
    <t>Hardware</t>
  </si>
  <si>
    <t>led strip</t>
  </si>
  <si>
    <t>part</t>
  </si>
  <si>
    <t>#ofpart</t>
  </si>
  <si>
    <t>priceofPart</t>
  </si>
  <si>
    <t>total</t>
  </si>
  <si>
    <t>who bought</t>
  </si>
  <si>
    <t>chris</t>
  </si>
  <si>
    <t>oles</t>
  </si>
  <si>
    <t>magnet</t>
  </si>
  <si>
    <t>optoisolator</t>
  </si>
  <si>
    <t>200ohm resistor</t>
  </si>
  <si>
    <t>solar cell sensor</t>
  </si>
  <si>
    <t>adc - adafruit</t>
  </si>
  <si>
    <t>neopixel led ring</t>
  </si>
  <si>
    <t>PanTilt motor</t>
  </si>
  <si>
    <t>miscellanous parts we didn’t use but bought</t>
  </si>
  <si>
    <t>led sequins</t>
  </si>
  <si>
    <t>1 (pack of 5)</t>
  </si>
  <si>
    <t xml:space="preserve">connector strip - 50pin </t>
  </si>
  <si>
    <t>TRANSISTOR NPN 60V 3A TO-92</t>
  </si>
  <si>
    <t>5W laser</t>
  </si>
  <si>
    <t>9V battery clip (arduino input)</t>
  </si>
  <si>
    <t>RES 2K OHM 1/2W 5% AXIAL</t>
  </si>
  <si>
    <t>grove electromagnet</t>
  </si>
  <si>
    <t>MONEYS</t>
  </si>
  <si>
    <t>oles total</t>
  </si>
  <si>
    <t>chris total</t>
  </si>
  <si>
    <t>1K resistor 1/4W</t>
  </si>
  <si>
    <t xml:space="preserve">10k resistor 2W </t>
  </si>
  <si>
    <t>bluetooth</t>
  </si>
  <si>
    <t>prototype breadboard</t>
  </si>
  <si>
    <t>terminal block</t>
  </si>
  <si>
    <t>black, red, violet, orange wire</t>
  </si>
  <si>
    <t>nfc reader/writer</t>
  </si>
  <si>
    <t>el wire (5 pack)</t>
  </si>
  <si>
    <t>Parts borrowed and estimated cost</t>
  </si>
  <si>
    <t>#of part</t>
  </si>
  <si>
    <t>pricePerPart</t>
  </si>
  <si>
    <t>arduino Mega 2560</t>
  </si>
  <si>
    <t>legit arduinos</t>
  </si>
  <si>
    <t>6pack 22AWG wire</t>
  </si>
  <si>
    <t>cat5 cable</t>
  </si>
  <si>
    <t>arduino programming cable</t>
  </si>
  <si>
    <t>lol shield</t>
  </si>
  <si>
    <t>obsolete, found on ebay</t>
  </si>
  <si>
    <t>keypad membrane 4x4</t>
  </si>
  <si>
    <t>el wire (1 pack, orange)</t>
  </si>
  <si>
    <t>led resistors</t>
  </si>
  <si>
    <t>breadboard (3 pack)</t>
  </si>
  <si>
    <t>male/male jumper wires</t>
  </si>
  <si>
    <t>male/female jumper wires</t>
  </si>
  <si>
    <t>bought - chris</t>
  </si>
  <si>
    <t>bluetooth modules</t>
  </si>
  <si>
    <t>miscellaneous total</t>
  </si>
  <si>
    <t>borrowed parts total</t>
  </si>
  <si>
    <t>parts total</t>
  </si>
  <si>
    <t>sw90 servo motor (5 pack)</t>
  </si>
  <si>
    <t>use of 3D printer (printed parts)</t>
  </si>
  <si>
    <t>laser ball mounts</t>
  </si>
  <si>
    <t>mirror ball mounts</t>
  </si>
  <si>
    <t>price from UofR printing (per gram)</t>
  </si>
  <si>
    <t>cube texture</t>
  </si>
  <si>
    <t>cube materials</t>
  </si>
  <si>
    <t>relay (500mA)</t>
  </si>
  <si>
    <t>borrowed &amp; parts total</t>
  </si>
  <si>
    <t>bought- oles</t>
  </si>
  <si>
    <t>raspberry pi 2 stuff</t>
  </si>
  <si>
    <t>raspberry pi 2 bluetooth dongle</t>
  </si>
  <si>
    <t>raspberry pi 2 wifi dongle (do we use it?)</t>
  </si>
  <si>
    <t>12VDC -800mA wall charger</t>
  </si>
  <si>
    <t>price off ebay</t>
  </si>
  <si>
    <t>headlight/cube LED</t>
  </si>
  <si>
    <t>4x AA battery holder</t>
  </si>
  <si>
    <t>3D printer filament (1kg)</t>
  </si>
  <si>
    <t>9V battery snap 'I' type</t>
  </si>
  <si>
    <t>super bright yellow LEDs</t>
  </si>
  <si>
    <t>anker power bank 20000mAh</t>
  </si>
  <si>
    <t>bought-chris</t>
  </si>
  <si>
    <t>oles&amp;chris total</t>
  </si>
  <si>
    <t>all parts accounted for ?</t>
  </si>
  <si>
    <t>cat5e connectors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</si>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</sst>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selection activeCell="C76" sqref="C76"/>
    </sheetView>
  </sheetViews>
  <sheetFormatPr defaultRowHeight="15"/>
  <cols>
    <col min="1" max="1" width="38" bestFit="1" customWidth="1"/>
    <col min="2" max="2" width="28.28515625" customWidth="1"/>
    <col min="3" max="3" width="14.28515625" bestFit="1" customWidth="1"/>
    <col min="4" max="4" width="11" customWidth="1"/>
    <col min="5" max="5" width="32.7109375" bestFit="1" customWidth="1"/>
    <col min="6" max="6" width="13.140625" bestFit="1" customWidth="1"/>
  </cols>
  <sheetData>
    <row r="1" spans="1:6" ht="20.25">
      <c r="A1" s="7" t="s">
        <v>0</v>
      </c>
      <c r="B1" s="7"/>
      <c r="C1" s="7"/>
      <c r="D1" s="7"/>
      <c r="E1" s="7"/>
      <c r="F1" s="1"/>
    </row>
    <row r="2" spans="1:6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/>
    </row>
    <row r="3" spans="1:6">
      <c r="A3" s="1" t="s">
        <v>46</v>
      </c>
      <c r="B3" s="1">
        <v>1</v>
      </c>
      <c r="C3" s="1">
        <v>4.9800000000000004</v>
      </c>
      <c r="D3" s="1">
        <f t="shared" ref="D3:D14" si="0">B3*C3</f>
        <v>4.9800000000000004</v>
      </c>
      <c r="E3" s="1" t="s">
        <v>8</v>
      </c>
      <c r="F3" s="1"/>
    </row>
    <row r="4" spans="1:6">
      <c r="A4" s="1" t="s">
        <v>1</v>
      </c>
      <c r="B4" s="1">
        <v>1</v>
      </c>
      <c r="C4" s="1">
        <v>9.99</v>
      </c>
      <c r="D4" s="1">
        <f t="shared" si="0"/>
        <v>9.99</v>
      </c>
      <c r="E4" s="1" t="s">
        <v>8</v>
      </c>
      <c r="F4" s="1"/>
    </row>
    <row r="5" spans="1:6">
      <c r="A5" s="1" t="s">
        <v>9</v>
      </c>
      <c r="B5" s="1">
        <v>1</v>
      </c>
      <c r="C5" s="1">
        <v>29.9</v>
      </c>
      <c r="D5" s="1">
        <f t="shared" si="0"/>
        <v>29.9</v>
      </c>
      <c r="E5" s="1" t="s">
        <v>8</v>
      </c>
      <c r="F5" s="1"/>
    </row>
    <row r="6" spans="1:6">
      <c r="A6" s="1" t="s">
        <v>41</v>
      </c>
      <c r="B6" s="1">
        <v>2</v>
      </c>
      <c r="C6" s="1">
        <v>20.13</v>
      </c>
      <c r="D6" s="1">
        <f>B6*C6</f>
        <v>40.26</v>
      </c>
      <c r="E6" s="1" t="s">
        <v>8</v>
      </c>
      <c r="F6" s="1"/>
    </row>
    <row r="7" spans="1:6">
      <c r="A7" s="1" t="s">
        <v>42</v>
      </c>
      <c r="B7" s="1">
        <v>4</v>
      </c>
      <c r="C7" s="1">
        <v>1.99</v>
      </c>
      <c r="D7" s="1">
        <f t="shared" si="0"/>
        <v>7.96</v>
      </c>
      <c r="E7" s="1" t="s">
        <v>8</v>
      </c>
      <c r="F7" s="1"/>
    </row>
    <row r="8" spans="1:6">
      <c r="A8" s="1" t="s">
        <v>35</v>
      </c>
      <c r="B8" s="1">
        <v>1</v>
      </c>
      <c r="C8" s="1">
        <v>19.989999999999998</v>
      </c>
      <c r="D8" s="1">
        <f t="shared" si="0"/>
        <v>19.989999999999998</v>
      </c>
      <c r="E8" s="1" t="s">
        <v>8</v>
      </c>
      <c r="F8" s="1"/>
    </row>
    <row r="9" spans="1:6">
      <c r="A9" s="1" t="s">
        <v>47</v>
      </c>
      <c r="B9" s="1">
        <v>1</v>
      </c>
      <c r="C9" s="1"/>
      <c r="D9" s="1">
        <f t="shared" si="0"/>
        <v>0</v>
      </c>
      <c r="E9" s="1" t="s">
        <v>8</v>
      </c>
      <c r="F9" s="1"/>
    </row>
    <row r="10" spans="1:6">
      <c r="A10" s="1" t="s">
        <v>74</v>
      </c>
      <c r="B10" s="1">
        <v>2</v>
      </c>
      <c r="C10" s="1">
        <v>25</v>
      </c>
      <c r="D10" s="1">
        <f t="shared" si="0"/>
        <v>50</v>
      </c>
      <c r="E10" s="1" t="s">
        <v>8</v>
      </c>
      <c r="F10" s="1"/>
    </row>
    <row r="11" spans="1:6">
      <c r="A11" s="1" t="s">
        <v>63</v>
      </c>
      <c r="B11" s="1"/>
      <c r="C11" s="1"/>
      <c r="D11" s="1">
        <f t="shared" si="0"/>
        <v>0</v>
      </c>
      <c r="E11" s="1" t="s">
        <v>8</v>
      </c>
      <c r="F11" s="1"/>
    </row>
    <row r="12" spans="1:6">
      <c r="A12" s="1" t="s">
        <v>81</v>
      </c>
      <c r="B12" s="1"/>
      <c r="C12" s="1"/>
      <c r="D12" s="1">
        <f t="shared" si="0"/>
        <v>0</v>
      </c>
      <c r="E12" s="1"/>
      <c r="F12" s="1"/>
    </row>
    <row r="13" spans="1:6">
      <c r="A13" s="1" t="s">
        <v>72</v>
      </c>
      <c r="B13" s="1">
        <v>2</v>
      </c>
      <c r="C13" s="1"/>
      <c r="D13" s="1">
        <f t="shared" si="0"/>
        <v>0</v>
      </c>
      <c r="E13" s="1" t="s">
        <v>8</v>
      </c>
      <c r="F13" s="1"/>
    </row>
    <row r="14" spans="1:6">
      <c r="A14" s="1" t="s">
        <v>57</v>
      </c>
      <c r="B14" s="1">
        <v>1</v>
      </c>
      <c r="C14" s="1">
        <v>18.989999999999998</v>
      </c>
      <c r="D14" s="1">
        <f t="shared" si="0"/>
        <v>18.989999999999998</v>
      </c>
      <c r="E14" s="1" t="s">
        <v>8</v>
      </c>
      <c r="F14" s="1"/>
    </row>
    <row r="15" spans="1:6">
      <c r="A15" s="1" t="s">
        <v>13</v>
      </c>
      <c r="B15" s="1">
        <v>4</v>
      </c>
      <c r="C15" s="1">
        <v>9.9499999999999993</v>
      </c>
      <c r="D15" s="1">
        <f t="shared" ref="D15:D36" si="1">B15*C15</f>
        <v>39.799999999999997</v>
      </c>
      <c r="E15" s="1" t="s">
        <v>8</v>
      </c>
      <c r="F15" s="1"/>
    </row>
    <row r="16" spans="1:6">
      <c r="A16" s="1" t="s">
        <v>53</v>
      </c>
      <c r="B16" s="1">
        <v>4</v>
      </c>
      <c r="C16" s="1">
        <v>14.98</v>
      </c>
      <c r="D16" s="1">
        <f t="shared" si="1"/>
        <v>59.92</v>
      </c>
      <c r="E16" s="1" t="s">
        <v>8</v>
      </c>
      <c r="F16" s="1"/>
    </row>
    <row r="17" spans="1:6">
      <c r="A17" s="1" t="s">
        <v>34</v>
      </c>
      <c r="B17" s="1">
        <v>1</v>
      </c>
      <c r="C17" s="1">
        <v>39.99</v>
      </c>
      <c r="D17" s="1">
        <f t="shared" si="1"/>
        <v>39.99</v>
      </c>
      <c r="E17" s="1" t="s">
        <v>7</v>
      </c>
      <c r="F17" s="1"/>
    </row>
    <row r="18" spans="1:6">
      <c r="A18" s="1" t="s">
        <v>48</v>
      </c>
      <c r="B18" s="1">
        <v>5</v>
      </c>
      <c r="C18" s="1"/>
      <c r="D18" s="1">
        <f t="shared" si="1"/>
        <v>0</v>
      </c>
      <c r="E18" s="1"/>
      <c r="F18" s="1"/>
    </row>
    <row r="19" spans="1:6">
      <c r="A19" s="1" t="s">
        <v>10</v>
      </c>
      <c r="B19" s="1">
        <v>5</v>
      </c>
      <c r="C19" s="1">
        <v>0.41399999999999998</v>
      </c>
      <c r="D19" s="1">
        <f t="shared" si="1"/>
        <v>2.0699999999999998</v>
      </c>
      <c r="E19" s="1" t="s">
        <v>7</v>
      </c>
      <c r="F19" s="1"/>
    </row>
    <row r="20" spans="1:6">
      <c r="A20" s="1" t="s">
        <v>21</v>
      </c>
      <c r="B20" s="1">
        <v>17</v>
      </c>
      <c r="C20" s="1">
        <v>5.36</v>
      </c>
      <c r="D20" s="1">
        <f t="shared" si="1"/>
        <v>91.12</v>
      </c>
      <c r="E20" s="1" t="s">
        <v>7</v>
      </c>
      <c r="F20" s="1"/>
    </row>
    <row r="21" spans="1:6">
      <c r="A21" s="1" t="s">
        <v>12</v>
      </c>
      <c r="B21" s="1">
        <v>20</v>
      </c>
      <c r="C21" s="2">
        <v>1.966</v>
      </c>
      <c r="D21" s="1">
        <f t="shared" si="1"/>
        <v>39.32</v>
      </c>
      <c r="E21" s="1" t="s">
        <v>7</v>
      </c>
      <c r="F21" s="1"/>
    </row>
    <row r="22" spans="1:6">
      <c r="A22" s="1" t="s">
        <v>21</v>
      </c>
      <c r="B22" s="1">
        <v>1</v>
      </c>
      <c r="C22" s="1">
        <v>5.99</v>
      </c>
      <c r="D22" s="1">
        <f t="shared" si="1"/>
        <v>5.99</v>
      </c>
      <c r="E22" s="1" t="s">
        <v>7</v>
      </c>
      <c r="F22" s="1"/>
    </row>
    <row r="23" spans="1:6">
      <c r="A23" s="3" t="s">
        <v>20</v>
      </c>
      <c r="B23" s="1">
        <v>4</v>
      </c>
      <c r="C23" s="3">
        <v>1.349</v>
      </c>
      <c r="D23" s="1">
        <f t="shared" si="1"/>
        <v>5.3959999999999999</v>
      </c>
      <c r="E23" s="1" t="s">
        <v>7</v>
      </c>
      <c r="F23" s="1"/>
    </row>
    <row r="24" spans="1:6">
      <c r="A24" s="1" t="s">
        <v>14</v>
      </c>
      <c r="B24" s="1">
        <v>1</v>
      </c>
      <c r="C24" s="1">
        <v>9.5</v>
      </c>
      <c r="D24" s="1">
        <f t="shared" si="1"/>
        <v>9.5</v>
      </c>
      <c r="E24" s="1" t="s">
        <v>7</v>
      </c>
      <c r="F24" s="1"/>
    </row>
    <row r="25" spans="1:6">
      <c r="A25" s="1" t="s">
        <v>15</v>
      </c>
      <c r="B25" s="1">
        <v>1</v>
      </c>
      <c r="C25" s="1">
        <v>18.95</v>
      </c>
      <c r="D25" s="1">
        <f t="shared" si="1"/>
        <v>18.95</v>
      </c>
      <c r="E25" s="1" t="s">
        <v>7</v>
      </c>
      <c r="F25" s="1"/>
    </row>
    <row r="26" spans="1:6">
      <c r="A26" s="1" t="s">
        <v>19</v>
      </c>
      <c r="B26" s="1">
        <v>1</v>
      </c>
      <c r="C26" s="3">
        <v>11.73</v>
      </c>
      <c r="D26" s="1">
        <f t="shared" si="1"/>
        <v>11.73</v>
      </c>
      <c r="E26" s="1" t="s">
        <v>7</v>
      </c>
      <c r="F26" s="1"/>
    </row>
    <row r="27" spans="1:6">
      <c r="A27" s="1" t="s">
        <v>11</v>
      </c>
      <c r="B27" s="1">
        <v>17</v>
      </c>
      <c r="C27" s="1">
        <v>6.5600000000000006E-2</v>
      </c>
      <c r="D27" s="1">
        <f t="shared" si="1"/>
        <v>1.1152000000000002</v>
      </c>
      <c r="E27" s="1" t="s">
        <v>7</v>
      </c>
      <c r="F27" s="1"/>
    </row>
    <row r="28" spans="1:6">
      <c r="A28" s="1" t="s">
        <v>33</v>
      </c>
      <c r="B28" s="1">
        <v>4</v>
      </c>
      <c r="C28" s="1">
        <v>2.95</v>
      </c>
      <c r="D28" s="1">
        <f t="shared" si="1"/>
        <v>11.8</v>
      </c>
      <c r="E28" s="1" t="s">
        <v>7</v>
      </c>
      <c r="F28" s="1"/>
    </row>
    <row r="29" spans="1:6">
      <c r="A29" s="3" t="s">
        <v>23</v>
      </c>
      <c r="B29" s="1">
        <v>10</v>
      </c>
      <c r="C29" s="3">
        <v>0.10299999999999999</v>
      </c>
      <c r="D29" s="1">
        <f t="shared" si="1"/>
        <v>1.03</v>
      </c>
      <c r="E29" s="1" t="s">
        <v>7</v>
      </c>
      <c r="F29" s="1"/>
    </row>
    <row r="30" spans="1:6">
      <c r="A30" s="3" t="s">
        <v>28</v>
      </c>
      <c r="B30" s="1">
        <v>6</v>
      </c>
      <c r="C30" s="3">
        <v>6.79E-3</v>
      </c>
      <c r="D30" s="1">
        <f t="shared" si="1"/>
        <v>4.0739999999999998E-2</v>
      </c>
      <c r="E30" s="1" t="s">
        <v>7</v>
      </c>
      <c r="F30" s="1" t="s">
        <v>30</v>
      </c>
    </row>
    <row r="31" spans="1:6">
      <c r="A31" s="3" t="s">
        <v>29</v>
      </c>
      <c r="B31" s="1">
        <v>6</v>
      </c>
      <c r="C31" s="3">
        <v>0.33600000000000002</v>
      </c>
      <c r="D31" s="1">
        <f t="shared" si="1"/>
        <v>2.016</v>
      </c>
      <c r="E31" s="1" t="s">
        <v>7</v>
      </c>
      <c r="F31" s="1" t="s">
        <v>30</v>
      </c>
    </row>
    <row r="32" spans="1:6">
      <c r="A32" s="3" t="s">
        <v>31</v>
      </c>
      <c r="B32" s="1">
        <v>1</v>
      </c>
      <c r="C32" s="3">
        <v>1.64</v>
      </c>
      <c r="D32" s="1">
        <f t="shared" si="1"/>
        <v>1.64</v>
      </c>
      <c r="E32" s="1" t="s">
        <v>7</v>
      </c>
      <c r="F32" s="1"/>
    </row>
    <row r="33" spans="1:6">
      <c r="A33" s="3" t="s">
        <v>32</v>
      </c>
      <c r="B33" s="1">
        <v>2</v>
      </c>
      <c r="C33" s="3">
        <v>0.58899999999999997</v>
      </c>
      <c r="D33" s="1">
        <f t="shared" si="1"/>
        <v>1.1779999999999999</v>
      </c>
      <c r="E33" s="1" t="s">
        <v>7</v>
      </c>
      <c r="F33" s="1"/>
    </row>
    <row r="34" spans="1:6">
      <c r="A34" s="3" t="s">
        <v>73</v>
      </c>
      <c r="B34" s="1">
        <v>2</v>
      </c>
      <c r="C34" s="3">
        <v>2.6</v>
      </c>
      <c r="D34" s="1">
        <f t="shared" si="1"/>
        <v>5.2</v>
      </c>
      <c r="E34" s="1" t="s">
        <v>7</v>
      </c>
      <c r="F34" s="1"/>
    </row>
    <row r="35" spans="1:6">
      <c r="A35" s="3" t="s">
        <v>75</v>
      </c>
      <c r="B35" s="1">
        <v>2</v>
      </c>
      <c r="C35" s="3">
        <v>0.36</v>
      </c>
      <c r="D35" s="1">
        <f t="shared" si="1"/>
        <v>0.72</v>
      </c>
      <c r="E35" s="1" t="s">
        <v>7</v>
      </c>
      <c r="F35" s="1"/>
    </row>
    <row r="36" spans="1:6">
      <c r="A36" s="3" t="s">
        <v>76</v>
      </c>
      <c r="B36" s="1">
        <v>20</v>
      </c>
      <c r="C36" s="3">
        <v>0.35</v>
      </c>
      <c r="D36" s="1">
        <f t="shared" si="1"/>
        <v>7</v>
      </c>
      <c r="E36" s="1" t="s">
        <v>7</v>
      </c>
      <c r="F36" s="1"/>
    </row>
    <row r="37" spans="1:6">
      <c r="A37" s="1"/>
      <c r="B37" s="1"/>
      <c r="C37" s="1"/>
      <c r="D37" s="1"/>
      <c r="E37" s="1"/>
      <c r="F37" s="1"/>
    </row>
    <row r="38" spans="1:6" ht="21">
      <c r="A38" s="7" t="s">
        <v>16</v>
      </c>
      <c r="B38" s="9"/>
      <c r="C38" s="9"/>
      <c r="D38" s="9"/>
      <c r="E38" s="9"/>
      <c r="F38" s="6"/>
    </row>
    <row r="39" spans="1:6">
      <c r="A39" s="1" t="s">
        <v>17</v>
      </c>
      <c r="B39" s="1" t="s">
        <v>18</v>
      </c>
      <c r="C39" s="1">
        <v>3.95</v>
      </c>
      <c r="D39" s="1">
        <v>3.95</v>
      </c>
      <c r="E39" s="1" t="s">
        <v>7</v>
      </c>
      <c r="F39" s="1"/>
    </row>
    <row r="40" spans="1:6">
      <c r="A40" s="1" t="s">
        <v>22</v>
      </c>
      <c r="B40" s="1">
        <v>3</v>
      </c>
      <c r="C40" s="1">
        <v>2.95</v>
      </c>
      <c r="D40" s="1">
        <f>B40*C40</f>
        <v>8.8500000000000014</v>
      </c>
      <c r="E40" s="1" t="s">
        <v>7</v>
      </c>
      <c r="F40" s="1"/>
    </row>
    <row r="41" spans="1:6">
      <c r="A41" s="1" t="s">
        <v>24</v>
      </c>
      <c r="B41" s="1">
        <v>1</v>
      </c>
      <c r="C41" s="1">
        <v>12.19</v>
      </c>
      <c r="D41" s="1">
        <f>B41*C41</f>
        <v>12.19</v>
      </c>
      <c r="E41" s="1" t="s">
        <v>7</v>
      </c>
      <c r="F41" s="1"/>
    </row>
    <row r="42" spans="1:6">
      <c r="A42" s="1" t="s">
        <v>64</v>
      </c>
      <c r="B42" s="1">
        <v>17</v>
      </c>
      <c r="C42" s="1">
        <v>1.1556</v>
      </c>
      <c r="D42" s="1">
        <f>B42*C42</f>
        <v>19.645199999999999</v>
      </c>
      <c r="E42" s="1" t="s">
        <v>7</v>
      </c>
      <c r="F42" s="1"/>
    </row>
    <row r="43" spans="1:6">
      <c r="A43" s="1"/>
      <c r="B43" s="1"/>
      <c r="C43" s="1"/>
      <c r="D43" s="1"/>
      <c r="E43" s="1"/>
      <c r="F43" s="1"/>
    </row>
    <row r="44" spans="1:6" ht="20.25">
      <c r="A44" s="7" t="s">
        <v>36</v>
      </c>
      <c r="B44" s="4"/>
      <c r="C44" s="4"/>
      <c r="D44" s="4"/>
      <c r="E44" s="4"/>
      <c r="F44" s="1"/>
    </row>
    <row r="45" spans="1:6">
      <c r="A45" s="1" t="s">
        <v>2</v>
      </c>
      <c r="B45" s="1" t="s">
        <v>37</v>
      </c>
      <c r="C45" s="1" t="s">
        <v>38</v>
      </c>
      <c r="D45" s="1" t="s">
        <v>5</v>
      </c>
      <c r="E45" s="1"/>
      <c r="F45" s="1"/>
    </row>
    <row r="46" spans="1:6">
      <c r="A46" s="1" t="s">
        <v>39</v>
      </c>
      <c r="B46" s="1">
        <v>4</v>
      </c>
      <c r="C46" s="1">
        <v>48.56</v>
      </c>
      <c r="D46" s="1">
        <f>B46*C46</f>
        <v>194.24</v>
      </c>
      <c r="E46" s="1" t="s">
        <v>40</v>
      </c>
      <c r="F46" s="1"/>
    </row>
    <row r="47" spans="1:6">
      <c r="A47" s="1" t="s">
        <v>43</v>
      </c>
      <c r="B47" s="1">
        <v>4</v>
      </c>
      <c r="C47" s="1">
        <v>5.83</v>
      </c>
      <c r="D47" s="1">
        <f>B47*C47</f>
        <v>23.32</v>
      </c>
      <c r="E47" s="1"/>
      <c r="F47" s="1"/>
    </row>
    <row r="48" spans="1:6">
      <c r="A48" s="1" t="s">
        <v>44</v>
      </c>
      <c r="B48" s="1">
        <v>1</v>
      </c>
      <c r="C48" s="1">
        <v>5.66</v>
      </c>
      <c r="D48" s="1">
        <f>B48*C48</f>
        <v>5.66</v>
      </c>
      <c r="E48" s="1" t="s">
        <v>45</v>
      </c>
      <c r="F48" s="1"/>
    </row>
    <row r="49" spans="1:6">
      <c r="A49" s="1" t="s">
        <v>49</v>
      </c>
      <c r="B49" s="1">
        <v>1</v>
      </c>
      <c r="C49" s="1">
        <v>13.86</v>
      </c>
      <c r="D49" s="1">
        <f>B49*C49</f>
        <v>13.86</v>
      </c>
      <c r="E49" s="1"/>
      <c r="F49" s="1" t="s">
        <v>52</v>
      </c>
    </row>
    <row r="50" spans="1:6">
      <c r="A50" s="1" t="s">
        <v>50</v>
      </c>
      <c r="B50" s="1">
        <v>2</v>
      </c>
      <c r="C50" s="1">
        <v>3.95</v>
      </c>
      <c r="D50" s="1">
        <f>B50*C50</f>
        <v>7.9</v>
      </c>
      <c r="E50" s="1"/>
      <c r="F50" s="1" t="s">
        <v>52</v>
      </c>
    </row>
    <row r="51" spans="1:6">
      <c r="A51" s="1" t="s">
        <v>51</v>
      </c>
      <c r="B51" s="1">
        <v>1</v>
      </c>
      <c r="C51" s="1">
        <v>3.95</v>
      </c>
      <c r="D51" s="1">
        <f t="shared" ref="D51:D60" si="2">B51*C51</f>
        <v>3.95</v>
      </c>
      <c r="E51" s="1"/>
      <c r="F51" s="1" t="s">
        <v>52</v>
      </c>
    </row>
    <row r="52" spans="1:6">
      <c r="A52" s="1" t="s">
        <v>58</v>
      </c>
      <c r="B52" s="1" t="s">
        <v>82</v>
      </c>
      <c r="C52" s="1">
        <v>0.1</v>
      </c>
      <c r="D52" s="1" t="s">
        <v>82</v>
      </c>
      <c r="E52" s="1" t="s">
        <v>61</v>
      </c>
      <c r="F52" s="1"/>
    </row>
    <row r="53" spans="1:6">
      <c r="A53" s="1" t="s">
        <v>59</v>
      </c>
      <c r="B53" s="1">
        <v>17</v>
      </c>
      <c r="C53" s="1">
        <v>12</v>
      </c>
      <c r="D53" s="1">
        <f>B53*(C52*C53)</f>
        <v>20.400000000000002</v>
      </c>
      <c r="E53" s="1"/>
      <c r="F53" s="1"/>
    </row>
    <row r="54" spans="1:6">
      <c r="A54" s="1" t="s">
        <v>60</v>
      </c>
      <c r="B54" s="1">
        <v>17</v>
      </c>
      <c r="C54" s="1">
        <v>12</v>
      </c>
      <c r="D54" s="1">
        <f>B54*(C52*C54)</f>
        <v>20.400000000000002</v>
      </c>
      <c r="E54" s="1"/>
      <c r="F54" s="1"/>
    </row>
    <row r="55" spans="1:6">
      <c r="A55" s="1" t="s">
        <v>62</v>
      </c>
      <c r="B55" s="1"/>
      <c r="C55" s="1"/>
      <c r="D55" s="1">
        <f t="shared" si="2"/>
        <v>0</v>
      </c>
      <c r="E55" s="1"/>
      <c r="F55" s="1"/>
    </row>
    <row r="56" spans="1:6">
      <c r="A56" s="1" t="s">
        <v>67</v>
      </c>
      <c r="B56" s="1">
        <v>1</v>
      </c>
      <c r="C56" s="1"/>
      <c r="D56" s="1">
        <f t="shared" si="2"/>
        <v>0</v>
      </c>
      <c r="E56" s="1"/>
      <c r="F56" s="1" t="s">
        <v>66</v>
      </c>
    </row>
    <row r="57" spans="1:6">
      <c r="A57" s="1" t="s">
        <v>68</v>
      </c>
      <c r="B57" s="1">
        <v>1</v>
      </c>
      <c r="C57" s="1"/>
      <c r="D57" s="1">
        <f t="shared" si="2"/>
        <v>0</v>
      </c>
      <c r="E57" s="1"/>
      <c r="F57" s="1"/>
    </row>
    <row r="58" spans="1:6">
      <c r="A58" s="1" t="s">
        <v>69</v>
      </c>
      <c r="B58" s="1">
        <v>1</v>
      </c>
      <c r="C58" s="1"/>
      <c r="D58" s="1">
        <f t="shared" si="2"/>
        <v>0</v>
      </c>
      <c r="E58" s="1"/>
      <c r="F58" s="1"/>
    </row>
    <row r="59" spans="1:6">
      <c r="A59" s="1" t="s">
        <v>70</v>
      </c>
      <c r="B59" s="1">
        <v>1</v>
      </c>
      <c r="C59" s="1">
        <v>4</v>
      </c>
      <c r="D59" s="1">
        <f t="shared" si="2"/>
        <v>4</v>
      </c>
      <c r="E59" s="1" t="s">
        <v>71</v>
      </c>
      <c r="F59" s="1"/>
    </row>
    <row r="60" spans="1:6">
      <c r="A60" s="1" t="s">
        <v>77</v>
      </c>
      <c r="B60" s="1">
        <v>1</v>
      </c>
      <c r="C60" s="1">
        <v>44.99</v>
      </c>
      <c r="D60" s="1">
        <f t="shared" si="2"/>
        <v>44.99</v>
      </c>
      <c r="E60" s="1"/>
      <c r="F60" s="1" t="s">
        <v>78</v>
      </c>
    </row>
    <row r="61" spans="1:6">
      <c r="A61" s="1"/>
      <c r="B61" s="1"/>
      <c r="C61" s="1"/>
      <c r="D61" s="1"/>
      <c r="E61" s="1"/>
      <c r="F61" s="1"/>
    </row>
    <row r="62" spans="1:6" ht="15.75">
      <c r="A62" s="8" t="s">
        <v>25</v>
      </c>
      <c r="B62" s="8"/>
      <c r="C62" s="1"/>
      <c r="D62" s="1"/>
      <c r="E62" s="1"/>
      <c r="F62" s="1"/>
    </row>
    <row r="63" spans="1:6">
      <c r="A63" s="1" t="s">
        <v>26</v>
      </c>
      <c r="B63" s="1">
        <f>SUM(D3:D16)</f>
        <v>281.79000000000002</v>
      </c>
      <c r="C63" s="1"/>
      <c r="D63" s="1"/>
      <c r="E63" s="1"/>
      <c r="F63" s="1"/>
    </row>
    <row r="64" spans="1:6">
      <c r="A64" s="1" t="s">
        <v>27</v>
      </c>
      <c r="B64" s="1">
        <f>SUM(D17:D37)</f>
        <v>255.80593999999994</v>
      </c>
      <c r="C64" s="1"/>
      <c r="D64" s="1"/>
      <c r="E64" s="1"/>
      <c r="F64" s="1"/>
    </row>
    <row r="65" spans="1:6">
      <c r="A65" s="1" t="s">
        <v>79</v>
      </c>
      <c r="B65" s="1">
        <f>SUM(B63:B64)</f>
        <v>537.59593999999993</v>
      </c>
      <c r="C65" s="1"/>
      <c r="D65" s="1"/>
      <c r="E65" s="1"/>
      <c r="F65" s="1"/>
    </row>
    <row r="66" spans="1:6">
      <c r="A66" s="1" t="s">
        <v>56</v>
      </c>
      <c r="B66" s="1">
        <f>SUM(D3:D37)</f>
        <v>537.59594000000004</v>
      </c>
      <c r="C66" s="1"/>
      <c r="D66" s="1"/>
      <c r="E66" s="1"/>
      <c r="F66" s="1"/>
    </row>
    <row r="67" spans="1:6">
      <c r="A67" s="1" t="s">
        <v>80</v>
      </c>
      <c r="B67" s="1" t="str">
        <f>IF(B65=B66,"YES","NO")</f>
        <v>YES</v>
      </c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 ht="29.25" customHeight="1">
      <c r="A69" s="5" t="s">
        <v>54</v>
      </c>
      <c r="B69" s="1">
        <f>SUM(D39:D43)</f>
        <v>44.635199999999998</v>
      </c>
      <c r="C69" s="1"/>
      <c r="D69" s="1"/>
      <c r="E69" s="1"/>
      <c r="F69" s="1"/>
    </row>
    <row r="70" spans="1:6">
      <c r="A70" s="1" t="s">
        <v>55</v>
      </c>
      <c r="B70">
        <f>SUM(D46:D61)</f>
        <v>338.71999999999997</v>
      </c>
    </row>
    <row r="71" spans="1:6">
      <c r="A71" s="1" t="s">
        <v>65</v>
      </c>
      <c r="B71">
        <f>SUM(B70,B66)</f>
        <v>876.31593999999996</v>
      </c>
    </row>
  </sheetData>
  <mergeCells count="4">
    <mergeCell ref="A44:E44"/>
    <mergeCell ref="A62:B62"/>
    <mergeCell ref="A1:E1"/>
    <mergeCell ref="A38:E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2017-08-30T14:35:14Z</dcterms:created>
  <dcterms:modified xsi:type="dcterms:W3CDTF">2017-08-30T18:09:30Z</dcterms:modified>
</cp:coreProperties>
</file>