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hris\"/>
    </mc:Choice>
  </mc:AlternateContent>
  <xr:revisionPtr revIDLastSave="0" documentId="13_ncr:1_{9C2570B7-791A-41CD-9911-5AB9B6A88CEC}" xr6:coauthVersionLast="47" xr6:coauthVersionMax="47" xr10:uidLastSave="{00000000-0000-0000-0000-000000000000}"/>
  <bookViews>
    <workbookView xWindow="-120" yWindow="-120" windowWidth="20730" windowHeight="11160" activeTab="6" xr2:uid="{B37813F3-6949-4BFF-A3EC-D8DC03341338}"/>
  </bookViews>
  <sheets>
    <sheet name="Ventas" sheetId="2" r:id="rId1"/>
    <sheet name="Inventario_Insumos" sheetId="3" r:id="rId2"/>
    <sheet name="Gastos" sheetId="4" r:id="rId3"/>
    <sheet name="Dinamicas" sheetId="5" r:id="rId4"/>
    <sheet name="Dashboard" sheetId="7" r:id="rId5"/>
    <sheet name="Clientes" sheetId="8" r:id="rId6"/>
    <sheet name="Formatos" sheetId="1" r:id="rId7"/>
  </sheets>
  <definedNames>
    <definedName name="NativeTimeline_fecha">#N/A</definedName>
    <definedName name="SegmentaciónDeDatos_Color">#N/A</definedName>
    <definedName name="SegmentaciónDeDatos_fecha">#N/A</definedName>
    <definedName name="SegmentaciónDeDatos_Prenda">#N/A</definedName>
    <definedName name="SegmentaciónDeDatos_Ref_cli">#N/A</definedName>
  </definedNames>
  <calcPr calcId="191029"/>
  <pivotCaches>
    <pivotCache cacheId="31" r:id="rId8"/>
    <pivotCache cacheId="41" r:id="rId9"/>
    <pivotCache cacheId="46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3" authorId="0" shapeId="0" xr:uid="{46642553-8B4C-4042-9C85-FD84AF16AC39}">
      <text>
        <r>
          <rPr>
            <sz val="11"/>
            <color indexed="81"/>
            <rFont val="SimSun"/>
          </rPr>
          <t xml:space="preserve">Bra: su talla es en numeros generalmente
</t>
        </r>
      </text>
    </comment>
    <comment ref="I3" authorId="0" shapeId="0" xr:uid="{FABE5FFF-150E-4875-8804-3632F4A43EBB}">
      <text>
        <r>
          <rPr>
            <sz val="11"/>
            <color indexed="81"/>
            <rFont val="SimSun"/>
          </rPr>
          <t>Tanga: su talla es en letras generalmente</t>
        </r>
      </text>
    </comment>
    <comment ref="J3" authorId="0" shapeId="0" xr:uid="{CE365DB8-E716-4B72-B606-1F34B45F0ED3}">
      <text>
        <r>
          <rPr>
            <sz val="11"/>
            <color indexed="81"/>
            <rFont val="SimSun"/>
          </rPr>
          <t>la cantidad de tela se mide en metros(m).
Cuando es "arreglo" se considera.</t>
        </r>
      </text>
    </comment>
    <comment ref="K3" authorId="0" shapeId="0" xr:uid="{BF163A3A-3BA4-4E49-A330-40FB587628D0}">
      <text>
        <r>
          <rPr>
            <sz val="11"/>
            <color indexed="81"/>
            <rFont val="SimSun"/>
          </rPr>
          <t>Se capturan los minutos(min).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73EF4748-9C5C-4A30-BDA1-94750AC4A884}">
      <text>
        <r>
          <rPr>
            <sz val="11"/>
            <color indexed="81"/>
            <rFont val="SimSun"/>
          </rPr>
          <t>Se captura "maquina" como activo fijo para detectar futuros daños.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 xr:uid="{A8C0522A-1CE1-4C24-AC4C-DEBC95CC6B3E}">
      <text>
        <r>
          <rPr>
            <sz val="11"/>
            <color indexed="81"/>
            <rFont val="Tahoma"/>
            <family val="2"/>
          </rPr>
          <t>Tiempo que dura respecto a la cantidad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<sst xmlns="http://schemas.openxmlformats.org/spreadsheetml/2006/main" count="146" uniqueCount="94">
  <si>
    <t>Prenda</t>
  </si>
  <si>
    <t>Nombre cli</t>
  </si>
  <si>
    <t>Bra</t>
  </si>
  <si>
    <t>Tanga</t>
  </si>
  <si>
    <t>Color</t>
  </si>
  <si>
    <t>Precio</t>
  </si>
  <si>
    <t>Observacion</t>
  </si>
  <si>
    <t>Cod</t>
  </si>
  <si>
    <t>tapabocas</t>
  </si>
  <si>
    <t>ropa interior</t>
  </si>
  <si>
    <t>ropa int Minhadas</t>
  </si>
  <si>
    <t>blanco</t>
  </si>
  <si>
    <t>negro</t>
  </si>
  <si>
    <t>morado</t>
  </si>
  <si>
    <t>XL</t>
  </si>
  <si>
    <t>S</t>
  </si>
  <si>
    <t xml:space="preserve">Telefono </t>
  </si>
  <si>
    <t>Correo</t>
  </si>
  <si>
    <t>Ref</t>
  </si>
  <si>
    <t>Jhon fredy</t>
  </si>
  <si>
    <t>ey</t>
  </si>
  <si>
    <t>Tulua</t>
  </si>
  <si>
    <t xml:space="preserve">Ciudad </t>
  </si>
  <si>
    <t>Barrio</t>
  </si>
  <si>
    <t>Aguaclara</t>
  </si>
  <si>
    <t>Julieth Garcia</t>
  </si>
  <si>
    <t>eu</t>
  </si>
  <si>
    <t>Cali</t>
  </si>
  <si>
    <t>Plazas verdes</t>
  </si>
  <si>
    <t>XXX</t>
  </si>
  <si>
    <t>ee</t>
  </si>
  <si>
    <t>Spacio</t>
  </si>
  <si>
    <t>exteriror</t>
  </si>
  <si>
    <t>Ref color</t>
  </si>
  <si>
    <t>#EB6BEE</t>
  </si>
  <si>
    <t>RGB</t>
  </si>
  <si>
    <t>(235, 107, 238)</t>
  </si>
  <si>
    <t>Rosa trabell</t>
  </si>
  <si>
    <t>Nombre</t>
  </si>
  <si>
    <t>Ref cli</t>
  </si>
  <si>
    <t>Ciudad</t>
  </si>
  <si>
    <t>Espacio</t>
  </si>
  <si>
    <t>plazas</t>
  </si>
  <si>
    <t>Agua</t>
  </si>
  <si>
    <t>exterior</t>
  </si>
  <si>
    <t>Valio la pena</t>
  </si>
  <si>
    <t>Se acabo la tela</t>
  </si>
  <si>
    <t>No valio la pena</t>
  </si>
  <si>
    <t>Cant tela
(m)</t>
  </si>
  <si>
    <t>Insumo</t>
  </si>
  <si>
    <t>Duracion</t>
  </si>
  <si>
    <t>Precio 
(m/unid)</t>
  </si>
  <si>
    <t>tela</t>
  </si>
  <si>
    <t>gafetes</t>
  </si>
  <si>
    <t>Cant total
(m/unid)</t>
  </si>
  <si>
    <t>Cant utilizada
(m/unid)</t>
  </si>
  <si>
    <t>color</t>
  </si>
  <si>
    <t>hilos</t>
  </si>
  <si>
    <t>rojo</t>
  </si>
  <si>
    <t>gatefes</t>
  </si>
  <si>
    <t>azul</t>
  </si>
  <si>
    <t>Inicio</t>
  </si>
  <si>
    <t>Finalizacion</t>
  </si>
  <si>
    <t>gasto</t>
  </si>
  <si>
    <t>fecha</t>
  </si>
  <si>
    <t>Costo</t>
  </si>
  <si>
    <t>Observación</t>
  </si>
  <si>
    <t>mantenimiento maquinas</t>
  </si>
  <si>
    <t>gasolina</t>
  </si>
  <si>
    <t>agujas</t>
  </si>
  <si>
    <t>Daño de una tuerca</t>
  </si>
  <si>
    <t>Compra de resorte</t>
  </si>
  <si>
    <t xml:space="preserve">Se rompen 2 </t>
  </si>
  <si>
    <t>Falta algoritmo para cant total</t>
  </si>
  <si>
    <t xml:space="preserve"> </t>
  </si>
  <si>
    <t>Total general</t>
  </si>
  <si>
    <t>Etiquetas de fila</t>
  </si>
  <si>
    <t>16/07/2021 - 17/07/2021</t>
  </si>
  <si>
    <t>18/07/2021 - 19/07/2021</t>
  </si>
  <si>
    <t>Suma de Precio</t>
  </si>
  <si>
    <t>Cuenta Prenda</t>
  </si>
  <si>
    <t>Suma de Cant tela
(m)</t>
  </si>
  <si>
    <t xml:space="preserve">Tendecia (fecha-prenda-color-talla) </t>
  </si>
  <si>
    <t>-</t>
  </si>
  <si>
    <t>x</t>
  </si>
  <si>
    <t>Tiempo_inv_(min)</t>
  </si>
  <si>
    <t>Suma de Tiempo_inv_(min)</t>
  </si>
  <si>
    <t>Cuenta de Prenda</t>
  </si>
  <si>
    <t>Suma de Cant utilizada
(m/unid)</t>
  </si>
  <si>
    <t>Suma de Precio 
(m/unid)</t>
  </si>
  <si>
    <t>Tendecia (fecha-destino-cliente)</t>
  </si>
  <si>
    <t>Tendencia (duracion-insumo-color)</t>
  </si>
  <si>
    <t>Suma de Costo</t>
  </si>
  <si>
    <t>Tendencia (fecha-gasto)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</si>
</sst>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164" formatCode="&quot;$&quot;#,##0"/>
    <numFmt numFmtId="165" formatCode="[$-F800]dddd\,\ mmmm\ dd\,\ yyyy"/>
    <numFmt numFmtId="173" formatCode="_-&quot;$&quot;* #,##0_-;\-&quot;$&quot;* #,##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 Light"/>
      <family val="2"/>
    </font>
    <font>
      <sz val="9"/>
      <color indexed="81"/>
      <name val="Tahoma"/>
      <family val="2"/>
    </font>
    <font>
      <sz val="11"/>
      <color indexed="81"/>
      <name val="SimSun"/>
    </font>
    <font>
      <b/>
      <sz val="10"/>
      <color theme="1"/>
      <name val="Calibri"/>
      <family val="2"/>
      <scheme val="minor"/>
    </font>
    <font>
      <b/>
      <sz val="10"/>
      <color theme="1"/>
      <name val="Segoe UI Light"/>
      <family val="2"/>
    </font>
    <font>
      <sz val="11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egoe UI Light"/>
      <family val="2"/>
    </font>
    <font>
      <b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0" fillId="0" borderId="0" xfId="0" pivotButton="1"/>
    <xf numFmtId="165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173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3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 vertical="center"/>
    </xf>
  </cellXfs>
  <cellStyles count="2">
    <cellStyle name="Moneda" xfId="1" builtinId="4"/>
    <cellStyle name="Normal" xfId="0" builtinId="0"/>
  </cellStyles>
  <dxfs count="44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numFmt numFmtId="173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numFmt numFmtId="173" formatCode="_-&quot;$&quot;* #,##0_-;\-&quot;$&quot;* #,##0_-;_-&quot;$&quot;* &quot;-&quot;??_-;_-@_-"/>
    </dxf>
    <dxf>
      <numFmt numFmtId="165" formatCode="[$-F800]dddd\,\ mmmm\ dd\,\ yyyy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numFmt numFmtId="164" formatCode="&quot;$&quot;#,##0"/>
    </dxf>
    <dxf>
      <alignment vertical="center"/>
    </dxf>
    <dxf>
      <alignment horizontal="center"/>
    </dxf>
    <dxf>
      <alignment horizontal="center"/>
    </dxf>
    <dxf>
      <alignment vertical="botto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65" formatCode="[$-F800]dddd\,\ mmmm\ dd\,\ yyyy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indent="0" justifyLastLine="0" shrinkToFit="0" readingOrder="0"/>
    </dxf>
    <dxf>
      <border>
        <vertical style="mediumDashed">
          <color rgb="FFEB6BEE"/>
        </vertical>
        <horizontal style="mediumDashed">
          <color rgb="FFEB6BEE"/>
        </horizontal>
      </border>
    </dxf>
    <dxf>
      <border>
        <vertical style="mediumDashed">
          <color rgb="FFEB6BEE"/>
        </vertical>
        <horizontal style="mediumDashed">
          <color rgb="FFEB6BEE"/>
        </horizontal>
      </border>
    </dxf>
    <dxf>
      <border>
        <vertical style="mediumDashed">
          <color rgb="FFEB6BEE"/>
        </vertical>
        <horizontal style="mediumDashed">
          <color rgb="FFEB6BEE"/>
        </horizontal>
      </border>
    </dxf>
    <dxf>
      <fill>
        <gradientFill degree="90">
          <stop position="0">
            <color rgb="FFEB6BEE"/>
          </stop>
          <stop position="1">
            <color theme="0"/>
          </stop>
        </gradientFill>
      </fill>
      <border diagonalUp="0" diagonalDown="0">
        <left/>
        <right/>
        <top/>
        <bottom/>
        <vertical style="mediumDashDot">
          <color rgb="FFEB6BEE"/>
        </vertical>
        <horizontal style="mediumDashDot">
          <color rgb="FFEB6BEE"/>
        </horizontal>
      </border>
    </dxf>
    <dxf>
      <fill>
        <gradientFill degree="270">
          <stop position="0">
            <color rgb="FFEB6BEE"/>
          </stop>
          <stop position="1">
            <color theme="0"/>
          </stop>
        </gradientFill>
      </fill>
      <border>
        <left style="double">
          <color theme="1" tint="4.9989318521683403E-2"/>
        </left>
        <right style="double">
          <color theme="1" tint="4.9989318521683403E-2"/>
        </right>
        <top style="double">
          <color theme="1" tint="4.9989318521683403E-2"/>
        </top>
        <bottom style="double">
          <color theme="1" tint="4.9989318521683403E-2"/>
        </bottom>
      </border>
    </dxf>
    <dxf>
      <font>
        <b val="0"/>
        <i val="0"/>
        <strike val="0"/>
        <color theme="1" tint="0.14996795556505021"/>
      </font>
      <border>
        <left/>
        <right/>
        <top/>
        <bottom/>
        <vertical style="mediumDashDot">
          <color rgb="FFEB6BEE"/>
        </vertical>
        <horizontal style="mediumDashDot">
          <color rgb="FFEB6BEE"/>
        </horizontal>
      </border>
    </dxf>
  </dxfs>
  <tableStyles count="1" defaultTableStyle="Sra.TraBell" defaultPivotStyle="PivotStyleLight16">
    <tableStyle name="Sra.TraBell" pivot="0" count="6" xr9:uid="{71004FFA-725A-408B-BAF0-A26A707DBB86}">
      <tableStyleElement type="wholeTable" dxfId="443"/>
      <tableStyleElement type="headerRow" dxfId="442"/>
      <tableStyleElement type="firstRowStripe" dxfId="441"/>
      <tableStyleElement type="secondRowStripe" dxfId="440"/>
      <tableStyleElement type="firstColumnStripe" dxfId="439"/>
      <tableStyleElement type="secondColumnStripe" dxfId="438"/>
    </tableStyle>
  </tableStyles>
  <colors>
    <mruColors>
      <color rgb="FFEB6B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[Sra_Trabell.xlsx]Dinamicas!tendencia_prendas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Dinamicas!$D$3</c:f>
              <c:strCache>
                <c:ptCount val="1"/>
                <c:pt idx="0">
                  <c:v>Cuenta Prenda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Dinamicas!$C$4:$C$10</c:f>
              <c:multiLvlStrCache>
                <c:ptCount val="4"/>
                <c:lvl>
                  <c:pt idx="0">
                    <c:v>ropa int Minhadas</c:v>
                  </c:pt>
                  <c:pt idx="1">
                    <c:v>ropa interior</c:v>
                  </c:pt>
                  <c:pt idx="2">
                    <c:v>tapabocas</c:v>
                  </c:pt>
                  <c:pt idx="3">
                    <c:v>-</c:v>
                  </c:pt>
                </c:lvl>
                <c:lvl>
                  <c:pt idx="0">
                    <c:v>16/07/2021 - 17/07/2021</c:v>
                  </c:pt>
                  <c:pt idx="2">
                    <c:v>18/07/2021 - 19/07/2021</c:v>
                  </c:pt>
                </c:lvl>
              </c:multiLvlStrCache>
            </c:multiLvlStrRef>
          </c:cat>
          <c:val>
            <c:numRef>
              <c:f>Dinamicas!$D$4:$D$10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7-4F08-854D-E98633FF3C2F}"/>
            </c:ext>
          </c:extLst>
        </c:ser>
        <c:ser>
          <c:idx val="1"/>
          <c:order val="1"/>
          <c:tx>
            <c:strRef>
              <c:f>Dinamicas!$E$3</c:f>
              <c:strCache>
                <c:ptCount val="1"/>
                <c:pt idx="0">
                  <c:v>Suma de Cant tela
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Dinamicas!$C$4:$C$10</c:f>
              <c:multiLvlStrCache>
                <c:ptCount val="4"/>
                <c:lvl>
                  <c:pt idx="0">
                    <c:v>ropa int Minhadas</c:v>
                  </c:pt>
                  <c:pt idx="1">
                    <c:v>ropa interior</c:v>
                  </c:pt>
                  <c:pt idx="2">
                    <c:v>tapabocas</c:v>
                  </c:pt>
                  <c:pt idx="3">
                    <c:v>-</c:v>
                  </c:pt>
                </c:lvl>
                <c:lvl>
                  <c:pt idx="0">
                    <c:v>16/07/2021 - 17/07/2021</c:v>
                  </c:pt>
                  <c:pt idx="2">
                    <c:v>18/07/2021 - 19/07/2021</c:v>
                  </c:pt>
                </c:lvl>
              </c:multiLvlStrCache>
            </c:multiLvlStrRef>
          </c:cat>
          <c:val>
            <c:numRef>
              <c:f>Dinamicas!$E$4:$E$10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7-4F08-854D-E98633FF3C2F}"/>
            </c:ext>
          </c:extLst>
        </c:ser>
        <c:ser>
          <c:idx val="2"/>
          <c:order val="2"/>
          <c:tx>
            <c:strRef>
              <c:f>Dinamicas!$F$3</c:f>
              <c:strCache>
                <c:ptCount val="1"/>
                <c:pt idx="0">
                  <c:v>Suma de Tiempo_inv_(min)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Dinamicas!$C$4:$C$10</c:f>
              <c:multiLvlStrCache>
                <c:ptCount val="4"/>
                <c:lvl>
                  <c:pt idx="0">
                    <c:v>ropa int Minhadas</c:v>
                  </c:pt>
                  <c:pt idx="1">
                    <c:v>ropa interior</c:v>
                  </c:pt>
                  <c:pt idx="2">
                    <c:v>tapabocas</c:v>
                  </c:pt>
                  <c:pt idx="3">
                    <c:v>-</c:v>
                  </c:pt>
                </c:lvl>
                <c:lvl>
                  <c:pt idx="0">
                    <c:v>16/07/2021 - 17/07/2021</c:v>
                  </c:pt>
                  <c:pt idx="2">
                    <c:v>18/07/2021 - 19/07/2021</c:v>
                  </c:pt>
                </c:lvl>
              </c:multiLvlStrCache>
            </c:multiLvlStrRef>
          </c:cat>
          <c:val>
            <c:numRef>
              <c:f>Dinamicas!$F$4:$F$10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5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7-4F08-854D-E98633FF3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890431"/>
        <c:axId val="627882527"/>
      </c:barChart>
      <c:catAx>
        <c:axId val="6278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7882527"/>
        <c:crosses val="autoZero"/>
        <c:auto val="1"/>
        <c:lblAlgn val="ctr"/>
        <c:lblOffset val="100"/>
        <c:noMultiLvlLbl val="0"/>
      </c:catAx>
      <c:valAx>
        <c:axId val="6278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7890431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[Sra_Trabell.xlsx]Dinamicas!tendecia_prendas_precio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Dinamicas!$J$3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Dinamicas!$I$4:$I$10</c:f>
              <c:multiLvlStrCache>
                <c:ptCount val="4"/>
                <c:lvl>
                  <c:pt idx="0">
                    <c:v>ropa int Minhadas</c:v>
                  </c:pt>
                  <c:pt idx="1">
                    <c:v>ropa interior</c:v>
                  </c:pt>
                  <c:pt idx="2">
                    <c:v>tapabocas</c:v>
                  </c:pt>
                  <c:pt idx="3">
                    <c:v>-</c:v>
                  </c:pt>
                </c:lvl>
                <c:lvl>
                  <c:pt idx="0">
                    <c:v>16/07/2021 - 17/07/2021</c:v>
                  </c:pt>
                  <c:pt idx="2">
                    <c:v>18/07/2021 - 19/07/2021</c:v>
                  </c:pt>
                </c:lvl>
              </c:multiLvlStrCache>
            </c:multiLvlStrRef>
          </c:cat>
          <c:val>
            <c:numRef>
              <c:f>Dinamicas!$J$4:$J$10</c:f>
              <c:numCache>
                <c:formatCode>_-"$"* #,##0_-;\-"$"* #,##0_-;_-"$"* "-"??_-;_-@_-</c:formatCode>
                <c:ptCount val="4"/>
                <c:pt idx="0">
                  <c:v>30000</c:v>
                </c:pt>
                <c:pt idx="1">
                  <c:v>20000</c:v>
                </c:pt>
                <c:pt idx="2">
                  <c:v>3000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27D-B84E-1889C6766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6299103"/>
        <c:axId val="636306591"/>
        <c:axId val="0"/>
      </c:bar3DChart>
      <c:catAx>
        <c:axId val="6362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306591"/>
        <c:crosses val="autoZero"/>
        <c:auto val="1"/>
        <c:lblAlgn val="ctr"/>
        <c:lblOffset val="100"/>
        <c:noMultiLvlLbl val="0"/>
      </c:catAx>
      <c:valAx>
        <c:axId val="6363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2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330536843166"/>
          <c:y val="0.5010761154855643"/>
          <c:w val="0.10807131049928013"/>
          <c:h val="8.159776902887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104775</xdr:rowOff>
    </xdr:from>
    <xdr:to>
      <xdr:col>7</xdr:col>
      <xdr:colOff>420872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0BA71-A8FD-4770-AC9B-867D162CB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509476</xdr:colOff>
      <xdr:row>9</xdr:row>
      <xdr:rowOff>85725</xdr:rowOff>
    </xdr:from>
    <xdr:to>
      <xdr:col>13</xdr:col>
      <xdr:colOff>155057</xdr:colOff>
      <xdr:row>29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73BB0E-5570-4DDF-9624-03D7D341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123825</xdr:colOff>
      <xdr:row>1</xdr:row>
      <xdr:rowOff>99679</xdr:rowOff>
    </xdr:from>
    <xdr:to>
      <xdr:col>10</xdr:col>
      <xdr:colOff>152400</xdr:colOff>
      <xdr:row>9</xdr:row>
      <xdr:rowOff>33226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enda">
              <a:extLst>
                <a:ext uri="{FF2B5EF4-FFF2-40B4-BE49-F238E27FC236}">
                  <a16:creationId xmlns:a16="http://schemas.microsoft.com/office/drawing/2014/main" id="{5941F6A9-B3DA-4BF1-B93B-77A95ABEA2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4842" y="232586"/>
              <a:ext cx="1257965" cy="13512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209551</xdr:colOff>
      <xdr:row>2</xdr:row>
      <xdr:rowOff>9526</xdr:rowOff>
    </xdr:from>
    <xdr:to>
      <xdr:col>11</xdr:col>
      <xdr:colOff>495301</xdr:colOff>
      <xdr:row>9</xdr:row>
      <xdr:rowOff>11076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olor">
              <a:extLst>
                <a:ext uri="{FF2B5EF4-FFF2-40B4-BE49-F238E27FC236}">
                  <a16:creationId xmlns:a16="http://schemas.microsoft.com/office/drawing/2014/main" id="{CAEA7392-3F7E-4D6B-AB8A-7645BDC239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9958" y="242113"/>
              <a:ext cx="1049965" cy="1319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590550</xdr:colOff>
      <xdr:row>2</xdr:row>
      <xdr:rowOff>9526</xdr:rowOff>
    </xdr:from>
    <xdr:to>
      <xdr:col>13</xdr:col>
      <xdr:colOff>133350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f cli">
              <a:extLst>
                <a:ext uri="{FF2B5EF4-FFF2-40B4-BE49-F238E27FC236}">
                  <a16:creationId xmlns:a16="http://schemas.microsoft.com/office/drawing/2014/main" id="{DBC273E0-6041-4488-886D-EB690E6FD3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 cl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5172" y="242113"/>
              <a:ext cx="1071230" cy="1308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371475</xdr:colOff>
      <xdr:row>2</xdr:row>
      <xdr:rowOff>0</xdr:rowOff>
    </xdr:from>
    <xdr:to>
      <xdr:col>5</xdr:col>
      <xdr:colOff>276225</xdr:colOff>
      <xdr:row>9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fecha 1">
              <a:extLst>
                <a:ext uri="{FF2B5EF4-FFF2-40B4-BE49-F238E27FC236}">
                  <a16:creationId xmlns:a16="http://schemas.microsoft.com/office/drawing/2014/main" id="{0AEC7C42-715C-4682-A902-EDE32897F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" y="232587"/>
              <a:ext cx="3338180" cy="1356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361950</xdr:colOff>
      <xdr:row>2</xdr:row>
      <xdr:rowOff>9524</xdr:rowOff>
    </xdr:from>
    <xdr:to>
      <xdr:col>8</xdr:col>
      <xdr:colOff>57150</xdr:colOff>
      <xdr:row>9</xdr:row>
      <xdr:rowOff>55377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fecha">
              <a:extLst>
                <a:ext uri="{FF2B5EF4-FFF2-40B4-BE49-F238E27FC236}">
                  <a16:creationId xmlns:a16="http://schemas.microsoft.com/office/drawing/2014/main" id="{730E519A-407F-4196-BF57-9F9D7B555D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5380" y="242111"/>
              <a:ext cx="1832787" cy="13638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5.627492129628" createdVersion="7" refreshedVersion="7" minRefreshableVersion="3" recordCount="4" xr:uid="{85862746-86FC-4614-8622-9225482E0AAE}">
  <cacheSource type="worksheet">
    <worksheetSource name="ventas"/>
  </cacheSource>
  <cacheFields count="13">
    <cacheField name="Cod" numFmtId="0">
      <sharedItems containsSemiMixedTypes="0" containsString="0" containsNumber="1" containsInteger="1" minValue="1" maxValue="4"/>
    </cacheField>
    <cacheField name="fecha" numFmtId="165">
      <sharedItems containsSemiMixedTypes="0" containsNonDate="0" containsDate="1" containsString="0" minDate="2021-07-16T00:00:00" maxDate="2021-07-20T00:00:00" count="4">
        <d v="2021-07-16T00:00:00"/>
        <d v="2021-07-17T00:00:00"/>
        <d v="2021-07-18T00:00:00"/>
        <d v="2021-07-19T00:00:00"/>
      </sharedItems>
      <fieldGroup base="1">
        <rangePr groupBy="days" startDate="2021-07-16T00:00:00" endDate="2021-07-20T00:00:00" groupInterval="2"/>
        <groupItems count="4">
          <s v="&lt;16/07/2021"/>
          <s v="16/07/2021 - 17/07/2021"/>
          <s v="18/07/2021 - 19/07/2021"/>
          <s v="&gt;20/07/2021"/>
        </groupItems>
      </fieldGroup>
    </cacheField>
    <cacheField name="Prenda" numFmtId="0">
      <sharedItems containsBlank="1" count="4">
        <s v="ropa int Minhadas"/>
        <s v="ropa interior"/>
        <s v="tapabocas"/>
        <m/>
      </sharedItems>
    </cacheField>
    <cacheField name="Precio" numFmtId="164">
      <sharedItems containsString="0" containsBlank="1" containsNumber="1" containsInteger="1" minValue="3000" maxValue="30000"/>
    </cacheField>
    <cacheField name="Color" numFmtId="0">
      <sharedItems containsBlank="1" count="4">
        <s v="blanco"/>
        <s v="morado"/>
        <s v="negro"/>
        <m/>
      </sharedItems>
    </cacheField>
    <cacheField name="Bra" numFmtId="0">
      <sharedItems containsString="0" containsBlank="1" containsNumber="1" containsInteger="1" minValue="32" maxValue="40" count="3">
        <n v="32"/>
        <n v="40"/>
        <m/>
      </sharedItems>
    </cacheField>
    <cacheField name="Tanga" numFmtId="0">
      <sharedItems containsBlank="1" count="3">
        <s v="S"/>
        <s v="XL"/>
        <m/>
      </sharedItems>
    </cacheField>
    <cacheField name="Cant tela_x000a_(m)" numFmtId="0">
      <sharedItems containsString="0" containsBlank="1" containsNumber="1" containsInteger="1" minValue="1" maxValue="2"/>
    </cacheField>
    <cacheField name="Tiempo_inv_(min)" numFmtId="0">
      <sharedItems containsString="0" containsBlank="1" containsNumber="1" containsInteger="1" minValue="5" maxValue="30"/>
    </cacheField>
    <cacheField name="Ref cli" numFmtId="0">
      <sharedItems containsString="0" containsBlank="1" containsNumber="1" containsInteger="1" minValue="1" maxValue="3" count="4">
        <n v="2"/>
        <n v="1"/>
        <n v="3"/>
        <m/>
      </sharedItems>
    </cacheField>
    <cacheField name="Ciudad" numFmtId="0">
      <sharedItems containsBlank="1" count="4">
        <s v="Cali"/>
        <s v="Tulua"/>
        <s v="Espacio"/>
        <m/>
      </sharedItems>
    </cacheField>
    <cacheField name="Barrio" numFmtId="0">
      <sharedItems containsBlank="1" count="4">
        <s v="plazas"/>
        <s v="Agua"/>
        <s v="exterior"/>
        <m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4975559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5.697874189813" createdVersion="7" refreshedVersion="7" minRefreshableVersion="3" recordCount="7" xr:uid="{FBCAFD6E-E4EC-4ABB-8AF2-609837D45FD2}">
  <cacheSource type="worksheet">
    <worksheetSource name="inventario"/>
  </cacheSource>
  <cacheFields count="8">
    <cacheField name="Cod" numFmtId="0">
      <sharedItems containsSemiMixedTypes="0" containsString="0" containsNumber="1" containsInteger="1" minValue="1" maxValue="7"/>
    </cacheField>
    <cacheField name="Insumo" numFmtId="0">
      <sharedItems count="4">
        <s v="tela"/>
        <s v="gafetes"/>
        <s v="hilos"/>
        <s v="gatefes"/>
      </sharedItems>
    </cacheField>
    <cacheField name="Precio _x000a_(m/unid)" numFmtId="164">
      <sharedItems containsSemiMixedTypes="0" containsString="0" containsNumber="1" containsInteger="1" minValue="1500" maxValue="6000"/>
    </cacheField>
    <cacheField name="color" numFmtId="0">
      <sharedItems count="4">
        <s v="blanco"/>
        <s v="negro"/>
        <s v="rojo"/>
        <s v="azul"/>
      </sharedItems>
    </cacheField>
    <cacheField name="Cant utilizada_x000a_(m/unid)" numFmtId="0">
      <sharedItems containsSemiMixedTypes="0" containsString="0" containsNumber="1" minValue="0.5" maxValue="5"/>
    </cacheField>
    <cacheField name="Cant total_x000a_(m/unid)" numFmtId="0">
      <sharedItems containsSemiMixedTypes="0" containsString="0" containsNumber="1" minValue="0" maxValue="13"/>
    </cacheField>
    <cacheField name="Duracion" numFmtId="165">
      <sharedItems containsSemiMixedTypes="0" containsNonDate="0" containsDate="1" containsString="0" minDate="2021-07-16T00:00:00" maxDate="2021-07-19T00:00:00" count="2">
        <d v="2021-07-16T00:00:00"/>
        <d v="2021-07-18T00:00:00"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5.707301967595" createdVersion="7" refreshedVersion="7" minRefreshableVersion="3" recordCount="3" xr:uid="{E7925C60-60FC-4F44-BFB5-3EE0BCC143FE}">
  <cacheSource type="worksheet">
    <worksheetSource name="gastos"/>
  </cacheSource>
  <cacheFields count="5">
    <cacheField name="Cod" numFmtId="0">
      <sharedItems containsSemiMixedTypes="0" containsString="0" containsNumber="1" containsInteger="1" minValue="1" maxValue="3"/>
    </cacheField>
    <cacheField name="fecha" numFmtId="165">
      <sharedItems containsSemiMixedTypes="0" containsNonDate="0" containsDate="1" containsString="0" minDate="2021-07-16T00:00:00" maxDate="2021-07-19T00:00:00" count="3">
        <d v="2021-07-16T00:00:00"/>
        <d v="2021-07-17T00:00:00"/>
        <d v="2021-07-18T00:00:00"/>
      </sharedItems>
      <fieldGroup base="1">
        <rangePr groupBy="days" startDate="2021-07-16T00:00:00" endDate="2021-07-19T00:00:00" groupInterval="2"/>
        <groupItems count="4">
          <s v="&lt;16/07/2021"/>
          <s v="16/07/2021 - 17/07/2021"/>
          <s v="18/07/2021 - 19/07/2021"/>
          <s v="&gt;19/07/2021"/>
        </groupItems>
      </fieldGroup>
    </cacheField>
    <cacheField name="gasto" numFmtId="0">
      <sharedItems count="3">
        <s v="mantenimiento maquinas"/>
        <s v="gasolina"/>
        <s v="agujas"/>
      </sharedItems>
    </cacheField>
    <cacheField name="Costo" numFmtId="164">
      <sharedItems containsSemiMixedTypes="0" containsString="0" containsNumber="1" containsInteger="1" minValue="1000" maxValue="35000"/>
    </cacheField>
    <cacheField name="Observa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n v="30000"/>
    <x v="0"/>
    <x v="0"/>
    <x v="0"/>
    <n v="2"/>
    <n v="30"/>
    <x v="0"/>
    <x v="0"/>
    <x v="0"/>
    <s v="Valio la pena"/>
  </r>
  <r>
    <n v="2"/>
    <x v="1"/>
    <x v="1"/>
    <n v="20000"/>
    <x v="1"/>
    <x v="1"/>
    <x v="1"/>
    <n v="1"/>
    <n v="20"/>
    <x v="1"/>
    <x v="1"/>
    <x v="1"/>
    <s v="Se acabo la tela"/>
  </r>
  <r>
    <n v="3"/>
    <x v="2"/>
    <x v="2"/>
    <n v="3000"/>
    <x v="2"/>
    <x v="2"/>
    <x v="2"/>
    <n v="2"/>
    <n v="5"/>
    <x v="2"/>
    <x v="2"/>
    <x v="2"/>
    <s v="No valio la pena"/>
  </r>
  <r>
    <n v="4"/>
    <x v="3"/>
    <x v="3"/>
    <m/>
    <x v="3"/>
    <x v="2"/>
    <x v="2"/>
    <m/>
    <m/>
    <x v="3"/>
    <x v="3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x v="0"/>
    <n v="3000"/>
    <x v="0"/>
    <n v="5"/>
    <n v="13"/>
    <x v="0"/>
    <m/>
  </r>
  <r>
    <n v="2"/>
    <x v="1"/>
    <n v="4000"/>
    <x v="1"/>
    <n v="2"/>
    <n v="8"/>
    <x v="0"/>
    <m/>
  </r>
  <r>
    <n v="3"/>
    <x v="2"/>
    <n v="2000"/>
    <x v="2"/>
    <n v="0.5"/>
    <n v="3"/>
    <x v="0"/>
    <m/>
  </r>
  <r>
    <n v="4"/>
    <x v="0"/>
    <n v="1500"/>
    <x v="0"/>
    <n v="2.5"/>
    <n v="10.5"/>
    <x v="0"/>
    <m/>
  </r>
  <r>
    <n v="5"/>
    <x v="1"/>
    <n v="2000"/>
    <x v="3"/>
    <n v="1"/>
    <n v="4"/>
    <x v="0"/>
    <s v="Inicio"/>
  </r>
  <r>
    <n v="6"/>
    <x v="3"/>
    <n v="2000"/>
    <x v="3"/>
    <n v="1"/>
    <n v="3"/>
    <x v="0"/>
    <m/>
  </r>
  <r>
    <n v="7"/>
    <x v="1"/>
    <n v="6000"/>
    <x v="3"/>
    <n v="3"/>
    <n v="0"/>
    <x v="1"/>
    <s v="Finalizacio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x v="0"/>
    <n v="35000"/>
    <s v="Daño de una tuerca"/>
  </r>
  <r>
    <n v="2"/>
    <x v="1"/>
    <x v="1"/>
    <n v="3000"/>
    <s v="Compra de resorte"/>
  </r>
  <r>
    <n v="3"/>
    <x v="2"/>
    <x v="2"/>
    <n v="1000"/>
    <s v="Se rompen 2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33D6F-3A89-42E7-AC36-F01D31A02188}" name="tendecia_prendas_precio" cacheId="31" applyNumberFormats="0" applyBorderFormats="0" applyFontFormats="0" applyPatternFormats="0" applyAlignmentFormats="0" applyWidthHeightFormats="1" dataCaption="Valores" missingCaption="x" updatedVersion="7" minRefreshableVersion="5" useAutoFormatting="1" itemPrintTitles="1" createdVersion="7" indent="0" outline="1" outlineData="1" multipleFieldFilters="0" chartFormat="3">
  <location ref="I3:J10" firstHeaderRow="1" firstDataRow="1" firstDataCol="1"/>
  <pivotFields count="13">
    <pivotField showAll="0"/>
    <pivotField axis="axisRow" numFmtId="165" showAll="0">
      <items count="5">
        <item x="0"/>
        <item x="1"/>
        <item x="2"/>
        <item x="3"/>
        <item t="default"/>
      </items>
    </pivotField>
    <pivotField axis="axisRow" showAll="0">
      <items count="5">
        <item sd="0" x="0"/>
        <item sd="0" x="1"/>
        <item sd="0" x="2"/>
        <item n="-" sd="0" x="3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</pivotFields>
  <rowFields count="5">
    <field x="1"/>
    <field x="2"/>
    <field x="4"/>
    <field x="5"/>
    <field x="6"/>
  </rowFields>
  <rowItems count="7">
    <i>
      <x v="1"/>
    </i>
    <i r="1">
      <x/>
    </i>
    <i r="1">
      <x v="1"/>
    </i>
    <i>
      <x v="2"/>
    </i>
    <i r="1">
      <x v="2"/>
    </i>
    <i r="1">
      <x v="3"/>
    </i>
    <i t="grand">
      <x/>
    </i>
  </rowItems>
  <colItems count="1">
    <i/>
  </colItems>
  <dataFields count="1">
    <dataField name="Suma de Precio" fld="3" baseField="0" baseItem="0" numFmtId="173"/>
  </dataFields>
  <formats count="8">
    <format dxfId="340">
      <pivotArea field="1" type="button" dataOnly="0" labelOnly="1" outline="0" axis="axisRow" fieldPosition="0"/>
    </format>
    <format dxfId="341">
      <pivotArea dataOnly="0" labelOnly="1" fieldPosition="0">
        <references count="1">
          <reference field="1" count="1">
            <x v="1"/>
          </reference>
        </references>
      </pivotArea>
    </format>
    <format dxfId="342">
      <pivotArea dataOnly="0" labelOnly="1" fieldPosition="0">
        <references count="1">
          <reference field="1" count="1">
            <x v="2"/>
          </reference>
        </references>
      </pivotArea>
    </format>
    <format dxfId="343">
      <pivotArea outline="0" collapsedLevelsAreSubtotals="1" fieldPosition="0"/>
    </format>
    <format dxfId="344">
      <pivotArea field="1" type="button" dataOnly="0" labelOnly="1" outline="0" axis="axisRow" fieldPosition="0"/>
    </format>
    <format dxfId="345">
      <pivotArea field="1" type="button" dataOnly="0" labelOnly="1" outline="0" axis="axisRow" fieldPosition="0"/>
    </format>
    <format dxfId="339">
      <pivotArea outline="0" collapsedLevelsAreSubtotals="1" fieldPosition="0"/>
    </format>
    <format dxfId="338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7D118-333B-462E-96AB-CE50E10A7DE0}" name="tendencia_gasto" cacheId="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X3:Y9" firstHeaderRow="1" firstDataRow="1" firstDataCol="1"/>
  <pivotFields count="5">
    <pivotField showAll="0"/>
    <pivotField axis="axisRow" numFmtId="165" showAll="0">
      <items count="5">
        <item x="0"/>
        <item x="1"/>
        <item x="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numFmtId="164" showAll="0"/>
    <pivotField showAll="0"/>
  </pivotFields>
  <rowFields count="2">
    <field x="1"/>
    <field x="2"/>
  </rowFields>
  <rowItems count="6">
    <i>
      <x v="1"/>
    </i>
    <i r="1">
      <x v="1"/>
    </i>
    <i r="1">
      <x v="2"/>
    </i>
    <i>
      <x v="2"/>
    </i>
    <i r="1">
      <x/>
    </i>
    <i t="grand">
      <x/>
    </i>
  </rowItems>
  <colItems count="1">
    <i/>
  </colItems>
  <dataFields count="1">
    <dataField name="Suma de Costo" fld="3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28552-FF8D-402B-8C52-B804A45A094A}" name="tendencia_insumo" cacheId="4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S3:U12" firstHeaderRow="0" firstDataRow="1" firstDataCol="1"/>
  <pivotFields count="8">
    <pivotField showAll="0"/>
    <pivotField axis="axisRow" showAll="0">
      <items count="5">
        <item sd="0" x="1"/>
        <item x="3"/>
        <item sd="0" x="2"/>
        <item sd="0" x="0"/>
        <item t="default"/>
      </items>
    </pivotField>
    <pivotField dataField="1" numFmtId="164"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3">
    <field x="6"/>
    <field x="1"/>
    <field x="3"/>
  </rowFields>
  <rowItems count="9">
    <i>
      <x/>
    </i>
    <i r="1">
      <x/>
    </i>
    <i r="1">
      <x v="1"/>
    </i>
    <i r="2">
      <x/>
    </i>
    <i r="1">
      <x v="2"/>
    </i>
    <i r="1">
      <x v="3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cio _x000a_(m/unid)" fld="2" baseField="0" baseItem="0" numFmtId="173"/>
    <dataField name="Suma de Cant utilizada_x000a_(m/unid)" fld="4" baseField="0" baseItem="0"/>
  </dataFields>
  <formats count="23">
    <format dxfId="368">
      <pivotArea dataOnly="0" labelOnly="1" outline="0" axis="axisValues" fieldPosition="0"/>
    </format>
    <format dxfId="3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5">
      <pivotArea dataOnly="0" labelOnly="1" fieldPosition="0">
        <references count="1">
          <reference field="6" count="1">
            <x v="0"/>
          </reference>
        </references>
      </pivotArea>
    </format>
    <format dxfId="3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3">
      <pivotArea type="all" dataOnly="0" outline="0" fieldPosition="0"/>
    </format>
    <format dxfId="362">
      <pivotArea outline="0" collapsedLevelsAreSubtotals="1" fieldPosition="0"/>
    </format>
    <format dxfId="361">
      <pivotArea field="6" type="button" dataOnly="0" labelOnly="1" outline="0" axis="axisRow" fieldPosition="0"/>
    </format>
    <format dxfId="360">
      <pivotArea dataOnly="0" labelOnly="1" fieldPosition="0">
        <references count="1">
          <reference field="6" count="0"/>
        </references>
      </pivotArea>
    </format>
    <format dxfId="359">
      <pivotArea dataOnly="0" labelOnly="1" grandRow="1" outline="0" fieldPosition="0"/>
    </format>
    <format dxfId="358">
      <pivotArea dataOnly="0" labelOnly="1" fieldPosition="0">
        <references count="2">
          <reference field="1" count="0"/>
          <reference field="6" count="1" selected="0">
            <x v="0"/>
          </reference>
        </references>
      </pivotArea>
    </format>
    <format dxfId="357">
      <pivotArea dataOnly="0" labelOnly="1" fieldPosition="0">
        <references count="2">
          <reference field="1" count="1">
            <x v="0"/>
          </reference>
          <reference field="6" count="1" selected="0">
            <x v="1"/>
          </reference>
        </references>
      </pivotArea>
    </format>
    <format dxfId="356">
      <pivotArea dataOnly="0" labelOnly="1" fieldPosition="0">
        <references count="3">
          <reference field="1" count="1" selected="0">
            <x v="1"/>
          </reference>
          <reference field="3" count="1">
            <x v="0"/>
          </reference>
          <reference field="6" count="1" selected="0">
            <x v="0"/>
          </reference>
        </references>
      </pivotArea>
    </format>
    <format dxfId="3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6" type="button" dataOnly="0" labelOnly="1" outline="0" axis="axisRow" fieldPosition="0"/>
    </format>
    <format dxfId="3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0">
      <pivotArea dataOnly="0" labelOnly="1" fieldPosition="0">
        <references count="1">
          <reference field="6" count="0"/>
        </references>
      </pivotArea>
    </format>
    <format dxfId="349">
      <pivotArea dataOnly="0" labelOnly="1" grandRow="1" outline="0" fieldPosition="0"/>
    </format>
    <format dxfId="348">
      <pivotArea dataOnly="0" labelOnly="1" fieldPosition="0">
        <references count="2">
          <reference field="1" count="0"/>
          <reference field="6" count="1" selected="0">
            <x v="0"/>
          </reference>
        </references>
      </pivotArea>
    </format>
    <format dxfId="347">
      <pivotArea dataOnly="0" labelOnly="1" fieldPosition="0">
        <references count="2">
          <reference field="1" count="1">
            <x v="0"/>
          </reference>
          <reference field="6" count="1" selected="0">
            <x v="1"/>
          </reference>
        </references>
      </pivotArea>
    </format>
    <format dxfId="346">
      <pivotArea dataOnly="0" labelOnly="1" fieldPosition="0">
        <references count="3">
          <reference field="1" count="1" selected="0">
            <x v="1"/>
          </reference>
          <reference field="3" count="1">
            <x v="0"/>
          </reference>
          <reference field="6" count="1" selected="0">
            <x v="0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A1453-DDB7-4C40-BAA3-49669FE95AC6}" name="tendencia_destino" cacheId="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N3:P10" firstHeaderRow="0" firstDataRow="1" firstDataCol="1"/>
  <pivotFields count="13">
    <pivotField showAll="0"/>
    <pivotField axis="axisRow" numFmtId="165" showAll="0">
      <items count="5">
        <item x="0"/>
        <item x="1"/>
        <item sd="0"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5">
        <item sd="0" x="0"/>
        <item x="2"/>
        <item x="1"/>
        <item x="3"/>
        <item t="default"/>
      </items>
    </pivotField>
    <pivotField axis="axisRow" showAll="0">
      <items count="5">
        <item x="1"/>
        <item x="2"/>
        <item sd="0" x="0"/>
        <item x="3"/>
        <item t="default"/>
      </items>
    </pivotField>
    <pivotField showAll="0"/>
  </pivotFields>
  <rowFields count="4">
    <field x="1"/>
    <field x="10"/>
    <field x="11"/>
    <field x="9"/>
  </rowFields>
  <rowItems count="7">
    <i>
      <x v="1"/>
    </i>
    <i r="1">
      <x/>
    </i>
    <i r="1">
      <x v="2"/>
    </i>
    <i r="2">
      <x/>
    </i>
    <i r="3"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renda" fld="2" subtotal="count" baseField="0" baseItem="0"/>
    <dataField name="Suma de Precio" fld="3" baseField="0" baseItem="0" numFmtId="164"/>
  </dataFields>
  <formats count="11">
    <format dxfId="38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0">
      <pivotArea outline="0" collapsedLevelsAreSubtotals="1" fieldPosition="0"/>
    </format>
    <format dxfId="379">
      <pivotArea outline="0" collapsedLevelsAreSubtotals="1" fieldPosition="0"/>
    </format>
    <format dxfId="378">
      <pivotArea field="1" type="button" dataOnly="0" labelOnly="1" outline="0" axis="axisRow" fieldPosition="0"/>
    </format>
    <format dxfId="3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6">
      <pivotArea field="1" type="button" dataOnly="0" labelOnly="1" outline="0" axis="axisRow" fieldPosition="0"/>
    </format>
    <format dxfId="3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0">
      <pivotArea field="1" type="button" dataOnly="0" labelOnly="1" outline="0" axis="axisRow" fieldPosition="0"/>
    </format>
    <format dxfId="3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dataOnly="0" labelOnly="1" fieldPosition="0">
        <references count="1">
          <reference field="1" count="1">
            <x v="1"/>
          </reference>
        </references>
      </pivotArea>
    </format>
    <format dxfId="0">
      <pivotArea dataOnly="0" labelOnly="1" fieldPosition="0">
        <references count="1">
          <reference field="1" count="1">
            <x v="2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2E1DD-8590-4006-A6E7-5B998CF48002}" name="tendencia_prendas" cacheId="31" applyNumberFormats="0" applyBorderFormats="0" applyFontFormats="0" applyPatternFormats="0" applyAlignmentFormats="0" applyWidthHeightFormats="1" dataCaption="Valores" missingCaption="x" updatedVersion="7" minRefreshableVersion="5" useAutoFormatting="1" itemPrintTitles="1" createdVersion="7" indent="0" outline="1" outlineData="1" multipleFieldFilters="0" chartFormat="3">
  <location ref="C3:F10" firstHeaderRow="0" firstDataRow="1" firstDataCol="1"/>
  <pivotFields count="13">
    <pivotField showAll="0"/>
    <pivotField axis="axisRow" numFmtId="165" showAll="0">
      <items count="5">
        <item x="0"/>
        <item x="1"/>
        <item x="2"/>
        <item x="3"/>
        <item t="default"/>
      </items>
    </pivotField>
    <pivotField axis="axisRow" dataField="1" showAll="0">
      <items count="5">
        <item sd="0" x="0"/>
        <item sd="0" x="1"/>
        <item sd="0" x="2"/>
        <item n="-" sd="0"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</pivotFields>
  <rowFields count="5">
    <field x="1"/>
    <field x="2"/>
    <field x="4"/>
    <field x="5"/>
    <field x="6"/>
  </rowFields>
  <rowItems count="7">
    <i>
      <x v="1"/>
    </i>
    <i r="1">
      <x/>
    </i>
    <i r="1">
      <x v="1"/>
    </i>
    <i>
      <x v="2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Prenda" fld="2" subtotal="count" baseField="1" baseItem="1"/>
    <dataField name="Suma de Cant tela_x000a_(m)" fld="7" baseField="0" baseItem="0"/>
    <dataField name="Suma de Tiempo_inv_(min)" fld="8" baseField="0" baseItem="0"/>
  </dataFields>
  <formats count="14">
    <format dxfId="389">
      <pivotArea field="1" type="button" dataOnly="0" labelOnly="1" outline="0" axis="axisRow" fieldPosition="0"/>
    </format>
    <format dxfId="3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7">
      <pivotArea dataOnly="0" labelOnly="1" fieldPosition="0">
        <references count="1">
          <reference field="1" count="1">
            <x v="1"/>
          </reference>
        </references>
      </pivotArea>
    </format>
    <format dxfId="386">
      <pivotArea dataOnly="0" labelOnly="1" fieldPosition="0">
        <references count="1">
          <reference field="1" count="1">
            <x v="2"/>
          </reference>
        </references>
      </pivotArea>
    </format>
    <format dxfId="38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8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2">
      <pivotArea outline="0" collapsedLevelsAreSubtotals="1" fieldPosition="0"/>
    </format>
    <format dxfId="374">
      <pivotArea field="1" type="button" dataOnly="0" labelOnly="1" outline="0" axis="axisRow" fieldPosition="0"/>
    </format>
    <format dxfId="3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2">
      <pivotArea field="1" type="button" dataOnly="0" labelOnly="1" outline="0" axis="axisRow" fieldPosition="0"/>
    </format>
    <format dxfId="3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enda" xr10:uid="{35618396-D4EF-4C31-8036-14F39656479A}" sourceName="Prenda">
  <pivotTables>
    <pivotTable tabId="5" name="tendecia_prendas_precio"/>
    <pivotTable tabId="5" name="tendencia_prendas"/>
  </pivotTables>
  <data>
    <tabular pivotCacheId="149755598">
      <items count="4">
        <i x="0" s="1"/>
        <i x="1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C97F1301-EB8A-42DE-96C7-3731DC4F83B8}" sourceName="Color">
  <pivotTables>
    <pivotTable tabId="5" name="tendecia_prendas_precio"/>
    <pivotTable tabId="5" name="tendencia_prendas"/>
  </pivotTables>
  <data>
    <tabular pivotCacheId="149755598">
      <items count="4">
        <i x="0" s="1"/>
        <i x="1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_cli" xr10:uid="{90A630CF-C9D4-4475-8074-B8C86D1187B2}" sourceName="Ref cli">
  <pivotTables>
    <pivotTable tabId="5" name="tendecia_prendas_precio"/>
    <pivotTable tabId="5" name="tendencia_prendas"/>
  </pivotTables>
  <data>
    <tabular pivotCacheId="149755598">
      <items count="4">
        <i x="1" s="1"/>
        <i x="0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A2861B9D-35E7-418C-80C1-BC18391A044E}" sourceName="fecha">
  <pivotTables>
    <pivotTable tabId="5" name="tendencia_prendas"/>
    <pivotTable tabId="5" name="tendecia_prendas_precio"/>
  </pivotTables>
  <data>
    <tabular pivotCacheId="149755598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enda" xr10:uid="{BB5A8DDF-CC60-4BF9-B345-957E0DE4A37A}" cache="SegmentaciónDeDatos_Prenda" caption="Prenda" rowHeight="241300"/>
  <slicer name="Color" xr10:uid="{F191782C-8C3D-4D4A-936D-39994FE09506}" cache="SegmentaciónDeDatos_Color" caption="Color" rowHeight="241300"/>
  <slicer name="Ref cli" xr10:uid="{CBC24DEC-9DC0-499B-8EAA-62165CC41C3E}" cache="SegmentaciónDeDatos_Ref_cli" caption="Ref cli" rowHeight="241300"/>
  <slicer name="fecha" xr10:uid="{DFF42DF9-86C5-4EC3-81F7-3EBEB26BC1E8}" cache="SegmentaciónDeDatos_fecha" caption="fech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E8C3AB-75AF-4D1F-B2D6-505632EC7642}" name="ventas" displayName="ventas" ref="C3:O7" headerRowDxfId="437" dataDxfId="436">
  <autoFilter ref="C3:O7" xr:uid="{060DB19B-ABD8-4D10-B977-72D8F6771184}"/>
  <tableColumns count="13">
    <tableColumn id="1" xr3:uid="{03464AFB-534A-44F1-A0C4-2278230BC677}" name="Cod" totalsRowLabel="Total" dataDxfId="435" totalsRowDxfId="434"/>
    <tableColumn id="13" xr3:uid="{8C0F0AF8-97BF-4DD2-86FA-5919B0485C9F}" name="fecha" dataDxfId="433" totalsRowDxfId="432"/>
    <tableColumn id="2" xr3:uid="{863E14F0-8BDD-4AF9-8409-013B1C9BBEF2}" name="Prenda" dataDxfId="431" totalsRowDxfId="430"/>
    <tableColumn id="3" xr3:uid="{F148968E-7581-4CD7-84C7-BD3E267ECE6F}" name="Precio" dataDxfId="429" totalsRowDxfId="428" dataCellStyle="Moneda"/>
    <tableColumn id="4" xr3:uid="{03C07549-4C6F-4F31-AA1F-F6DB23F99C72}" name="Color" dataDxfId="427" totalsRowDxfId="426"/>
    <tableColumn id="5" xr3:uid="{5DCA0EF2-3564-4E82-B031-BB11D41A7894}" name="Bra" dataDxfId="425" totalsRowDxfId="424"/>
    <tableColumn id="6" xr3:uid="{B0FBD44E-B814-4A86-8A7F-6B6F629B3BDD}" name="Tanga" dataDxfId="423" totalsRowDxfId="422"/>
    <tableColumn id="7" xr3:uid="{A02EE94F-8F23-440B-9C85-CEAB79FE4020}" name="Cant tela_x000a_(m)" dataDxfId="421" totalsRowDxfId="420"/>
    <tableColumn id="8" xr3:uid="{6AE50B0D-9288-4BFA-A10E-0FC8E186B995}" name="Tiempo_inv_(min)" dataDxfId="419" totalsRowDxfId="418"/>
    <tableColumn id="9" xr3:uid="{18D6A1A2-4CB3-4D39-BF1B-758047525125}" name="Ref cli" dataDxfId="417" totalsRowDxfId="416"/>
    <tableColumn id="10" xr3:uid="{CD6B7385-515A-4BA9-9A96-EC1EEF82E3DB}" name="Ciudad" dataDxfId="415" totalsRowDxfId="414"/>
    <tableColumn id="12" xr3:uid="{B0CADB3A-84FF-419B-8E9E-AB1A0C2B01F7}" name="Barrio" dataDxfId="413" totalsRowDxfId="412"/>
    <tableColumn id="11" xr3:uid="{29075358-5F79-4688-82B8-A562019F33F1}" name="Observacion" totalsRowFunction="count" dataDxfId="411" totalsRowDxfId="410"/>
  </tableColumns>
  <tableStyleInfo name="Sra.TraBell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70A6E2-2C90-4FF1-AD12-E6FB0EC2ED23}" name="inventario" displayName="inventario" ref="C3:J10" headerRowDxfId="409" dataDxfId="408" totalsRowDxfId="407">
  <autoFilter ref="C3:J10" xr:uid="{9683101A-A597-4FB3-A16D-F00D2349EB10}"/>
  <tableColumns count="8">
    <tableColumn id="1" xr3:uid="{2EF6F3EE-E4D0-4C69-8D15-44ECAD2893FF}" name="Cod" totalsRowLabel="Total" dataDxfId="406"/>
    <tableColumn id="2" xr3:uid="{D70A7B6D-A8DD-4EE5-9904-C6C183F6AF13}" name="Insumo" dataDxfId="405"/>
    <tableColumn id="3" xr3:uid="{192F3840-C05C-47BF-BF7A-CF46FE021571}" name="Precio _x000a_(m/unid)" dataDxfId="404"/>
    <tableColumn id="4" xr3:uid="{B02B3662-0CFD-4EFB-BDA5-DC05E8D5F81D}" name="color" dataDxfId="403"/>
    <tableColumn id="5" xr3:uid="{8F7274F6-D28B-4B58-8DBA-3AD2DC822901}" name="Cant utilizada_x000a_(m/unid)" dataDxfId="402"/>
    <tableColumn id="6" xr3:uid="{45AFB791-103F-4487-A98B-49A2DCCFE768}" name="Cant total_x000a_(m/unid)" dataDxfId="401"/>
    <tableColumn id="7" xr3:uid="{7375124E-FBDC-48AB-8617-845401D75D1D}" name="Duracion" totalsRowFunction="count" dataDxfId="400"/>
    <tableColumn id="8" xr3:uid="{0CABED7C-E5C5-486A-86FA-A7A70C2288DA}" name="Observacion" dataDxfId="399"/>
  </tableColumns>
  <tableStyleInfo name="Sra.TraBell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0FE96A-4EE2-47F1-ACEA-69E61F9319A0}" name="gastos" displayName="gastos" ref="C3:G6" totalsRowShown="0" headerRowDxfId="398" dataDxfId="397">
  <autoFilter ref="C3:G6" xr:uid="{863BD4F4-D2C6-46B3-83C7-77AB5A168006}"/>
  <tableColumns count="5">
    <tableColumn id="1" xr3:uid="{CB9698BE-5146-494D-BEE4-4600FB9B2762}" name="Cod" dataDxfId="396"/>
    <tableColumn id="2" xr3:uid="{BF7B31B5-924C-4695-81CC-CEC90F1E07A3}" name="fecha" dataDxfId="395"/>
    <tableColumn id="3" xr3:uid="{D3ABC2A5-06DD-4F66-AF77-16E8B2C894E5}" name="gasto" dataDxfId="394"/>
    <tableColumn id="4" xr3:uid="{04C23578-23DC-4DB3-828D-7004504BA90B}" name="Costo" dataDxfId="393"/>
    <tableColumn id="5" xr3:uid="{B07D1A55-CC74-45EC-8605-122658EB117F}" name="Observación" dataDxfId="392"/>
  </tableColumns>
  <tableStyleInfo name="Sra.TraBell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D6CF4-17BC-40A7-B662-63BC8D7066A7}" name="clientes" displayName="clientes" ref="C3:H6" totalsRowShown="0">
  <autoFilter ref="C3:H6" xr:uid="{B7E502A1-646E-4FCC-84BE-63C1DD80195D}"/>
  <tableColumns count="6">
    <tableColumn id="1" xr3:uid="{774F0ECA-E37C-4856-9EF8-5B3C83F33A0E}" name="Ref"/>
    <tableColumn id="2" xr3:uid="{B2D69E16-62BA-42DC-AB8A-C70C945F6116}" name="Nombre cli"/>
    <tableColumn id="3" xr3:uid="{F2BFDACF-3C36-4E61-A1E6-07C553B79AFB}" name="Telefono "/>
    <tableColumn id="4" xr3:uid="{6BA1CC3A-ABC7-4E5E-9BFE-97A1BBB6B24C}" name="Correo"/>
    <tableColumn id="5" xr3:uid="{FE8E5852-2A57-4AFE-A273-F8855CDBB2F6}" name="Ciudad "/>
    <tableColumn id="6" xr3:uid="{C8BA7374-8EDA-4DAF-A93A-039CEE038E60}" name="Barrio"/>
  </tableColumns>
  <tableStyleInfo name="Sra.TraBell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9D586677-C2D3-44F5-BAC8-997D5EB0C426}" sourceName="fecha">
  <pivotTables>
    <pivotTable tabId="5" name="tendencia_prendas"/>
    <pivotTable tabId="5" name="tendecia_prendas_precio"/>
  </pivotTables>
  <state minimalRefreshVersion="6" lastRefreshVersion="6" pivotCacheId="149755598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EC57285B-6FC5-4FAF-B86B-1321C44ADD99}" cache="NativeTimeline_fecha" caption="fecha" level="2" selectionLevel="2" scrollPosition="2021-05-2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4EFE-1179-4ECF-B4E5-9F4F8C521B53}">
  <dimension ref="B3:O7"/>
  <sheetViews>
    <sheetView workbookViewId="0">
      <selection activeCell="O10" sqref="O10"/>
    </sheetView>
  </sheetViews>
  <sheetFormatPr baseColWidth="10" defaultRowHeight="15" x14ac:dyDescent="0.25"/>
  <cols>
    <col min="1" max="1" width="5.5703125" customWidth="1"/>
    <col min="2" max="2" width="5.85546875" customWidth="1"/>
    <col min="3" max="3" width="6.5703125" customWidth="1"/>
    <col min="4" max="4" width="28.5703125" bestFit="1" customWidth="1"/>
    <col min="5" max="5" width="18.42578125" bestFit="1" customWidth="1"/>
    <col min="6" max="6" width="12.42578125" customWidth="1"/>
    <col min="7" max="7" width="8.5703125" bestFit="1" customWidth="1"/>
    <col min="8" max="8" width="6.42578125" bestFit="1" customWidth="1"/>
    <col min="9" max="9" width="9.28515625" bestFit="1" customWidth="1"/>
    <col min="10" max="10" width="11.85546875" bestFit="1" customWidth="1"/>
    <col min="11" max="11" width="8.5703125" customWidth="1"/>
    <col min="12" max="12" width="8.7109375" bestFit="1" customWidth="1"/>
    <col min="13" max="13" width="10.140625" bestFit="1" customWidth="1"/>
    <col min="14" max="14" width="8.85546875" bestFit="1" customWidth="1"/>
    <col min="15" max="15" width="16.42578125" bestFit="1" customWidth="1"/>
  </cols>
  <sheetData>
    <row r="3" spans="2:15" s="2" customFormat="1" ht="28.5" x14ac:dyDescent="0.2">
      <c r="C3" s="3" t="s">
        <v>7</v>
      </c>
      <c r="D3" s="3" t="s">
        <v>64</v>
      </c>
      <c r="E3" s="3" t="s">
        <v>0</v>
      </c>
      <c r="F3" s="3" t="s">
        <v>5</v>
      </c>
      <c r="G3" s="3" t="s">
        <v>4</v>
      </c>
      <c r="H3" s="3" t="s">
        <v>2</v>
      </c>
      <c r="I3" s="3" t="s">
        <v>3</v>
      </c>
      <c r="J3" s="4" t="s">
        <v>48</v>
      </c>
      <c r="K3" s="4" t="s">
        <v>85</v>
      </c>
      <c r="L3" s="3" t="s">
        <v>39</v>
      </c>
      <c r="M3" s="3" t="s">
        <v>40</v>
      </c>
      <c r="N3" s="3" t="s">
        <v>23</v>
      </c>
      <c r="O3" s="3" t="s">
        <v>6</v>
      </c>
    </row>
    <row r="4" spans="2:15" ht="17.25" x14ac:dyDescent="0.25">
      <c r="B4" t="s">
        <v>74</v>
      </c>
      <c r="C4" s="9">
        <v>1</v>
      </c>
      <c r="D4" s="10">
        <v>44393</v>
      </c>
      <c r="E4" s="5" t="s">
        <v>10</v>
      </c>
      <c r="F4" s="11">
        <v>30000</v>
      </c>
      <c r="G4" s="5" t="s">
        <v>11</v>
      </c>
      <c r="H4" s="12">
        <v>32</v>
      </c>
      <c r="I4" s="12" t="s">
        <v>15</v>
      </c>
      <c r="J4" s="12">
        <v>2</v>
      </c>
      <c r="K4" s="12">
        <v>30</v>
      </c>
      <c r="L4" s="12">
        <v>2</v>
      </c>
      <c r="M4" s="5" t="s">
        <v>27</v>
      </c>
      <c r="N4" s="5" t="s">
        <v>42</v>
      </c>
      <c r="O4" s="5" t="s">
        <v>45</v>
      </c>
    </row>
    <row r="5" spans="2:15" ht="17.25" x14ac:dyDescent="0.25">
      <c r="C5" s="9">
        <v>2</v>
      </c>
      <c r="D5" s="10">
        <v>44394</v>
      </c>
      <c r="E5" s="5" t="s">
        <v>9</v>
      </c>
      <c r="F5" s="11">
        <v>20000</v>
      </c>
      <c r="G5" s="5" t="s">
        <v>13</v>
      </c>
      <c r="H5" s="12">
        <v>40</v>
      </c>
      <c r="I5" s="12" t="s">
        <v>14</v>
      </c>
      <c r="J5" s="12">
        <v>1</v>
      </c>
      <c r="K5" s="12">
        <v>20</v>
      </c>
      <c r="L5" s="12">
        <v>1</v>
      </c>
      <c r="M5" s="5" t="s">
        <v>21</v>
      </c>
      <c r="N5" s="5" t="s">
        <v>43</v>
      </c>
      <c r="O5" s="5" t="s">
        <v>46</v>
      </c>
    </row>
    <row r="6" spans="2:15" ht="17.25" x14ac:dyDescent="0.25">
      <c r="C6" s="9">
        <v>3</v>
      </c>
      <c r="D6" s="10">
        <v>44395</v>
      </c>
      <c r="E6" s="5" t="s">
        <v>8</v>
      </c>
      <c r="F6" s="11">
        <v>3000</v>
      </c>
      <c r="G6" s="5" t="s">
        <v>12</v>
      </c>
      <c r="H6" s="13"/>
      <c r="I6" s="13"/>
      <c r="J6" s="12">
        <v>2</v>
      </c>
      <c r="K6" s="12">
        <v>5</v>
      </c>
      <c r="L6" s="12">
        <v>3</v>
      </c>
      <c r="M6" s="5" t="s">
        <v>41</v>
      </c>
      <c r="N6" s="5" t="s">
        <v>44</v>
      </c>
      <c r="O6" s="5" t="s">
        <v>47</v>
      </c>
    </row>
    <row r="7" spans="2:15" ht="17.25" x14ac:dyDescent="0.25">
      <c r="C7" s="9">
        <v>4</v>
      </c>
      <c r="D7" s="10">
        <v>44396</v>
      </c>
      <c r="E7" s="5"/>
      <c r="F7" s="11"/>
      <c r="G7" s="5"/>
      <c r="H7" s="12"/>
      <c r="I7" s="12"/>
      <c r="J7" s="12"/>
      <c r="K7" s="12"/>
      <c r="L7" s="12"/>
      <c r="M7" s="5"/>
      <c r="N7" s="5"/>
      <c r="O7" s="5"/>
    </row>
  </sheetData>
  <conditionalFormatting sqref="F4:F7">
    <cfRule type="iconSet" priority="4">
      <iconSet iconSet="3ArrowsGray">
        <cfvo type="percent" val="0"/>
        <cfvo type="percent" val="33"/>
        <cfvo type="percent" val="67"/>
      </iconSet>
    </cfRule>
    <cfRule type="iconSet" priority="2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4:K7">
    <cfRule type="iconSet" priority="3">
      <iconSet iconSet="3Arrows">
        <cfvo type="percent" val="0"/>
        <cfvo type="percent" val="33"/>
        <cfvo type="percent" val="67"/>
      </iconSet>
    </cfRule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4">
    <dataValidation type="list" allowBlank="1" showInputMessage="1" showErrorMessage="1" sqref="E4:E7" xr:uid="{1D90C517-6AA0-443E-B5F8-871E2C886B32}">
      <formula1>" ropa int Minhadas, tapabocas, arreglo, ropa interior"</formula1>
    </dataValidation>
    <dataValidation type="list" allowBlank="1" showInputMessage="1" showErrorMessage="1" sqref="G4 G6" xr:uid="{113CDF1F-39DA-4640-8C76-955B0543F7A7}">
      <formula1>"azul, blanco, negro, rojo, lila"</formula1>
    </dataValidation>
    <dataValidation type="list" allowBlank="1" showInputMessage="1" showErrorMessage="1" sqref="I4:I5" xr:uid="{AA3298FB-B9CB-4400-A53C-0C9F4F853BE9}">
      <formula1>"S, M, L, XL"</formula1>
    </dataValidation>
    <dataValidation type="list" allowBlank="1" showInputMessage="1" showErrorMessage="1" sqref="H4:H5" xr:uid="{A495FA8D-2CC5-44AD-BE46-C88526668EA0}">
      <formula1>"32, 34, 36, 38, 40, 42"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4198-669E-48A0-ABE1-CA2B110E770F}">
  <dimension ref="C3:J13"/>
  <sheetViews>
    <sheetView topLeftCell="B1" workbookViewId="0">
      <selection activeCell="E4" sqref="E4:E10"/>
    </sheetView>
  </sheetViews>
  <sheetFormatPr baseColWidth="10" defaultRowHeight="15" x14ac:dyDescent="0.25"/>
  <cols>
    <col min="1" max="3" width="6.7109375" customWidth="1"/>
    <col min="4" max="4" width="9.7109375" customWidth="1"/>
    <col min="5" max="5" width="11.28515625" bestFit="1" customWidth="1"/>
    <col min="6" max="6" width="9" customWidth="1"/>
    <col min="7" max="7" width="14.85546875" customWidth="1"/>
    <col min="8" max="8" width="11" customWidth="1"/>
    <col min="9" max="9" width="28.5703125" bestFit="1" customWidth="1"/>
    <col min="10" max="10" width="15.5703125" bestFit="1" customWidth="1"/>
  </cols>
  <sheetData>
    <row r="3" spans="3:10" s="7" customFormat="1" ht="28.5" x14ac:dyDescent="0.25">
      <c r="C3" s="3" t="s">
        <v>7</v>
      </c>
      <c r="D3" s="3" t="s">
        <v>49</v>
      </c>
      <c r="E3" s="4" t="s">
        <v>51</v>
      </c>
      <c r="F3" s="4" t="s">
        <v>56</v>
      </c>
      <c r="G3" s="4" t="s">
        <v>55</v>
      </c>
      <c r="H3" s="4" t="s">
        <v>54</v>
      </c>
      <c r="I3" s="3" t="s">
        <v>50</v>
      </c>
      <c r="J3" s="4" t="s">
        <v>6</v>
      </c>
    </row>
    <row r="4" spans="3:10" ht="17.25" x14ac:dyDescent="0.25">
      <c r="C4" s="9">
        <v>1</v>
      </c>
      <c r="D4" s="5" t="s">
        <v>52</v>
      </c>
      <c r="E4" s="14">
        <v>3000</v>
      </c>
      <c r="F4" s="5" t="s">
        <v>11</v>
      </c>
      <c r="G4" s="12">
        <v>5</v>
      </c>
      <c r="H4" s="12">
        <v>13</v>
      </c>
      <c r="I4" s="10">
        <v>44393</v>
      </c>
      <c r="J4" s="5"/>
    </row>
    <row r="5" spans="3:10" ht="17.25" x14ac:dyDescent="0.25">
      <c r="C5" s="9">
        <v>2</v>
      </c>
      <c r="D5" s="5" t="s">
        <v>53</v>
      </c>
      <c r="E5" s="14">
        <v>4000</v>
      </c>
      <c r="F5" s="5" t="s">
        <v>12</v>
      </c>
      <c r="G5" s="12">
        <v>2</v>
      </c>
      <c r="H5" s="12">
        <v>8</v>
      </c>
      <c r="I5" s="10">
        <v>44393</v>
      </c>
      <c r="J5" s="5"/>
    </row>
    <row r="6" spans="3:10" ht="17.25" x14ac:dyDescent="0.25">
      <c r="C6" s="9">
        <v>3</v>
      </c>
      <c r="D6" s="5" t="s">
        <v>57</v>
      </c>
      <c r="E6" s="14">
        <v>2000</v>
      </c>
      <c r="F6" s="5" t="s">
        <v>58</v>
      </c>
      <c r="G6" s="12">
        <v>0.5</v>
      </c>
      <c r="H6" s="12">
        <v>3</v>
      </c>
      <c r="I6" s="10">
        <v>44393</v>
      </c>
      <c r="J6" s="5"/>
    </row>
    <row r="7" spans="3:10" ht="17.25" x14ac:dyDescent="0.25">
      <c r="C7" s="9">
        <v>4</v>
      </c>
      <c r="D7" s="5" t="s">
        <v>52</v>
      </c>
      <c r="E7" s="14">
        <v>1500</v>
      </c>
      <c r="F7" s="5" t="s">
        <v>11</v>
      </c>
      <c r="G7" s="12">
        <v>2.5</v>
      </c>
      <c r="H7" s="12">
        <f>H4-G7</f>
        <v>10.5</v>
      </c>
      <c r="I7" s="10">
        <v>44393</v>
      </c>
      <c r="J7" s="5"/>
    </row>
    <row r="8" spans="3:10" ht="17.25" x14ac:dyDescent="0.25">
      <c r="C8" s="9">
        <v>5</v>
      </c>
      <c r="D8" s="5" t="s">
        <v>53</v>
      </c>
      <c r="E8" s="14">
        <v>2000</v>
      </c>
      <c r="F8" s="5" t="s">
        <v>60</v>
      </c>
      <c r="G8" s="12">
        <v>1</v>
      </c>
      <c r="H8" s="12">
        <v>4</v>
      </c>
      <c r="I8" s="10">
        <v>44393</v>
      </c>
      <c r="J8" s="5" t="s">
        <v>61</v>
      </c>
    </row>
    <row r="9" spans="3:10" ht="17.25" x14ac:dyDescent="0.25">
      <c r="C9" s="9">
        <v>6</v>
      </c>
      <c r="D9" s="5" t="s">
        <v>59</v>
      </c>
      <c r="E9" s="14">
        <v>2000</v>
      </c>
      <c r="F9" s="5" t="s">
        <v>60</v>
      </c>
      <c r="G9" s="12">
        <v>1</v>
      </c>
      <c r="H9" s="12">
        <f>H8-G9</f>
        <v>3</v>
      </c>
      <c r="I9" s="10">
        <v>44393</v>
      </c>
      <c r="J9" s="5"/>
    </row>
    <row r="10" spans="3:10" ht="17.25" x14ac:dyDescent="0.25">
      <c r="C10" s="9">
        <v>7</v>
      </c>
      <c r="D10" s="5" t="s">
        <v>53</v>
      </c>
      <c r="E10" s="14">
        <v>6000</v>
      </c>
      <c r="F10" s="5" t="s">
        <v>60</v>
      </c>
      <c r="G10" s="12">
        <v>3</v>
      </c>
      <c r="H10" s="12">
        <v>0</v>
      </c>
      <c r="I10" s="10">
        <v>44395</v>
      </c>
      <c r="J10" s="5" t="s">
        <v>62</v>
      </c>
    </row>
    <row r="12" spans="3:10" x14ac:dyDescent="0.25">
      <c r="G12" s="22" t="s">
        <v>73</v>
      </c>
      <c r="H12" s="22"/>
    </row>
    <row r="13" spans="3:10" x14ac:dyDescent="0.25">
      <c r="G13" s="22"/>
      <c r="H13" s="22"/>
    </row>
  </sheetData>
  <mergeCells count="1">
    <mergeCell ref="G12:H13"/>
  </mergeCells>
  <conditionalFormatting sqref="E4:E10">
    <cfRule type="iconSet" priority="3">
      <iconSet iconSet="3ArrowsGray">
        <cfvo type="percent" val="0"/>
        <cfvo type="percent" val="33"/>
        <cfvo type="percent" val="67"/>
      </iconSet>
    </cfRule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:G10">
    <cfRule type="iconSet" priority="2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3">
    <dataValidation type="list" allowBlank="1" showInputMessage="1" showErrorMessage="1" sqref="D5:D6" xr:uid="{862EE950-2AC5-45F8-B008-E816A9E77852}">
      <formula1>"tela, hilos, gafetes, "</formula1>
    </dataValidation>
    <dataValidation type="list" allowBlank="1" showInputMessage="1" showErrorMessage="1" sqref="D4" xr:uid="{A084E409-388D-4DCA-B0C2-7C72BFA5B680}">
      <formula1>"tela, hilos, encaje, resortes, gafetes, moños, tira, copas"</formula1>
    </dataValidation>
    <dataValidation type="list" allowBlank="1" showInputMessage="1" showErrorMessage="1" sqref="F4:F6" xr:uid="{A2688B10-C6E4-40FE-A287-B356989F52EF}">
      <formula1>"azul, blanco, negro, rojo, lila"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8CD1-3E15-4AB5-AAB7-A26C4F6C1529}">
  <dimension ref="C3:G6"/>
  <sheetViews>
    <sheetView workbookViewId="0">
      <selection activeCell="F4" sqref="F4:F6"/>
    </sheetView>
  </sheetViews>
  <sheetFormatPr baseColWidth="10" defaultRowHeight="15" x14ac:dyDescent="0.25"/>
  <cols>
    <col min="1" max="1" width="6.85546875" customWidth="1"/>
    <col min="2" max="2" width="7.28515625" customWidth="1"/>
    <col min="3" max="3" width="6.5703125" customWidth="1"/>
    <col min="4" max="4" width="28.5703125" bestFit="1" customWidth="1"/>
    <col min="5" max="5" width="15.85546875" customWidth="1"/>
    <col min="6" max="6" width="11.7109375" customWidth="1"/>
    <col min="7" max="7" width="21.85546875" customWidth="1"/>
  </cols>
  <sheetData>
    <row r="3" spans="3:7" ht="16.5" x14ac:dyDescent="0.25">
      <c r="C3" s="8" t="s">
        <v>7</v>
      </c>
      <c r="D3" s="8" t="s">
        <v>64</v>
      </c>
      <c r="E3" s="8" t="s">
        <v>63</v>
      </c>
      <c r="F3" s="8" t="s">
        <v>65</v>
      </c>
      <c r="G3" s="8" t="s">
        <v>66</v>
      </c>
    </row>
    <row r="4" spans="3:7" ht="34.5" x14ac:dyDescent="0.25">
      <c r="C4" s="9">
        <v>1</v>
      </c>
      <c r="D4" s="10">
        <v>44393</v>
      </c>
      <c r="E4" s="6" t="s">
        <v>67</v>
      </c>
      <c r="F4" s="14">
        <v>35000</v>
      </c>
      <c r="G4" s="6" t="s">
        <v>70</v>
      </c>
    </row>
    <row r="5" spans="3:7" ht="17.25" x14ac:dyDescent="0.25">
      <c r="C5" s="9">
        <v>2</v>
      </c>
      <c r="D5" s="10">
        <v>44394</v>
      </c>
      <c r="E5" s="6" t="s">
        <v>68</v>
      </c>
      <c r="F5" s="14">
        <v>3000</v>
      </c>
      <c r="G5" s="6" t="s">
        <v>71</v>
      </c>
    </row>
    <row r="6" spans="3:7" ht="17.25" x14ac:dyDescent="0.25">
      <c r="C6" s="9">
        <v>3</v>
      </c>
      <c r="D6" s="10">
        <v>44395</v>
      </c>
      <c r="E6" s="6" t="s">
        <v>69</v>
      </c>
      <c r="F6" s="14">
        <v>1000</v>
      </c>
      <c r="G6" s="6" t="s">
        <v>72</v>
      </c>
    </row>
  </sheetData>
  <conditionalFormatting sqref="F4:F6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E4:E6" xr:uid="{7B5F9892-63C3-4695-B9CA-243F3F5F2555}">
      <formula1>"gasolina, luz, mantenimiento maquinas, agujas"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59D-534B-48CE-AEE1-42E7E79BA28F}">
  <dimension ref="C1:Z12"/>
  <sheetViews>
    <sheetView topLeftCell="J1" workbookViewId="0">
      <selection activeCell="N9" sqref="N9:P9"/>
      <pivotSelection pane="bottomRight" showHeader="1" extendable="1" axis="axisRow" start="5" max="7" activeRow="8" activeCol="13" previousRow="8" previousCol="13" click="1" r:id="rId4">
        <pivotArea dataOnly="0" fieldPosition="0">
          <references count="1">
            <reference field="1" count="1">
              <x v="2"/>
            </reference>
          </references>
        </pivotArea>
      </pivotSelection>
    </sheetView>
  </sheetViews>
  <sheetFormatPr baseColWidth="10" defaultRowHeight="15" x14ac:dyDescent="0.25"/>
  <cols>
    <col min="1" max="1" width="5.5703125" customWidth="1"/>
    <col min="2" max="2" width="6.5703125" customWidth="1"/>
    <col min="3" max="3" width="20.7109375" bestFit="1" customWidth="1"/>
    <col min="4" max="4" width="7.28515625" bestFit="1" customWidth="1"/>
    <col min="5" max="5" width="8.85546875" bestFit="1" customWidth="1"/>
    <col min="6" max="6" width="11.42578125" bestFit="1" customWidth="1"/>
    <col min="7" max="8" width="4.42578125" customWidth="1"/>
    <col min="9" max="9" width="20.7109375" bestFit="1" customWidth="1"/>
    <col min="10" max="10" width="9" bestFit="1" customWidth="1"/>
    <col min="11" max="11" width="4.7109375" customWidth="1"/>
    <col min="12" max="12" width="4.140625" customWidth="1"/>
    <col min="13" max="13" width="4" customWidth="1"/>
    <col min="14" max="14" width="14.85546875" customWidth="1"/>
    <col min="15" max="15" width="10" bestFit="1" customWidth="1"/>
    <col min="16" max="16" width="8.5703125" bestFit="1" customWidth="1"/>
    <col min="17" max="17" width="3.7109375" customWidth="1"/>
    <col min="18" max="18" width="4" customWidth="1"/>
    <col min="19" max="19" width="27" bestFit="1" customWidth="1"/>
    <col min="20" max="20" width="9" bestFit="1" customWidth="1"/>
    <col min="21" max="21" width="13" bestFit="1" customWidth="1"/>
    <col min="22" max="22" width="3.85546875" customWidth="1"/>
    <col min="23" max="23" width="3.42578125" customWidth="1"/>
    <col min="24" max="24" width="27.85546875" bestFit="1" customWidth="1"/>
    <col min="25" max="25" width="14" bestFit="1" customWidth="1"/>
  </cols>
  <sheetData>
    <row r="1" spans="3:26" x14ac:dyDescent="0.25">
      <c r="C1" s="22" t="s">
        <v>82</v>
      </c>
      <c r="D1" s="22"/>
      <c r="E1" s="22"/>
      <c r="F1" s="22"/>
      <c r="G1" s="22"/>
      <c r="H1" s="19"/>
      <c r="I1" s="19"/>
      <c r="J1" s="19"/>
      <c r="K1" s="19"/>
      <c r="N1" s="22" t="s">
        <v>90</v>
      </c>
      <c r="O1" s="22"/>
      <c r="P1" s="22"/>
      <c r="S1" s="22" t="s">
        <v>91</v>
      </c>
      <c r="T1" s="22"/>
      <c r="U1" s="22"/>
      <c r="X1" s="22" t="s">
        <v>93</v>
      </c>
      <c r="Y1" s="22"/>
    </row>
    <row r="3" spans="3:26" s="18" customFormat="1" ht="45" x14ac:dyDescent="0.25">
      <c r="C3" s="27" t="s">
        <v>76</v>
      </c>
      <c r="D3" s="28" t="s">
        <v>80</v>
      </c>
      <c r="E3" s="28" t="s">
        <v>81</v>
      </c>
      <c r="F3" s="28" t="s">
        <v>86</v>
      </c>
      <c r="G3"/>
      <c r="H3"/>
      <c r="I3" s="27" t="s">
        <v>76</v>
      </c>
      <c r="J3" s="18" t="s">
        <v>79</v>
      </c>
      <c r="K3"/>
      <c r="L3"/>
      <c r="M3"/>
      <c r="N3" s="27" t="s">
        <v>76</v>
      </c>
      <c r="O3" s="28" t="s">
        <v>87</v>
      </c>
      <c r="P3" s="28" t="s">
        <v>79</v>
      </c>
      <c r="S3" s="34" t="s">
        <v>76</v>
      </c>
      <c r="T3" s="28" t="s">
        <v>89</v>
      </c>
      <c r="U3" s="28" t="s">
        <v>88</v>
      </c>
      <c r="X3" s="23" t="s">
        <v>76</v>
      </c>
      <c r="Y3" t="s">
        <v>92</v>
      </c>
      <c r="Z3"/>
    </row>
    <row r="4" spans="3:26" ht="30" x14ac:dyDescent="0.25">
      <c r="C4" s="24" t="s">
        <v>77</v>
      </c>
      <c r="D4" s="25">
        <v>2</v>
      </c>
      <c r="E4" s="25">
        <v>3</v>
      </c>
      <c r="F4" s="25">
        <v>50</v>
      </c>
      <c r="I4" s="24" t="s">
        <v>77</v>
      </c>
      <c r="J4" s="30">
        <v>50000</v>
      </c>
      <c r="N4" s="24" t="s">
        <v>77</v>
      </c>
      <c r="O4" s="25">
        <v>2</v>
      </c>
      <c r="P4" s="26">
        <v>50000</v>
      </c>
      <c r="S4" s="29">
        <v>44393</v>
      </c>
      <c r="T4" s="33">
        <v>14500</v>
      </c>
      <c r="U4" s="25">
        <v>12</v>
      </c>
      <c r="X4" s="15" t="s">
        <v>77</v>
      </c>
      <c r="Y4" s="17">
        <v>38000</v>
      </c>
    </row>
    <row r="5" spans="3:26" x14ac:dyDescent="0.25">
      <c r="C5" s="16" t="s">
        <v>10</v>
      </c>
      <c r="D5" s="25">
        <v>1</v>
      </c>
      <c r="E5" s="25">
        <v>2</v>
      </c>
      <c r="F5" s="25">
        <v>30</v>
      </c>
      <c r="I5" s="16" t="s">
        <v>10</v>
      </c>
      <c r="J5" s="30">
        <v>30000</v>
      </c>
      <c r="N5" s="16" t="s">
        <v>27</v>
      </c>
      <c r="O5" s="25">
        <v>1</v>
      </c>
      <c r="P5" s="26">
        <v>30000</v>
      </c>
      <c r="S5" s="31" t="s">
        <v>53</v>
      </c>
      <c r="T5" s="33">
        <v>6000</v>
      </c>
      <c r="U5" s="25">
        <v>3</v>
      </c>
      <c r="X5" s="16" t="s">
        <v>68</v>
      </c>
      <c r="Y5" s="17">
        <v>3000</v>
      </c>
    </row>
    <row r="6" spans="3:26" x14ac:dyDescent="0.25">
      <c r="C6" s="16" t="s">
        <v>9</v>
      </c>
      <c r="D6" s="25">
        <v>1</v>
      </c>
      <c r="E6" s="25">
        <v>1</v>
      </c>
      <c r="F6" s="25">
        <v>20</v>
      </c>
      <c r="I6" s="16" t="s">
        <v>9</v>
      </c>
      <c r="J6" s="30">
        <v>20000</v>
      </c>
      <c r="N6" s="16" t="s">
        <v>21</v>
      </c>
      <c r="O6" s="25">
        <v>1</v>
      </c>
      <c r="P6" s="26">
        <v>20000</v>
      </c>
      <c r="S6" s="31" t="s">
        <v>59</v>
      </c>
      <c r="T6" s="33">
        <v>2000</v>
      </c>
      <c r="U6" s="25">
        <v>1</v>
      </c>
      <c r="X6" s="16" t="s">
        <v>67</v>
      </c>
      <c r="Y6" s="17">
        <v>35000</v>
      </c>
    </row>
    <row r="7" spans="3:26" ht="30" x14ac:dyDescent="0.25">
      <c r="C7" s="24" t="s">
        <v>78</v>
      </c>
      <c r="D7" s="25">
        <v>1</v>
      </c>
      <c r="E7" s="25">
        <v>2</v>
      </c>
      <c r="F7" s="25">
        <v>5</v>
      </c>
      <c r="I7" s="24" t="s">
        <v>78</v>
      </c>
      <c r="J7" s="30">
        <v>3000</v>
      </c>
      <c r="N7" s="20" t="s">
        <v>43</v>
      </c>
      <c r="O7" s="25">
        <v>1</v>
      </c>
      <c r="P7" s="26">
        <v>20000</v>
      </c>
      <c r="S7" s="31" t="s">
        <v>60</v>
      </c>
      <c r="T7" s="33">
        <v>2000</v>
      </c>
      <c r="U7" s="25">
        <v>1</v>
      </c>
      <c r="X7" s="15" t="s">
        <v>78</v>
      </c>
      <c r="Y7" s="17">
        <v>1000</v>
      </c>
    </row>
    <row r="8" spans="3:26" x14ac:dyDescent="0.25">
      <c r="C8" s="16" t="s">
        <v>8</v>
      </c>
      <c r="D8" s="25">
        <v>1</v>
      </c>
      <c r="E8" s="25">
        <v>2</v>
      </c>
      <c r="F8" s="25">
        <v>5</v>
      </c>
      <c r="I8" s="16" t="s">
        <v>8</v>
      </c>
      <c r="J8" s="30">
        <v>3000</v>
      </c>
      <c r="N8" s="21">
        <v>1</v>
      </c>
      <c r="O8" s="25">
        <v>1</v>
      </c>
      <c r="P8" s="26">
        <v>20000</v>
      </c>
      <c r="S8" s="31" t="s">
        <v>57</v>
      </c>
      <c r="T8" s="33">
        <v>2000</v>
      </c>
      <c r="U8" s="25">
        <v>0.5</v>
      </c>
      <c r="X8" s="16" t="s">
        <v>69</v>
      </c>
      <c r="Y8" s="17">
        <v>1000</v>
      </c>
    </row>
    <row r="9" spans="3:26" ht="30" x14ac:dyDescent="0.25">
      <c r="C9" s="16" t="s">
        <v>83</v>
      </c>
      <c r="D9" s="25" t="s">
        <v>84</v>
      </c>
      <c r="E9" s="25" t="s">
        <v>84</v>
      </c>
      <c r="F9" s="25" t="s">
        <v>84</v>
      </c>
      <c r="I9" s="16" t="s">
        <v>83</v>
      </c>
      <c r="J9" s="30" t="s">
        <v>84</v>
      </c>
      <c r="N9" s="24" t="s">
        <v>78</v>
      </c>
      <c r="O9" s="25">
        <v>1</v>
      </c>
      <c r="P9" s="26">
        <v>3000</v>
      </c>
      <c r="S9" s="31" t="s">
        <v>52</v>
      </c>
      <c r="T9" s="33">
        <v>4500</v>
      </c>
      <c r="U9" s="25">
        <v>7.5</v>
      </c>
      <c r="X9" s="15" t="s">
        <v>75</v>
      </c>
      <c r="Y9" s="17">
        <v>39000</v>
      </c>
    </row>
    <row r="10" spans="3:26" x14ac:dyDescent="0.25">
      <c r="C10" s="15" t="s">
        <v>75</v>
      </c>
      <c r="D10" s="25">
        <v>3</v>
      </c>
      <c r="E10" s="25">
        <v>5</v>
      </c>
      <c r="F10" s="25">
        <v>55</v>
      </c>
      <c r="I10" s="15" t="s">
        <v>75</v>
      </c>
      <c r="J10" s="30">
        <v>53000</v>
      </c>
      <c r="N10" s="15" t="s">
        <v>75</v>
      </c>
      <c r="O10" s="25">
        <v>3</v>
      </c>
      <c r="P10" s="26">
        <v>53000</v>
      </c>
      <c r="S10" s="32">
        <v>44395</v>
      </c>
      <c r="T10" s="33">
        <v>6000</v>
      </c>
      <c r="U10" s="25">
        <v>3</v>
      </c>
    </row>
    <row r="11" spans="3:26" x14ac:dyDescent="0.25">
      <c r="S11" s="31" t="s">
        <v>53</v>
      </c>
      <c r="T11" s="33">
        <v>6000</v>
      </c>
      <c r="U11" s="25">
        <v>3</v>
      </c>
    </row>
    <row r="12" spans="3:26" x14ac:dyDescent="0.25">
      <c r="S12" s="31" t="s">
        <v>75</v>
      </c>
      <c r="T12" s="33">
        <v>20500</v>
      </c>
      <c r="U12" s="25">
        <v>15</v>
      </c>
    </row>
  </sheetData>
  <mergeCells count="4">
    <mergeCell ref="C1:G1"/>
    <mergeCell ref="N1:P1"/>
    <mergeCell ref="S1:U1"/>
    <mergeCell ref="X1:Y1"/>
  </mergeCell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5CC2A-5B28-41F2-8513-99202F37DE9A}">
  <dimension ref="A1:A2"/>
  <sheetViews>
    <sheetView topLeftCell="A13" zoomScale="86" zoomScaleNormal="86" workbookViewId="0">
      <selection activeCell="N16" sqref="N16"/>
    </sheetView>
  </sheetViews>
  <sheetFormatPr baseColWidth="10" defaultRowHeight="15" x14ac:dyDescent="0.25"/>
  <cols>
    <col min="1" max="1" width="5.7109375" customWidth="1"/>
    <col min="7" max="7" width="10.7109375" customWidth="1"/>
    <col min="8" max="8" width="9.85546875" customWidth="1"/>
    <col min="9" max="9" width="9.7109375" customWidth="1"/>
    <col min="10" max="10" width="8.85546875" customWidth="1"/>
  </cols>
  <sheetData>
    <row r="1" ht="10.5" customHeight="1" x14ac:dyDescent="0.25"/>
    <row r="2" ht="7.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5DFD-FC40-40B0-8699-6AC3D52EEDCA}">
  <dimension ref="C3:N6"/>
  <sheetViews>
    <sheetView workbookViewId="0">
      <selection activeCell="B9" sqref="B9"/>
    </sheetView>
  </sheetViews>
  <sheetFormatPr baseColWidth="10" defaultRowHeight="15" x14ac:dyDescent="0.25"/>
  <cols>
    <col min="3" max="3" width="6.28515625" bestFit="1" customWidth="1"/>
    <col min="4" max="4" width="13" bestFit="1" customWidth="1"/>
    <col min="5" max="5" width="11.7109375" bestFit="1" customWidth="1"/>
    <col min="6" max="6" width="9.28515625" bestFit="1" customWidth="1"/>
    <col min="7" max="7" width="9.85546875" bestFit="1" customWidth="1"/>
    <col min="8" max="8" width="12.85546875" bestFit="1" customWidth="1"/>
    <col min="14" max="14" width="13.42578125" bestFit="1" customWidth="1"/>
  </cols>
  <sheetData>
    <row r="3" spans="3:14" ht="20.25" customHeight="1" x14ac:dyDescent="0.25">
      <c r="C3" t="s">
        <v>18</v>
      </c>
      <c r="D3" t="s">
        <v>1</v>
      </c>
      <c r="E3" t="s">
        <v>16</v>
      </c>
      <c r="F3" t="s">
        <v>17</v>
      </c>
      <c r="G3" t="s">
        <v>22</v>
      </c>
      <c r="H3" t="s">
        <v>23</v>
      </c>
      <c r="L3" s="1" t="s">
        <v>38</v>
      </c>
      <c r="M3" s="1" t="s">
        <v>33</v>
      </c>
      <c r="N3" s="1" t="s">
        <v>35</v>
      </c>
    </row>
    <row r="4" spans="3:14" x14ac:dyDescent="0.25">
      <c r="C4">
        <v>1</v>
      </c>
      <c r="D4" t="s">
        <v>19</v>
      </c>
      <c r="E4">
        <v>313</v>
      </c>
      <c r="F4" t="s">
        <v>20</v>
      </c>
      <c r="G4" t="s">
        <v>21</v>
      </c>
      <c r="H4" t="s">
        <v>24</v>
      </c>
      <c r="L4" s="1" t="s">
        <v>37</v>
      </c>
      <c r="M4" s="1" t="s">
        <v>34</v>
      </c>
      <c r="N4" s="1" t="s">
        <v>36</v>
      </c>
    </row>
    <row r="5" spans="3:14" x14ac:dyDescent="0.25">
      <c r="C5">
        <v>2</v>
      </c>
      <c r="D5" t="s">
        <v>25</v>
      </c>
      <c r="E5">
        <v>312</v>
      </c>
      <c r="F5" t="s">
        <v>26</v>
      </c>
      <c r="G5" t="s">
        <v>27</v>
      </c>
      <c r="H5" t="s">
        <v>28</v>
      </c>
    </row>
    <row r="6" spans="3:14" x14ac:dyDescent="0.25">
      <c r="C6">
        <v>3</v>
      </c>
      <c r="D6" t="s">
        <v>29</v>
      </c>
      <c r="E6">
        <v>311</v>
      </c>
      <c r="F6" t="s">
        <v>30</v>
      </c>
      <c r="G6" t="s">
        <v>31</v>
      </c>
      <c r="H6" t="s"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14C8-86D0-43DD-85AC-B72D66EA2691}">
  <dimension ref="A1"/>
  <sheetViews>
    <sheetView tabSelected="1"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Ventas</vt:lpstr>
      <vt:lpstr>Inventario_Insumos</vt:lpstr>
      <vt:lpstr>Gastos</vt:lpstr>
      <vt:lpstr>Dinamicas</vt:lpstr>
      <vt:lpstr>Dashboard</vt:lpstr>
      <vt:lpstr>Clientes</vt:lpstr>
      <vt:lpstr>Formatos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2021-07-17T00:04:02Z</dcterms:created>
  <dcterms:modified xsi:type="dcterms:W3CDTF">2021-07-19T02:42:44Z</dcterms:modified>
</cp:coreProperties>
</file>