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tronik\Documents\GitHub\rpm_hardware\Mainsnode_v2\Mainsnode_v2_wif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K12" i="1"/>
  <c r="M12" i="1"/>
  <c r="N12" i="1" s="1"/>
  <c r="O12" i="1" s="1"/>
  <c r="E12" i="1"/>
  <c r="F12" i="1"/>
  <c r="G12" i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I5" i="1"/>
  <c r="J5" i="1" s="1"/>
  <c r="K5" i="1" s="1"/>
  <c r="O7" i="1"/>
  <c r="O9" i="1"/>
  <c r="M10" i="1"/>
  <c r="N10" i="1" s="1"/>
  <c r="O10" i="1" s="1"/>
  <c r="E10" i="1"/>
  <c r="F10" i="1" s="1"/>
  <c r="G10" i="1" s="1"/>
  <c r="E8" i="1"/>
  <c r="F8" i="1"/>
  <c r="G8" i="1"/>
  <c r="M8" i="1"/>
  <c r="N8" i="1"/>
  <c r="O8" i="1" s="1"/>
  <c r="J11" i="1"/>
  <c r="K11" i="1" s="1"/>
  <c r="E9" i="1"/>
  <c r="F9" i="1"/>
  <c r="G9" i="1"/>
  <c r="M9" i="1"/>
  <c r="N9" i="1" s="1"/>
  <c r="E7" i="1"/>
  <c r="F7" i="1"/>
  <c r="G7" i="1"/>
  <c r="M7" i="1"/>
  <c r="N7" i="1"/>
  <c r="E11" i="1"/>
  <c r="F11" i="1" s="1"/>
  <c r="G11" i="1" s="1"/>
  <c r="M11" i="1"/>
  <c r="N11" i="1" s="1"/>
  <c r="O11" i="1" s="1"/>
  <c r="M6" i="1"/>
  <c r="N6" i="1" s="1"/>
  <c r="O6" i="1" s="1"/>
  <c r="M5" i="1"/>
  <c r="N5" i="1" s="1"/>
  <c r="O5" i="1" s="1"/>
  <c r="E6" i="1"/>
  <c r="F6" i="1" s="1"/>
  <c r="G6" i="1" s="1"/>
  <c r="G5" i="1"/>
  <c r="F5" i="1"/>
  <c r="E5" i="1"/>
</calcChain>
</file>

<file path=xl/sharedStrings.xml><?xml version="1.0" encoding="utf-8"?>
<sst xmlns="http://schemas.openxmlformats.org/spreadsheetml/2006/main" count="21" uniqueCount="18">
  <si>
    <t>V</t>
  </si>
  <si>
    <t>voltage</t>
  </si>
  <si>
    <t>vFullScale</t>
  </si>
  <si>
    <t>no</t>
  </si>
  <si>
    <t>resistance</t>
  </si>
  <si>
    <t>wattRating</t>
  </si>
  <si>
    <t>iMax</t>
  </si>
  <si>
    <t>vReading</t>
  </si>
  <si>
    <t>vMaxReading</t>
  </si>
  <si>
    <t>vPerc</t>
  </si>
  <si>
    <t>vMaxAvai</t>
  </si>
  <si>
    <t>ILoadMaxAvai</t>
  </si>
  <si>
    <t>wattLoadMaxAvai</t>
  </si>
  <si>
    <t>Status</t>
  </si>
  <si>
    <t>OK</t>
  </si>
  <si>
    <t>Load</t>
  </si>
  <si>
    <t>W</t>
  </si>
  <si>
    <t>iLoadXWatt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</si>
</sst>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B3" sqref="B3"/>
    </sheetView>
  </sheetViews>
  <sheetFormatPr defaultRowHeight="15" x14ac:dyDescent="0.25"/>
  <cols>
    <col min="1" max="1" width="10.140625" bestFit="1" customWidth="1"/>
    <col min="2" max="2" width="10.42578125" bestFit="1" customWidth="1"/>
    <col min="3" max="3" width="11.28515625" bestFit="1" customWidth="1"/>
    <col min="6" max="6" width="12.85546875" bestFit="1" customWidth="1"/>
    <col min="7" max="7" width="12" bestFit="1" customWidth="1"/>
    <col min="9" max="9" width="12" bestFit="1" customWidth="1"/>
    <col min="14" max="14" width="13.42578125" bestFit="1" customWidth="1"/>
    <col min="15" max="15" width="16.85546875" bestFit="1" customWidth="1"/>
  </cols>
  <sheetData>
    <row r="1" spans="1:17" x14ac:dyDescent="0.25">
      <c r="A1" t="s">
        <v>1</v>
      </c>
      <c r="B1">
        <v>220</v>
      </c>
      <c r="C1" t="s">
        <v>0</v>
      </c>
    </row>
    <row r="2" spans="1:17" x14ac:dyDescent="0.25">
      <c r="A2" t="s">
        <v>2</v>
      </c>
      <c r="B2">
        <v>0.5</v>
      </c>
      <c r="C2" t="s">
        <v>0</v>
      </c>
    </row>
    <row r="3" spans="1:17" x14ac:dyDescent="0.25">
      <c r="H3" t="s">
        <v>15</v>
      </c>
      <c r="I3">
        <v>25</v>
      </c>
      <c r="J3" t="s">
        <v>16</v>
      </c>
    </row>
    <row r="4" spans="1:17" x14ac:dyDescent="0.25">
      <c r="A4" t="s">
        <v>3</v>
      </c>
      <c r="B4" t="s">
        <v>4</v>
      </c>
      <c r="C4" t="s">
        <v>5</v>
      </c>
      <c r="E4" t="s">
        <v>6</v>
      </c>
      <c r="F4" t="s">
        <v>8</v>
      </c>
      <c r="G4" t="s">
        <v>9</v>
      </c>
      <c r="I4" t="s">
        <v>17</v>
      </c>
      <c r="J4" t="s">
        <v>7</v>
      </c>
      <c r="K4" t="s">
        <v>9</v>
      </c>
      <c r="M4" t="s">
        <v>10</v>
      </c>
      <c r="N4" t="s">
        <v>11</v>
      </c>
      <c r="O4" t="s">
        <v>12</v>
      </c>
      <c r="Q4" t="s">
        <v>13</v>
      </c>
    </row>
    <row r="5" spans="1:17" x14ac:dyDescent="0.25">
      <c r="A5">
        <v>1</v>
      </c>
      <c r="B5">
        <v>1E-3</v>
      </c>
      <c r="C5">
        <v>1</v>
      </c>
      <c r="E5">
        <f>(C5/B5)^(1/2)</f>
        <v>31.622776601683793</v>
      </c>
      <c r="F5">
        <f>E5*B5</f>
        <v>3.1622776601683791E-2</v>
      </c>
      <c r="G5" s="1">
        <f>F5/$B$2</f>
        <v>6.3245553203367583E-2</v>
      </c>
      <c r="I5">
        <f>$I$3/$B$1</f>
        <v>0.11363636363636363</v>
      </c>
      <c r="J5">
        <f>I5*B5</f>
        <v>1.1363636363636364E-4</v>
      </c>
      <c r="K5" s="1">
        <f>J5/$B$2</f>
        <v>2.2727272727272727E-4</v>
      </c>
      <c r="M5">
        <f>$B$2</f>
        <v>0.5</v>
      </c>
      <c r="N5">
        <f>M5/B5</f>
        <v>500</v>
      </c>
      <c r="O5">
        <f>N5*$B$1</f>
        <v>110000</v>
      </c>
    </row>
    <row r="6" spans="1:17" x14ac:dyDescent="0.25">
      <c r="A6">
        <v>2</v>
      </c>
      <c r="B6">
        <v>0.1</v>
      </c>
      <c r="C6">
        <v>1</v>
      </c>
      <c r="E6">
        <f>(C6/B6)^(1/2)</f>
        <v>3.1622776601683795</v>
      </c>
      <c r="F6">
        <f>E6*B6</f>
        <v>0.316227766016838</v>
      </c>
      <c r="G6" s="1">
        <f>F6/$B$2</f>
        <v>0.63245553203367599</v>
      </c>
      <c r="I6">
        <f t="shared" ref="I6:I12" si="0">$I$3/$B$1</f>
        <v>0.11363636363636363</v>
      </c>
      <c r="J6">
        <f>I6*B6</f>
        <v>1.1363636363636364E-2</v>
      </c>
      <c r="K6" s="1">
        <f>J6/$B$2</f>
        <v>2.2727272727272728E-2</v>
      </c>
      <c r="M6">
        <f>$B$2</f>
        <v>0.5</v>
      </c>
      <c r="N6">
        <f>M6/B6</f>
        <v>5</v>
      </c>
      <c r="O6">
        <f t="shared" ref="O6:O12" si="1">N6*$B$1</f>
        <v>1100</v>
      </c>
    </row>
    <row r="7" spans="1:17" x14ac:dyDescent="0.25">
      <c r="A7">
        <v>3</v>
      </c>
      <c r="B7">
        <v>0.2</v>
      </c>
      <c r="C7">
        <v>1</v>
      </c>
      <c r="E7">
        <f>(C7/B7)^(1/2)</f>
        <v>2.2360679774997898</v>
      </c>
      <c r="F7">
        <f>E7*B7</f>
        <v>0.44721359549995798</v>
      </c>
      <c r="G7" s="1">
        <f>F7/$B$2</f>
        <v>0.89442719099991597</v>
      </c>
      <c r="I7">
        <f t="shared" si="0"/>
        <v>0.11363636363636363</v>
      </c>
      <c r="J7">
        <f>I7*B7</f>
        <v>2.2727272727272728E-2</v>
      </c>
      <c r="K7" s="1">
        <f>J7/$B$2</f>
        <v>4.5454545454545456E-2</v>
      </c>
      <c r="M7">
        <f>$B$2</f>
        <v>0.5</v>
      </c>
      <c r="N7">
        <f>M7/B7</f>
        <v>2.5</v>
      </c>
      <c r="O7">
        <f t="shared" si="1"/>
        <v>550</v>
      </c>
    </row>
    <row r="8" spans="1:17" x14ac:dyDescent="0.25">
      <c r="A8">
        <v>4</v>
      </c>
      <c r="B8">
        <v>0.22</v>
      </c>
      <c r="C8">
        <v>5</v>
      </c>
      <c r="E8">
        <f>(C8/B8)^(1/2)</f>
        <v>4.7673129462279613</v>
      </c>
      <c r="F8">
        <f>E8*B8</f>
        <v>1.0488088481701514</v>
      </c>
      <c r="G8" s="1">
        <f>F8/$B$2</f>
        <v>2.0976176963403028</v>
      </c>
      <c r="I8">
        <f t="shared" si="0"/>
        <v>0.11363636363636363</v>
      </c>
      <c r="J8">
        <f>I8*B8</f>
        <v>2.4999999999999998E-2</v>
      </c>
      <c r="K8" s="1">
        <f>J8/$B$2</f>
        <v>4.9999999999999996E-2</v>
      </c>
      <c r="M8">
        <f>$B$2</f>
        <v>0.5</v>
      </c>
      <c r="N8">
        <f>M8/B8</f>
        <v>2.2727272727272729</v>
      </c>
      <c r="O8">
        <f t="shared" si="1"/>
        <v>500.00000000000006</v>
      </c>
    </row>
    <row r="9" spans="1:17" x14ac:dyDescent="0.25">
      <c r="A9">
        <v>5</v>
      </c>
      <c r="B9">
        <v>0.5</v>
      </c>
      <c r="C9">
        <v>1</v>
      </c>
      <c r="E9">
        <f>(C9/B9)^(1/2)</f>
        <v>1.4142135623730951</v>
      </c>
      <c r="F9">
        <f>E9*B9</f>
        <v>0.70710678118654757</v>
      </c>
      <c r="G9" s="1">
        <f>F9/$B$2</f>
        <v>1.4142135623730951</v>
      </c>
      <c r="I9">
        <f t="shared" si="0"/>
        <v>0.11363636363636363</v>
      </c>
      <c r="J9">
        <f>I9*B9</f>
        <v>5.6818181818181816E-2</v>
      </c>
      <c r="K9" s="1">
        <f>J9/$B$2</f>
        <v>0.11363636363636363</v>
      </c>
      <c r="M9">
        <f>$B$2</f>
        <v>0.5</v>
      </c>
      <c r="N9">
        <f>M9/B9</f>
        <v>1</v>
      </c>
      <c r="O9">
        <f t="shared" si="1"/>
        <v>220</v>
      </c>
    </row>
    <row r="10" spans="1:17" x14ac:dyDescent="0.25">
      <c r="A10">
        <v>6</v>
      </c>
      <c r="B10">
        <v>0.82</v>
      </c>
      <c r="C10">
        <v>5</v>
      </c>
      <c r="E10">
        <f>(C10/B10)^(1/2)</f>
        <v>2.4693239916239742</v>
      </c>
      <c r="F10">
        <f>E10*B10</f>
        <v>2.0248456731316589</v>
      </c>
      <c r="G10" s="1">
        <f>F10/$B$2</f>
        <v>4.0496913462633177</v>
      </c>
      <c r="I10">
        <f t="shared" si="0"/>
        <v>0.11363636363636363</v>
      </c>
      <c r="J10">
        <f>I10*B10</f>
        <v>9.3181818181818171E-2</v>
      </c>
      <c r="K10" s="1">
        <f>J10/$B$2</f>
        <v>0.18636363636363634</v>
      </c>
      <c r="M10">
        <f>$B$2</f>
        <v>0.5</v>
      </c>
      <c r="N10">
        <f>M10/B10</f>
        <v>0.6097560975609756</v>
      </c>
      <c r="O10">
        <f t="shared" si="1"/>
        <v>134.14634146341464</v>
      </c>
      <c r="Q10" t="s">
        <v>14</v>
      </c>
    </row>
    <row r="11" spans="1:17" x14ac:dyDescent="0.25">
      <c r="A11">
        <v>7</v>
      </c>
      <c r="B11">
        <v>1</v>
      </c>
      <c r="C11">
        <v>0.25</v>
      </c>
      <c r="E11">
        <f>(C11/B11)^(1/2)</f>
        <v>0.5</v>
      </c>
      <c r="F11">
        <f>E11*B11</f>
        <v>0.5</v>
      </c>
      <c r="G11" s="1">
        <f>F11/$B$2</f>
        <v>1</v>
      </c>
      <c r="I11">
        <f t="shared" si="0"/>
        <v>0.11363636363636363</v>
      </c>
      <c r="J11">
        <f>I11*B11</f>
        <v>0.11363636363636363</v>
      </c>
      <c r="K11" s="1">
        <f>J11/$B$2</f>
        <v>0.22727272727272727</v>
      </c>
      <c r="M11">
        <f>$B$2</f>
        <v>0.5</v>
      </c>
      <c r="N11">
        <f>M11/B11</f>
        <v>0.5</v>
      </c>
      <c r="O11">
        <f t="shared" si="1"/>
        <v>110</v>
      </c>
    </row>
    <row r="12" spans="1:17" x14ac:dyDescent="0.25">
      <c r="A12">
        <v>8</v>
      </c>
      <c r="B12">
        <v>1.2</v>
      </c>
      <c r="C12">
        <v>5</v>
      </c>
      <c r="E12">
        <f>(C12/B12)^(1/2)</f>
        <v>2.0412414523193152</v>
      </c>
      <c r="F12">
        <f>E12*B12</f>
        <v>2.4494897427831783</v>
      </c>
      <c r="G12" s="1">
        <f>F12/$B$2</f>
        <v>4.8989794855663567</v>
      </c>
      <c r="I12">
        <f t="shared" si="0"/>
        <v>0.11363636363636363</v>
      </c>
      <c r="J12">
        <f>I12*B12</f>
        <v>0.13636363636363635</v>
      </c>
      <c r="K12" s="1">
        <f>J12/$B$2</f>
        <v>0.27272727272727271</v>
      </c>
      <c r="M12">
        <f>$B$2</f>
        <v>0.5</v>
      </c>
      <c r="N12">
        <f>M12/B12</f>
        <v>0.41666666666666669</v>
      </c>
      <c r="O12">
        <f t="shared" si="1"/>
        <v>91.666666666666671</v>
      </c>
      <c r="Q12" t="s">
        <v>14</v>
      </c>
    </row>
    <row r="13" spans="1:17" x14ac:dyDescent="0.25">
      <c r="K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tritronik</dc:creator>
  <cp:lastModifiedBy>tritronik</cp:lastModifiedBy>
  <dcterms:created xsi:type="dcterms:W3CDTF">2014-11-27T08:20:07Z</dcterms:created>
  <dcterms:modified xsi:type="dcterms:W3CDTF">2014-11-27T16:27:13Z</dcterms:modified>
</cp:coreProperties>
</file>