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Teaching\Statistics\Introductory_statistics\Lecture 8 - Hypothesis testing\Examples\Solved\"/>
    </mc:Choice>
  </mc:AlternateContent>
  <xr:revisionPtr revIDLastSave="0" documentId="13_ncr:1_{516FBBFD-3CD5-4330-9B45-9C9E62BE0B4F}" xr6:coauthVersionLast="47" xr6:coauthVersionMax="47" xr10:uidLastSave="{00000000-0000-0000-0000-000000000000}"/>
  <bookViews>
    <workbookView xWindow="-108" yWindow="-108" windowWidth="23256" windowHeight="12456" xr2:uid="{6A48050D-31E2-4CBE-B54B-A886F91CC689}"/>
  </bookViews>
  <sheets>
    <sheet name="Brew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6" i="1"/>
  <c r="D5" i="1"/>
  <c r="D4" i="1"/>
  <c r="D14" i="1" l="1"/>
  <c r="D21" i="1" l="1"/>
  <c r="D19" i="1"/>
  <c r="D25" i="1"/>
  <c r="D17" i="1"/>
  <c r="D16" i="1"/>
  <c r="D18" i="1" l="1"/>
</calcChain>
</file>

<file path=xl/sharedStrings.xml><?xml version="1.0" encoding="utf-8"?>
<sst xmlns="http://schemas.openxmlformats.org/spreadsheetml/2006/main" count="21" uniqueCount="20">
  <si>
    <t>pct..new.brewing.method.</t>
  </si>
  <si>
    <t>Mean</t>
  </si>
  <si>
    <t>Estimates</t>
  </si>
  <si>
    <t>Mean estimate</t>
  </si>
  <si>
    <t>Observations</t>
  </si>
  <si>
    <t>Standard *error*</t>
  </si>
  <si>
    <t>H_0:</t>
  </si>
  <si>
    <t>Significance level (alpha)</t>
  </si>
  <si>
    <t>Estimating p-value</t>
  </si>
  <si>
    <t>Z-value</t>
  </si>
  <si>
    <t>p-value (upper tail)</t>
  </si>
  <si>
    <t>p-value (lower tail)</t>
  </si>
  <si>
    <t>p-value (two sided)</t>
  </si>
  <si>
    <t>p-value (two-sided)</t>
  </si>
  <si>
    <t>(Using 2x shortcut)</t>
  </si>
  <si>
    <t>Test result</t>
  </si>
  <si>
    <t>Reject H_0?</t>
  </si>
  <si>
    <t>t-value</t>
  </si>
  <si>
    <t>(same a Z-value - but has different interpretation)</t>
  </si>
  <si>
    <t>From t-statistic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</si>
</sst>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0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271F6-CE2E-40E0-BB16-08D543E0DD32}">
  <dimension ref="A1:E42"/>
  <sheetViews>
    <sheetView tabSelected="1" topLeftCell="A13" zoomScale="130" zoomScaleNormal="130" workbookViewId="0">
      <selection activeCell="D9" sqref="D9"/>
    </sheetView>
  </sheetViews>
  <sheetFormatPr defaultRowHeight="14.4" x14ac:dyDescent="0.3"/>
  <cols>
    <col min="3" max="3" width="15.5546875" customWidth="1"/>
    <col min="4" max="4" width="11.21875" customWidth="1"/>
  </cols>
  <sheetData>
    <row r="1" spans="1:5" x14ac:dyDescent="0.3">
      <c r="A1" t="s">
        <v>0</v>
      </c>
    </row>
    <row r="2" spans="1:5" x14ac:dyDescent="0.3">
      <c r="A2">
        <v>5.8626852897838004</v>
      </c>
    </row>
    <row r="3" spans="1:5" x14ac:dyDescent="0.3">
      <c r="A3">
        <v>4.1140755341069504</v>
      </c>
      <c r="C3" s="1" t="s">
        <v>2</v>
      </c>
    </row>
    <row r="4" spans="1:5" x14ac:dyDescent="0.3">
      <c r="A4">
        <v>6.4854650033166097</v>
      </c>
      <c r="C4" t="s">
        <v>3</v>
      </c>
      <c r="D4">
        <f>AVERAGE(A2:A21)</f>
        <v>4.5122361213524638</v>
      </c>
    </row>
    <row r="5" spans="1:5" x14ac:dyDescent="0.3">
      <c r="A5">
        <v>3.3674062895149901</v>
      </c>
      <c r="C5" t="s">
        <v>4</v>
      </c>
      <c r="D5">
        <f>COUNT(A2:A21)</f>
        <v>20</v>
      </c>
    </row>
    <row r="6" spans="1:5" x14ac:dyDescent="0.3">
      <c r="A6">
        <v>4.2534332334467804</v>
      </c>
      <c r="C6" t="s">
        <v>5</v>
      </c>
      <c r="D6">
        <f>SQRT(_xlfn.VAR.S(A2:A21)/(D5-1))</f>
        <v>0.2461957117930651</v>
      </c>
    </row>
    <row r="7" spans="1:5" x14ac:dyDescent="0.3">
      <c r="A7">
        <v>5.2696061223749799</v>
      </c>
    </row>
    <row r="8" spans="1:5" x14ac:dyDescent="0.3">
      <c r="A8">
        <v>1.8102823855858801</v>
      </c>
      <c r="C8" s="1" t="s">
        <v>6</v>
      </c>
    </row>
    <row r="9" spans="1:5" x14ac:dyDescent="0.3">
      <c r="A9">
        <v>3.8309816566734498</v>
      </c>
      <c r="C9" t="s">
        <v>1</v>
      </c>
      <c r="D9">
        <v>4.7</v>
      </c>
    </row>
    <row r="10" spans="1:5" x14ac:dyDescent="0.3">
      <c r="A10">
        <v>4.2382973168503604</v>
      </c>
      <c r="C10" t="s">
        <v>7</v>
      </c>
      <c r="D10">
        <v>0.05</v>
      </c>
    </row>
    <row r="11" spans="1:5" x14ac:dyDescent="0.3">
      <c r="A11">
        <v>4.1444590898625604</v>
      </c>
    </row>
    <row r="12" spans="1:5" x14ac:dyDescent="0.3">
      <c r="A12">
        <v>4.6798646321484103</v>
      </c>
    </row>
    <row r="13" spans="1:5" x14ac:dyDescent="0.3">
      <c r="A13">
        <v>4.5496177758639398</v>
      </c>
      <c r="C13" s="1" t="s">
        <v>8</v>
      </c>
    </row>
    <row r="14" spans="1:5" x14ac:dyDescent="0.3">
      <c r="A14">
        <v>4.0718732441560404</v>
      </c>
      <c r="C14" t="s">
        <v>9</v>
      </c>
      <c r="D14">
        <f>ABS((D4-D9)/D6)</f>
        <v>0.76266104425635817</v>
      </c>
    </row>
    <row r="15" spans="1:5" x14ac:dyDescent="0.3">
      <c r="A15">
        <v>6.0232208519328303</v>
      </c>
      <c r="E15" s="2"/>
    </row>
    <row r="16" spans="1:5" x14ac:dyDescent="0.3">
      <c r="A16">
        <v>3.1786494299880101</v>
      </c>
      <c r="C16" t="s">
        <v>10</v>
      </c>
      <c r="D16">
        <f>1-_xlfn.NORM.DIST(D14,0,1,TRUE)</f>
        <v>0.22283278435181963</v>
      </c>
    </row>
    <row r="17" spans="1:5" x14ac:dyDescent="0.3">
      <c r="A17">
        <v>4.26257213114331</v>
      </c>
      <c r="C17" t="s">
        <v>11</v>
      </c>
      <c r="D17">
        <f>_xlfn.NORM.DIST(-D14,0,1,TRUE)</f>
        <v>0.22283278435181969</v>
      </c>
    </row>
    <row r="18" spans="1:5" x14ac:dyDescent="0.3">
      <c r="A18">
        <v>5.6705775795433997</v>
      </c>
      <c r="C18" t="s">
        <v>12</v>
      </c>
      <c r="D18">
        <f>D16+D17</f>
        <v>0.44566556870363933</v>
      </c>
    </row>
    <row r="19" spans="1:5" x14ac:dyDescent="0.3">
      <c r="A19">
        <v>4.7282226444247799</v>
      </c>
      <c r="C19" t="s">
        <v>13</v>
      </c>
      <c r="D19" s="1">
        <f>(1-_xlfn.NORM.DIST(D14,0,1,TRUE))*2</f>
        <v>0.44566556870363927</v>
      </c>
      <c r="E19" t="s">
        <v>14</v>
      </c>
    </row>
    <row r="20" spans="1:5" x14ac:dyDescent="0.3">
      <c r="A20">
        <v>4.6142178113472401</v>
      </c>
    </row>
    <row r="21" spans="1:5" x14ac:dyDescent="0.3">
      <c r="A21">
        <v>5.0892144049849399</v>
      </c>
      <c r="C21" t="s">
        <v>17</v>
      </c>
      <c r="D21">
        <f>D14</f>
        <v>0.76266104425635817</v>
      </c>
      <c r="E21" t="s">
        <v>18</v>
      </c>
    </row>
    <row r="22" spans="1:5" x14ac:dyDescent="0.3">
      <c r="C22" t="s">
        <v>13</v>
      </c>
      <c r="D22" s="1">
        <f>(1-_xlfn.T.DIST(D14,D5-1,TRUE))*2</f>
        <v>0.45503059150306235</v>
      </c>
      <c r="E22" t="s">
        <v>19</v>
      </c>
    </row>
    <row r="24" spans="1:5" x14ac:dyDescent="0.3">
      <c r="C24" s="1" t="s">
        <v>15</v>
      </c>
    </row>
    <row r="25" spans="1:5" x14ac:dyDescent="0.3">
      <c r="C25" s="3" t="s">
        <v>16</v>
      </c>
      <c r="D25" s="3" t="str">
        <f>IF(D22&lt;D10,"H_0 is rejected", "We cannot reject H_0")</f>
        <v>We cannot reject H_0</v>
      </c>
    </row>
    <row r="32" spans="1:5" x14ac:dyDescent="0.3">
      <c r="C32" s="1"/>
    </row>
    <row r="34" spans="3:4" x14ac:dyDescent="0.3">
      <c r="D34" s="2"/>
    </row>
    <row r="38" spans="3:4" x14ac:dyDescent="0.3">
      <c r="C38" s="2"/>
    </row>
    <row r="40" spans="3:4" x14ac:dyDescent="0.3">
      <c r="C40" s="1"/>
    </row>
    <row r="41" spans="3:4" x14ac:dyDescent="0.3">
      <c r="C41" s="2"/>
    </row>
    <row r="42" spans="3:4" x14ac:dyDescent="0.3">
      <c r="C4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Brewing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Vedel</cp:lastModifiedBy>
  <dcterms:created xsi:type="dcterms:W3CDTF">2025-03-26T09:06:03Z</dcterms:created>
  <dcterms:modified xsi:type="dcterms:W3CDTF">2025-03-26T13:38:44Z</dcterms:modified>
</cp:coreProperties>
</file>