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G:\01.5\Vorgänge\Amt 39 Veterinär\2022\Fallwildsuche - Drohne\Ausschreibungsunterlagen\"/>
    </mc:Choice>
  </mc:AlternateContent>
  <bookViews>
    <workbookView xWindow="0" yWindow="0" windowWidth="20490" windowHeight="7620"/>
  </bookViews>
  <sheets>
    <sheet name="Deckblatt" sheetId="8" r:id="rId1"/>
    <sheet name="Leistungsbeschreibung" sheetId="9" r:id="rId2"/>
    <sheet name="Kalkulationsblatt" sheetId="7"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7" l="1"/>
  <c r="G16" i="7"/>
  <c r="G15" i="7"/>
  <c r="G14" i="7"/>
  <c r="G13" i="7"/>
  <c r="G11" i="7"/>
  <c r="G10" i="7"/>
  <c r="G9" i="7"/>
  <c r="G8" i="7"/>
  <c r="G12" i="7"/>
  <c r="G7" i="7"/>
  <c r="G6" i="7"/>
  <c r="K17" i="7"/>
  <c r="L17" i="7" s="1"/>
  <c r="C69" i="8" s="1"/>
  <c r="K16" i="7"/>
  <c r="L16" i="7" s="1"/>
  <c r="C65" i="8" s="1"/>
  <c r="K15" i="7"/>
  <c r="L15" i="7" s="1"/>
  <c r="C61" i="8" s="1"/>
  <c r="K14" i="7"/>
  <c r="L14" i="7" s="1"/>
  <c r="C57" i="8" s="1"/>
  <c r="K13" i="7"/>
  <c r="L13" i="7" s="1"/>
  <c r="C53" i="8" s="1"/>
  <c r="K12" i="7"/>
  <c r="L12" i="7" s="1"/>
  <c r="C49" i="8" s="1"/>
  <c r="K10" i="7" l="1"/>
  <c r="L10" i="7" s="1"/>
  <c r="C41" i="8" s="1"/>
  <c r="K11" i="7" l="1"/>
  <c r="L11" i="7" s="1"/>
  <c r="C45" i="8" s="1"/>
  <c r="K9" i="7"/>
  <c r="L9" i="7" s="1"/>
  <c r="C37" i="8" s="1"/>
  <c r="K8" i="7"/>
  <c r="L8" i="7" s="1"/>
  <c r="C33" i="8" s="1"/>
  <c r="K7" i="7"/>
  <c r="L7" i="7" s="1"/>
  <c r="K6" i="7"/>
  <c r="L6" i="7" s="1"/>
  <c r="C25" i="8" s="1"/>
  <c r="C29" i="8" l="1"/>
</calcChain>
</file>

<file path=xl/sharedStrings.xml><?xml version="1.0" encoding="utf-8"?>
<sst xmlns="http://schemas.openxmlformats.org/spreadsheetml/2006/main" count="102" uniqueCount="98">
  <si>
    <t>Leistung:</t>
  </si>
  <si>
    <t>Zeitaufwand
[h/ha]</t>
  </si>
  <si>
    <t>Anzahl Intervalle</t>
  </si>
  <si>
    <t>Fläche
[ha]</t>
  </si>
  <si>
    <t>Los</t>
  </si>
  <si>
    <t>Kosten/Intervall [€]*</t>
  </si>
  <si>
    <t>*Bei den anzugebenden Kosten pro Intervall handelt es sich um einen durch den Bieter anzugebenden Netto-Pauschalpreis. In diesen Betrag sind sämtliche Zusatzkosten des Bieters bspw. für Reisekosten o.ä. einzukalkulieren.</t>
  </si>
  <si>
    <t>Ende Bindefrist:</t>
  </si>
  <si>
    <t>Ablauf Angebotsfrist:</t>
  </si>
  <si>
    <t>01968 Senftenberg</t>
  </si>
  <si>
    <t>Dubinaweg 1</t>
  </si>
  <si>
    <t xml:space="preserve">Zentrale Vergabestelle </t>
  </si>
  <si>
    <t xml:space="preserve">Landkreis Oberspreewald-Lausitz </t>
  </si>
  <si>
    <t xml:space="preserve">Abgabeort: </t>
  </si>
  <si>
    <t>vertreten durch den Landrat</t>
  </si>
  <si>
    <t>Landkreis Oberspreewald-Lausitz</t>
  </si>
  <si>
    <t xml:space="preserve">Auftraggeber: </t>
  </si>
  <si>
    <t>L E I S T U N G S V E R Z E I C H N I S</t>
  </si>
  <si>
    <t>Vergabenummer:</t>
  </si>
  <si>
    <t>A U F G A B E N B E S C H R E I B U N G</t>
  </si>
  <si>
    <t>Gesamtkosten netto je Los [€]</t>
  </si>
  <si>
    <t>Gesamtkosten brutto je Los [€]</t>
  </si>
  <si>
    <t xml:space="preserve">Angebotssumme für Los 1 (Brutto)*: </t>
  </si>
  <si>
    <t>* Angebotssumme wird aufgrund der im Blatt "Kalkulationsblatt" einzutragenden Werte automatisch ermittelt.</t>
  </si>
  <si>
    <t>** Durch die Vergabestelle auszufüllen.</t>
  </si>
  <si>
    <t xml:space="preserve">Angebotssumme für Los 2 (Brutto)*: </t>
  </si>
  <si>
    <t xml:space="preserve">Angebotssumme für Los 3 (Brutto)*: </t>
  </si>
  <si>
    <t xml:space="preserve">Angebotssumme für Los 4 (Brutto)*: </t>
  </si>
  <si>
    <t xml:space="preserve">Angebotssumme für Los 5 (Brutto)*: </t>
  </si>
  <si>
    <t xml:space="preserve">Angebotssumme für Los 6 (Brutto)*: </t>
  </si>
  <si>
    <t>Fläche [ha]</t>
  </si>
  <si>
    <r>
      <rPr>
        <b/>
        <sz val="11"/>
        <color theme="1"/>
        <rFont val="Arial"/>
        <family val="2"/>
      </rPr>
      <t>4. Organisation</t>
    </r>
    <r>
      <rPr>
        <sz val="11"/>
        <color theme="1"/>
        <rFont val="Arial"/>
        <family val="2"/>
      </rPr>
      <t xml:space="preserve">
Vor Beginn erhält der Auftragnehmer anhand von Kartenmaterial eine Einweisung in das abzusuchende Gebiet.
Vom Amt für Veterinärwesen, Lebensmittelüberwachung und Landwirtschaft des Landkreises Oberspreewald-Lausitz erhält der Auftragnehmer eine Liste mit Namen und Erreichbarkeit der jeweils zuständigen Jagdausübungsberechtigten. Der Auftragnehmer bestimmt Ort und Zeitpunkt des Suchbeginns selbstständig und informiert darüber den örtlich zuständigen Jagdausübungsberechtigten mindestens einen Tag vor Beginn der Suche. Der o.g. Behörde ist spätestens einen Arbeitstag vor Beginn jeder Suche das geplante Suchgebiet und der geplante Zeitraum per E-Mail an krisenzentrum39-osl@osl-online.de mitzuteilen.
Die Suche hat vorzugsweise an den Werktagen Montag bis Freitag zu erfolgen. Die Arbeiten dürfen nicht ausgeführt werden bei Sichtweiten &lt; 100 m (z.B. Nebel), starkem Wind (Sturmwarnung DWD) oder sonstigen die Gesundheit gefährdenden Witterungsbedingungen.
</t>
    </r>
  </si>
  <si>
    <t>RGB/Thermokamera</t>
  </si>
  <si>
    <t>Ausrüstung/Kamera</t>
  </si>
  <si>
    <t>THOLEG
Orcan
(alternativ
THOLEG
Buddy)</t>
  </si>
  <si>
    <t>DJI Matrice
M210</t>
  </si>
  <si>
    <t>DJI Mavic
2 Enterprise
Advanced</t>
  </si>
  <si>
    <t>DJI Mavic 2
Enterprise
DUAL</t>
  </si>
  <si>
    <t>10 fach Zoom RGB/
640 x 512 Pixel
Thermo Dual-
Kamera</t>
  </si>
  <si>
    <t>30 fach Zoom RGBKamera/
640 x 512
Pixel Thermo-
Dualkamera</t>
  </si>
  <si>
    <t>RGB-Kamera/
Thermokamera</t>
  </si>
  <si>
    <t>ca. 600 m
bei Sicht</t>
  </si>
  <si>
    <t>ca. 1,5 km
ohne
Hindernisse</t>
  </si>
  <si>
    <t>ca. 1000 m
bei Sicht</t>
  </si>
  <si>
    <t>1km ohne
Hindernisse,
sonst ca.
500m</t>
  </si>
  <si>
    <t>Fallwildsuche im Landkreis Oberspreewald-Lausitz mittels Drohnenüberflug in Sperrzone I</t>
  </si>
  <si>
    <t>Sofern der Bieter nach Auftragsübernahme schuldhaft wiederholt oder in grober Wiese gegen Inhalt und Umfang des übernommenen Auftrages verstößt, hat der Auftraggeber das Recht der fristlosen außerordentlichen Kündigung; diese hat schriftlich zu erfolgen.</t>
  </si>
  <si>
    <t>6. Zeitrahmen</t>
  </si>
  <si>
    <t>7. Außerordentliches Kündigungsrecht</t>
  </si>
  <si>
    <t>Fallwildsuche im Landkreis Oberspreewald-Lausitz mittels Drohnenüberflug Sperrzone I</t>
  </si>
  <si>
    <t>Landwirtschaftsflächen Gemeinde Grünewald</t>
  </si>
  <si>
    <t>Landwirtschaftsflächen Gemeinde Hermsdorf</t>
  </si>
  <si>
    <t>Landwirtschaftsflächen Gemeinde Kroppen</t>
  </si>
  <si>
    <t xml:space="preserve">Landwirtschaftsflächen Gemeinde Ortrand </t>
  </si>
  <si>
    <t>Landwirtschaftsflächen Gemeinde Großkmehlen</t>
  </si>
  <si>
    <t xml:space="preserve">Landwirtschaftsflächen Gemeinde Lindenau </t>
  </si>
  <si>
    <t>Landwirtschaftsflächen Gemeinde Hohenbocka</t>
  </si>
  <si>
    <t>Landwirtschaftsflächen Gemarkung Hosena</t>
  </si>
  <si>
    <t>Landwirtschaftsflächen Gemarkung Großkoschen</t>
  </si>
  <si>
    <t xml:space="preserve">Landwirtschaftsflächen Gemarkung Kleinkoschen </t>
  </si>
  <si>
    <t>Landwirtschaftsflächen Gemarkung Sedlitz</t>
  </si>
  <si>
    <t xml:space="preserve">Landwirtschaftsflächen Gemarkung Lieske </t>
  </si>
  <si>
    <t>sonstige Vegetation Grünewald</t>
  </si>
  <si>
    <t>sonstige Vegetation Hermsdorf</t>
  </si>
  <si>
    <t>sonstige Vegetation Kroppen</t>
  </si>
  <si>
    <t>sonstige Vegetation Ortrand</t>
  </si>
  <si>
    <t>sonstige Vegetation Großkmehlen</t>
  </si>
  <si>
    <t xml:space="preserve">sonstige  Vegetation Lindenau </t>
  </si>
  <si>
    <t>sonstige Vegetation Hohenbocka</t>
  </si>
  <si>
    <t>sonstige Vegetation Hosena</t>
  </si>
  <si>
    <t>sonstige Vegetation Großkoschen</t>
  </si>
  <si>
    <t>sonstige Vegetation Kleinkoschen</t>
  </si>
  <si>
    <t>sonstige Vegetation Sedlitz</t>
  </si>
  <si>
    <t>sonstige  Vegetation Lieske</t>
  </si>
  <si>
    <r>
      <rPr>
        <sz val="11"/>
        <color theme="1"/>
        <rFont val="Arial"/>
        <family val="2"/>
      </rPr>
      <t>Es ist von einer Gesamtauftragssdauer von fünf Jahren auszugehen. 
Der Vertrag wird zunächst für einen Ausführungszeitraum von einem Jahr geschlossen. Dieser verlängert sich automatisch viermal um ein weiteres Jahr (Verlängerungsoption), sofern der Auftraggeber (Landkreis) den Vertrag nicht bis zum Ende des dritten Quartals des laufenden Jahres kündigt. Die Kündigung bedarf der Schriftform.</t>
    </r>
    <r>
      <rPr>
        <sz val="11"/>
        <color theme="1"/>
        <rFont val="Calibri"/>
        <family val="2"/>
        <scheme val="minor"/>
      </rPr>
      <t xml:space="preserve">
</t>
    </r>
  </si>
  <si>
    <t xml:space="preserve">Angebotssumme für Los 7 (Brutto)*: </t>
  </si>
  <si>
    <t xml:space="preserve">Angebotssumme für Los 8 (Brutto)*: </t>
  </si>
  <si>
    <t xml:space="preserve">Angebotssumme für Los 9 (Brutto)*: </t>
  </si>
  <si>
    <t xml:space="preserve">Angebotssumme für Los 10 (Brutto)*: </t>
  </si>
  <si>
    <t xml:space="preserve">Angebotssumme für Los 11 (Brutto)*: </t>
  </si>
  <si>
    <t xml:space="preserve">Angebotssumme für Los 12 (Brutto)*: </t>
  </si>
  <si>
    <t>1-39-10/2022</t>
  </si>
  <si>
    <t>10.02.2022; 09:00 Uhr</t>
  </si>
  <si>
    <t>31.03.2022; 23:59 Uhr</t>
  </si>
  <si>
    <t>Beispiele für zur Verwendung geeigneter Drohnen</t>
  </si>
  <si>
    <t>maximaler Radius</t>
  </si>
  <si>
    <t xml:space="preserve">Typ/Modell: </t>
  </si>
  <si>
    <t>Ausrüstung/Kamera:</t>
  </si>
  <si>
    <t>maximale Reichweite:</t>
  </si>
  <si>
    <t xml:space="preserve">Zur Ausfürung der Leistung beabsichtigt der Bieter folgende Dohne/Drohnen einzusetzen**: </t>
  </si>
  <si>
    <t xml:space="preserve">**Mindestens eine für den Einsatz vorgesehene Drohne ist in die Tabelle einzutragen. Sollten mehr als drei verschiedene Drohnen zum Einsatz kommen, sind diese in einer separaten Anlage aufzulisten. Die technischen Merkmale der genutzten Drohnen sind dem Auftraggeber auf Verlangen mittels eines aussagekräften Produktdatenblattes nachzuweisen. </t>
  </si>
  <si>
    <t>Leistung Landwirtschaftflächen</t>
  </si>
  <si>
    <t>Leistung sonstige Vegetation</t>
  </si>
  <si>
    <t>Gesamtfläche je Los          [ha]</t>
  </si>
  <si>
    <r>
      <rPr>
        <b/>
        <sz val="11"/>
        <color theme="1"/>
        <rFont val="Arial"/>
        <family val="2"/>
      </rPr>
      <t>5. Abrechnung</t>
    </r>
    <r>
      <rPr>
        <sz val="11"/>
        <color theme="1"/>
        <rFont val="Arial"/>
        <family val="2"/>
      </rPr>
      <t xml:space="preserve">
Die Abrechnung erfolgt monatlich auf Grundlage der dokumentierten Flächenabsuche gemäß der Pauschale für den durchsuchten Abschnitt gemäß Kalkulationsblatt.
</t>
    </r>
  </si>
  <si>
    <r>
      <rPr>
        <b/>
        <sz val="11"/>
        <color theme="1"/>
        <rFont val="Arial"/>
        <family val="2"/>
      </rPr>
      <t>1. Aufgabe</t>
    </r>
    <r>
      <rPr>
        <sz val="11"/>
        <color theme="1"/>
        <rFont val="Arial"/>
        <family val="2"/>
      </rPr>
      <t xml:space="preserve">
Aufgrund der amtlichen Feststellung der Afrikanischen Schweinepest im Landkreis Meißen wurde im südlichen Teil des Landkreises Oberspreewald-Lausitz eine Sperrzone I (früher Pufferzone) eingerichtet.
Es besteht die Aufgabe, das Gebiet der Sperrzone I  in der Größe von insgesamt ca.14.754 ha in 9 Gemeinden einschließlich deren Orts- bzw. Gemeindeteile vollständig und fortlaufend auf das Vorhandensein von Schwarzwildkadavern oder Teilen davon abzusuchen. Das Gebiet besteht aus Waldflächen, Flächen mit sonstiger Vegetation und landwirtschaftlichen Nutzflächen. Die Waldflächen umfassen ca. 7.867 ha und bestehen vorwiegend aus Nadelwald, teilweise auch Mischwald und umfassen neben Hochwaldflächen auch Niederwaldteile und Dickungen. Eingeschlossen sind in diesem Gebiet auch sumpfige Flächen, Gräben und Teiche. Die landwirtschaftlichen  Nutzflächen umfassen ca. 5.113 ha, die Gebiete mit sonstiger Vegetation ca. 934 ha. Das Gesamtgebiet ist fortlaufend monatlich flächendeckend abzusuchen.</t>
    </r>
    <r>
      <rPr>
        <sz val="11"/>
        <color rgb="FFFF0000"/>
        <rFont val="Arial"/>
        <family val="2"/>
      </rPr>
      <t xml:space="preserve">
</t>
    </r>
    <r>
      <rPr>
        <b/>
        <sz val="11"/>
        <rFont val="Arial"/>
        <family val="2"/>
      </rPr>
      <t>Im Rahmen dieser Ausschreibung wird die  Absuche der landwirtschaftlichen Nutzflächen und der Flächen mit sonstiger Vegetation mittels Drohnenüberflug in den Gebieten der Sperrzone I vergeben. Es können Angebote sowohl für einzelne Lose als auch für den Umfang der Gesamtausschreibung vergeben werden.</t>
    </r>
    <r>
      <rPr>
        <sz val="11"/>
        <color theme="1"/>
        <rFont val="Arial"/>
        <family val="2"/>
      </rPr>
      <t xml:space="preserve">
Die genaue Aufschlüsselung der abzusuchenden Flächen der einzelnen Gemeinden ist im Kalkulationsblatt den dort aufgeführten Losen  zu entnehmen. Bei Übernahme des Gesamtauftrages sind die Lose entsprechend Priorisierung durch das Amt für Veterinärwesen, Lebensmittelüberwachung und Landwirtschaft des Landkreises Oberspreewald-Lausitz abzusuchen.
Als Funde gelten erkrankte und in ihrer Beweglichkeit eingeschränkte Wildschweine, verendete Wildschweine sowie Körperteile von verendeten Wildschweinen. 
Noch lebende Tiere sind ausschließlich vom zuständigen Jagdausübungsberechtigten waidgerecht zu erlegen. Der zuständige Jagdausübungsberechtigte ist vom Auftragnehmer über die Leitstelle Cottbus zu informieren, sofern er nicht entsprechend den unter 4. genannten Modalitäten direkt erreicht werden kann.
Gefundene Wildschweine oder deren Kadaver/Tierkörperteile sind nicht zu berühren, der Fundort ist durch GPS-Daten zu erfassen. Die Daten und die Art des Materials sind unverzüglich dem Amt für Veterinärwesen, Lebensmittelüberwachung und Landwirtschaft des Landkreises Oberspreewald-Lausitz mitzuteilen.                                                                                                                              Die abgesuchte Fläche ist mittels GPS-Daten zu dokumentieren und dem o.g. Amt innerhalb von 3 Werktagen samt einem Einsatzbericht zu übermitteln.                                                                                                                                           Die nachfolgend aufgeführten Leistungsinhalte gelten für alle Lose.    </t>
    </r>
  </si>
  <si>
    <r>
      <rPr>
        <b/>
        <sz val="11"/>
        <color theme="1"/>
        <rFont val="Arial"/>
        <family val="2"/>
      </rPr>
      <t>3. Ausrüstung</t>
    </r>
    <r>
      <rPr>
        <sz val="11"/>
        <color theme="1"/>
        <rFont val="Arial"/>
        <family val="2"/>
      </rPr>
      <t xml:space="preserve">
Die gesamt Ausrüstung für den Drohneneinsatz und dessen Dokumentation sowie zur Kommunikation mit o.g. Amt ist vom Auftragnehmer zu stellen. Die Ausstattung und technische Fähigkeit der Drohne sollte den im folgenden aufgeführten Beispielen entsprechen.
Der Auftragnehmer ist für Ausrüstung, Arbeitsschutzbekleidung, Desinfektionsmittel/                           -ausrüstung,Transport und Verpflegung seiner Mitarbeiter zuständig. Vergütet wird ausschließlich der Einsatz vor Ort gemäß der im Kalkulationsblatt angegebenen Pauschale bzw. der entsprechenden Abrechnung (siehe 5.).
Der Drohnenführer hat ein der eingesetzten Drohne entsprechendes Fernpilotenzeugnis vorzulegen. Eine Haftpflichtversicherung des Drohnenführers muss nachgewiesen werden, auf das Formblatt Drohnenführer wird verwiesen.</t>
    </r>
  </si>
  <si>
    <r>
      <rPr>
        <b/>
        <sz val="11"/>
        <color theme="1"/>
        <rFont val="Arial"/>
        <family val="2"/>
      </rPr>
      <t>2. Struktur und Arbeitsweise eines Suchtrupps</t>
    </r>
    <r>
      <rPr>
        <sz val="11"/>
        <color theme="1"/>
        <rFont val="Arial"/>
        <family val="2"/>
      </rPr>
      <t xml:space="preserve">
Die Suche ist von einer Person durchzuführen, die im Umgang mit der Technik qualifiziert ist und über wildbiologische Kenntnisse im Bereich Tierverhalten und Einstandsgebiete etc. zur Interpretation der Bilder und der Suchgebiete verfügt. Sollte der Drohnenpilot nicht über derartige Kenntnisse verfügen ist ein entsprechender Begleiter durch den Auftragnehmer bereitzustellen, auf das Formblatt Begleitperson mit wildbiologischen Kenntnissen wird hiermit verwiesen. Sollte der Drohnenführer über entsprechende Kenntnisse verfügen, sind diese ebenso im Sinne des Formblattes nachzuweisen. 
Das Mitführen eines geeigneten Kommunikationsmittels für Notfälle wird empfohlen.
Bei Kontakt mit möglicherweise infizierten Kadaverteilen, Knochen etc. von Schwarzwild ist vor dem Verlassen des Suchortes mindestens Schuhzeug und Ausrüstung, ggfs. das Fahrzeug zu desinfizieren.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</si>
</sst>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7" formatCode="#,##0.00\ &quot;€&quot;;\-#,##0.00\ &quot;€&quot;"/>
    <numFmt numFmtId="41" formatCode="_-* #,##0_-;\-* #,##0_-;_-* &quot;-&quot;_-;_-@_-"/>
    <numFmt numFmtId="44" formatCode="_-* #,##0.00\ &quot;€&quot;_-;\-* #,##0.00\ &quot;€&quot;_-;_-* &quot;-&quot;??\ &quot;€&quot;_-;_-@_-"/>
    <numFmt numFmtId="43" formatCode="_-* #,##0.00_-;\-* #,##0.00_-;_-* &quot;-&quot;??_-;_-@_-"/>
    <numFmt numFmtId="164" formatCode="_-* #,##0.00\ _D_M_-;\-* #,##0.00\ _D_M_-;_-* &quot;-&quot;??\ _D_M_-;_-@_-"/>
    <numFmt numFmtId="165" formatCode="_-* #,##0.00\ [$€-1]_-;\-* #,##0.00\ [$€-1]_-;_-* &quot;-&quot;??\ [$€-1]_-"/>
    <numFmt numFmtId="166" formatCode="0.0"/>
    <numFmt numFmtId="167" formatCode="#,##0.00\ &quot;€&quot;"/>
    <numFmt numFmtId="168" formatCode="_-* #,##0_-;\-* #,##0_-;_-* &quot;-&quot;??_-;_-@_-"/>
  </numFmts>
  <fonts count="23"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sz val="10"/>
      <name val="Arial"/>
      <family val="2"/>
    </font>
    <font>
      <sz val="8"/>
      <color theme="1"/>
      <name val="Arial"/>
      <family val="2"/>
    </font>
    <font>
      <b/>
      <sz val="11"/>
      <color theme="1"/>
      <name val="Arial"/>
      <family val="2"/>
    </font>
    <font>
      <sz val="9"/>
      <color theme="1"/>
      <name val="Calibri"/>
      <family val="2"/>
      <scheme val="minor"/>
    </font>
    <font>
      <b/>
      <sz val="11"/>
      <color rgb="FFFF0000"/>
      <name val="Arial"/>
      <family val="2"/>
    </font>
    <font>
      <sz val="9"/>
      <name val="Arial"/>
      <family val="2"/>
    </font>
    <font>
      <sz val="12"/>
      <name val="Arial"/>
      <family val="2"/>
    </font>
    <font>
      <b/>
      <sz val="12"/>
      <color theme="1"/>
      <name val="Arial"/>
      <family val="2"/>
    </font>
    <font>
      <b/>
      <sz val="12"/>
      <name val="Arial"/>
      <family val="2"/>
    </font>
    <font>
      <b/>
      <sz val="10"/>
      <name val="Arial"/>
      <family val="2"/>
    </font>
    <font>
      <sz val="12"/>
      <color rgb="FF000081"/>
      <name val="Arial"/>
      <family val="2"/>
    </font>
    <font>
      <b/>
      <sz val="18"/>
      <name val="Arial"/>
      <family val="2"/>
    </font>
    <font>
      <b/>
      <sz val="14"/>
      <name val="Arial"/>
      <family val="2"/>
    </font>
    <font>
      <sz val="9"/>
      <color theme="1"/>
      <name val="Arial"/>
      <family val="2"/>
    </font>
    <font>
      <sz val="9"/>
      <color rgb="FF0000FF"/>
      <name val="Arial"/>
      <family val="2"/>
    </font>
    <font>
      <sz val="11"/>
      <color rgb="FFFF0000"/>
      <name val="Arial"/>
      <family val="2"/>
    </font>
    <font>
      <b/>
      <sz val="11"/>
      <color theme="1"/>
      <name val="Calibri"/>
      <family val="2"/>
      <scheme val="minor"/>
    </font>
    <font>
      <b/>
      <sz val="12"/>
      <color theme="1"/>
      <name val="Calibri"/>
      <family val="2"/>
      <scheme val="minor"/>
    </font>
    <font>
      <b/>
      <sz val="11"/>
      <name val="Arial"/>
      <family val="2"/>
    </font>
  </fonts>
  <fills count="6">
    <fill>
      <patternFill patternType="none"/>
    </fill>
    <fill>
      <patternFill patternType="gray125"/>
    </fill>
    <fill>
      <patternFill patternType="solid">
        <fgColor rgb="FFFFFFCC"/>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1">
    <xf numFmtId="0" fontId="0" fillId="0" borderId="0"/>
    <xf numFmtId="44" fontId="1" fillId="0" borderId="0" applyFont="0" applyFill="0" applyBorder="0" applyAlignment="0" applyProtection="0"/>
    <xf numFmtId="0" fontId="3" fillId="0" borderId="0"/>
    <xf numFmtId="0" fontId="4" fillId="0" borderId="0"/>
    <xf numFmtId="165"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17">
    <xf numFmtId="0" fontId="0" fillId="0" borderId="0" xfId="0"/>
    <xf numFmtId="0" fontId="2" fillId="0" borderId="0" xfId="0" applyFont="1"/>
    <xf numFmtId="0" fontId="5" fillId="0" borderId="1" xfId="0" quotePrefix="1" applyFont="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0" borderId="0" xfId="0" applyFont="1"/>
    <xf numFmtId="0" fontId="7" fillId="0" borderId="0" xfId="0" applyFont="1" applyAlignment="1">
      <alignment vertical="center"/>
    </xf>
    <xf numFmtId="0" fontId="7" fillId="0" borderId="0" xfId="0" applyFont="1" applyAlignment="1">
      <alignment horizontal="center" vertical="center"/>
    </xf>
    <xf numFmtId="166" fontId="7" fillId="0" borderId="0" xfId="0" applyNumberFormat="1"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vertical="center"/>
    </xf>
    <xf numFmtId="44" fontId="7" fillId="0" borderId="0" xfId="1" applyFont="1"/>
    <xf numFmtId="0" fontId="0" fillId="0" borderId="0" xfId="0" applyFont="1"/>
    <xf numFmtId="0" fontId="7" fillId="0" borderId="0" xfId="0" applyFont="1" applyFill="1" applyBorder="1" applyAlignment="1">
      <alignment horizontal="center" vertical="center"/>
    </xf>
    <xf numFmtId="0" fontId="0" fillId="0" borderId="0" xfId="0" applyFont="1" applyAlignment="1">
      <alignment vertical="center"/>
    </xf>
    <xf numFmtId="0" fontId="8" fillId="0" borderId="0" xfId="0" applyFont="1" applyAlignment="1">
      <alignment horizontal="center" vertical="center"/>
    </xf>
    <xf numFmtId="0" fontId="0" fillId="0" borderId="0" xfId="0" applyAlignment="1">
      <alignment wrapText="1"/>
    </xf>
    <xf numFmtId="0" fontId="4" fillId="0" borderId="0" xfId="0" applyFont="1" applyAlignment="1">
      <alignment vertical="center"/>
    </xf>
    <xf numFmtId="0" fontId="0" fillId="0" borderId="0" xfId="0" applyBorder="1" applyAlignment="1">
      <alignment horizontal="center"/>
    </xf>
    <xf numFmtId="0" fontId="10" fillId="0" borderId="0" xfId="0" applyFont="1" applyAlignment="1">
      <alignment horizontal="left" vertical="center" wrapText="1"/>
    </xf>
    <xf numFmtId="0" fontId="10" fillId="0" borderId="0" xfId="0" applyFont="1" applyAlignment="1">
      <alignment vertical="center"/>
    </xf>
    <xf numFmtId="0" fontId="10" fillId="0" borderId="0" xfId="0" applyFont="1" applyAlignment="1">
      <alignment vertical="center" wrapText="1"/>
    </xf>
    <xf numFmtId="0" fontId="13" fillId="0" borderId="0" xfId="0" applyFont="1" applyAlignment="1">
      <alignment horizontal="left"/>
    </xf>
    <xf numFmtId="0" fontId="0" fillId="0" borderId="0" xfId="0" applyAlignment="1"/>
    <xf numFmtId="0" fontId="10" fillId="0" borderId="0" xfId="0" applyFont="1" applyAlignment="1">
      <alignment horizontal="left" wrapText="1"/>
    </xf>
    <xf numFmtId="0" fontId="10" fillId="0" borderId="0" xfId="0" applyFont="1" applyAlignment="1">
      <alignment horizontal="left" vertical="center"/>
    </xf>
    <xf numFmtId="0" fontId="10" fillId="0" borderId="0" xfId="0" applyFont="1"/>
    <xf numFmtId="0" fontId="10" fillId="0" borderId="0" xfId="0" applyFont="1" applyAlignment="1">
      <alignment horizontal="left" vertical="center" indent="11"/>
    </xf>
    <xf numFmtId="0" fontId="14" fillId="0" borderId="0" xfId="0" applyFont="1" applyAlignment="1">
      <alignment vertical="center"/>
    </xf>
    <xf numFmtId="0" fontId="2" fillId="0" borderId="0" xfId="0" applyFont="1" applyAlignment="1">
      <alignment vertical="top" wrapText="1"/>
    </xf>
    <xf numFmtId="0" fontId="16" fillId="0" borderId="0" xfId="0" applyFont="1" applyAlignment="1">
      <alignment vertical="center"/>
    </xf>
    <xf numFmtId="0" fontId="12" fillId="0" borderId="0" xfId="0" applyFont="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7" fillId="2" borderId="1" xfId="0" applyFont="1" applyFill="1" applyBorder="1" applyAlignment="1">
      <alignment horizontal="center" vertical="center"/>
    </xf>
    <xf numFmtId="4" fontId="17" fillId="2" borderId="1" xfId="0" applyNumberFormat="1" applyFont="1" applyFill="1" applyBorder="1" applyAlignment="1">
      <alignment horizontal="center" vertical="center"/>
    </xf>
    <xf numFmtId="4" fontId="17" fillId="3" borderId="1" xfId="0" applyNumberFormat="1" applyFont="1" applyFill="1" applyBorder="1" applyAlignment="1">
      <alignment horizontal="center" vertical="center"/>
    </xf>
    <xf numFmtId="0" fontId="10" fillId="0" borderId="0" xfId="0" applyFont="1" applyAlignment="1">
      <alignment horizontal="left" vertical="center" wrapText="1"/>
    </xf>
    <xf numFmtId="167" fontId="11" fillId="0" borderId="0" xfId="1" applyNumberFormat="1" applyFont="1" applyBorder="1" applyAlignment="1">
      <alignment horizontal="center" vertical="center"/>
    </xf>
    <xf numFmtId="0" fontId="2" fillId="0" borderId="1" xfId="0" applyFont="1" applyBorder="1" applyAlignment="1">
      <alignment horizontal="left" vertical="center" indent="1"/>
    </xf>
    <xf numFmtId="0" fontId="2" fillId="0" borderId="1" xfId="0" applyFont="1" applyBorder="1" applyAlignment="1">
      <alignment horizontal="center" vertical="center" wrapText="1"/>
    </xf>
    <xf numFmtId="0" fontId="2" fillId="0" borderId="1" xfId="0" applyNumberFormat="1" applyFont="1" applyBorder="1" applyAlignment="1">
      <alignment horizontal="center" vertical="center" wrapText="1"/>
    </xf>
    <xf numFmtId="0" fontId="5" fillId="0" borderId="1" xfId="0" quotePrefix="1" applyNumberFormat="1" applyFont="1" applyBorder="1" applyAlignment="1">
      <alignment horizontal="center" vertical="center"/>
    </xf>
    <xf numFmtId="0" fontId="5" fillId="0" borderId="1" xfId="0" quotePrefix="1" applyNumberFormat="1" applyFont="1" applyBorder="1" applyAlignment="1">
      <alignment horizontal="right" vertical="center"/>
    </xf>
    <xf numFmtId="0" fontId="0" fillId="0" borderId="0" xfId="0"/>
    <xf numFmtId="0" fontId="7" fillId="0" borderId="0" xfId="0" applyFont="1"/>
    <xf numFmtId="0" fontId="7" fillId="0" borderId="0" xfId="0" applyFont="1" applyAlignment="1">
      <alignment horizontal="center" vertical="center"/>
    </xf>
    <xf numFmtId="166" fontId="7" fillId="0" borderId="0" xfId="0" applyNumberFormat="1" applyFont="1" applyAlignment="1">
      <alignment horizontal="center" vertical="center"/>
    </xf>
    <xf numFmtId="2" fontId="7" fillId="0" borderId="0" xfId="0" applyNumberFormat="1" applyFont="1" applyAlignment="1">
      <alignment vertical="center"/>
    </xf>
    <xf numFmtId="0" fontId="0" fillId="0" borderId="0" xfId="0" applyFont="1"/>
    <xf numFmtId="0" fontId="7" fillId="0" borderId="0" xfId="0" applyFont="1" applyFill="1" applyBorder="1" applyAlignment="1">
      <alignment horizontal="center" vertical="center"/>
    </xf>
    <xf numFmtId="0" fontId="17" fillId="2" borderId="1" xfId="0" applyFont="1" applyFill="1" applyBorder="1" applyAlignment="1">
      <alignment horizontal="center" vertical="center"/>
    </xf>
    <xf numFmtId="4" fontId="17" fillId="2" borderId="1" xfId="0" applyNumberFormat="1" applyFont="1" applyFill="1" applyBorder="1" applyAlignment="1">
      <alignment horizontal="center" vertical="center"/>
    </xf>
    <xf numFmtId="4" fontId="17" fillId="3" borderId="1" xfId="0" applyNumberFormat="1" applyFont="1" applyFill="1" applyBorder="1" applyAlignment="1">
      <alignment horizontal="center" vertical="center"/>
    </xf>
    <xf numFmtId="0" fontId="10" fillId="0" borderId="0" xfId="0" applyFont="1" applyAlignment="1">
      <alignment horizontal="left" vertical="center" wrapText="1"/>
    </xf>
    <xf numFmtId="167" fontId="11" fillId="0" borderId="0" xfId="1" applyNumberFormat="1" applyFont="1" applyBorder="1" applyAlignment="1">
      <alignment horizontal="center" vertical="center"/>
    </xf>
    <xf numFmtId="0" fontId="2" fillId="0" borderId="0" xfId="0" applyFont="1" applyBorder="1" applyAlignment="1">
      <alignment horizontal="left" vertical="top"/>
    </xf>
    <xf numFmtId="0" fontId="2" fillId="0" borderId="10" xfId="0" applyFont="1" applyBorder="1" applyAlignment="1">
      <alignment horizontal="left" vertical="top"/>
    </xf>
    <xf numFmtId="0" fontId="2" fillId="0" borderId="1" xfId="0" applyFont="1" applyBorder="1" applyAlignment="1">
      <alignment horizontal="center" vertical="center"/>
    </xf>
    <xf numFmtId="0" fontId="17" fillId="3" borderId="1" xfId="0" applyFont="1" applyFill="1" applyBorder="1" applyAlignment="1">
      <alignment horizontal="center" vertical="center"/>
    </xf>
    <xf numFmtId="0" fontId="17" fillId="3" borderId="1" xfId="0" applyFont="1" applyFill="1" applyBorder="1" applyAlignment="1">
      <alignment horizontal="left" vertical="center" indent="1"/>
    </xf>
    <xf numFmtId="168" fontId="17" fillId="3" borderId="1" xfId="10" applyNumberFormat="1" applyFont="1" applyFill="1" applyBorder="1" applyAlignment="1">
      <alignment horizontal="center" vertical="center"/>
    </xf>
    <xf numFmtId="43" fontId="17" fillId="3" borderId="1" xfId="7" applyFont="1" applyFill="1" applyBorder="1" applyAlignment="1">
      <alignment horizontal="center" vertical="center" wrapText="1"/>
    </xf>
    <xf numFmtId="0" fontId="17" fillId="3" borderId="1" xfId="8" applyNumberFormat="1" applyFont="1" applyFill="1" applyBorder="1" applyAlignment="1">
      <alignment horizontal="right" vertical="center"/>
    </xf>
    <xf numFmtId="1" fontId="17" fillId="3" borderId="1" xfId="1" applyNumberFormat="1" applyFont="1" applyFill="1" applyBorder="1" applyAlignment="1">
      <alignment horizontal="right" vertical="center"/>
    </xf>
    <xf numFmtId="0" fontId="18" fillId="3" borderId="1" xfId="0" applyFont="1" applyFill="1" applyBorder="1" applyAlignment="1">
      <alignment horizontal="center" vertical="center"/>
    </xf>
    <xf numFmtId="1" fontId="17" fillId="3" borderId="1" xfId="1" applyNumberFormat="1" applyFont="1" applyFill="1" applyBorder="1" applyAlignment="1">
      <alignment horizontal="right"/>
    </xf>
    <xf numFmtId="0" fontId="2" fillId="5" borderId="1" xfId="0" applyFont="1" applyFill="1" applyBorder="1" applyAlignment="1">
      <alignment horizontal="center" vertical="center"/>
    </xf>
    <xf numFmtId="0" fontId="2" fillId="0" borderId="0" xfId="0" applyFont="1" applyAlignment="1">
      <alignment horizontal="left"/>
    </xf>
    <xf numFmtId="0" fontId="15" fillId="0" borderId="0" xfId="0" applyFont="1" applyAlignment="1">
      <alignment horizontal="center" vertical="center"/>
    </xf>
    <xf numFmtId="0" fontId="12" fillId="0" borderId="0" xfId="0" applyFont="1" applyAlignment="1">
      <alignment horizontal="left" vertical="center" wrapText="1"/>
    </xf>
    <xf numFmtId="0" fontId="9" fillId="0" borderId="0" xfId="0" applyFont="1" applyAlignment="1">
      <alignment horizontal="left" wrapText="1"/>
    </xf>
    <xf numFmtId="0" fontId="10" fillId="0" borderId="0" xfId="0" applyFont="1" applyAlignment="1">
      <alignment horizontal="left" vertical="center" wrapText="1"/>
    </xf>
    <xf numFmtId="7" fontId="12" fillId="0" borderId="0" xfId="1" applyNumberFormat="1" applyFont="1" applyBorder="1" applyAlignment="1">
      <alignment horizontal="center" vertical="center"/>
    </xf>
    <xf numFmtId="7" fontId="12" fillId="0" borderId="2" xfId="1" applyNumberFormat="1" applyFont="1" applyBorder="1" applyAlignment="1">
      <alignment horizontal="center" vertical="center"/>
    </xf>
    <xf numFmtId="167" fontId="11" fillId="0" borderId="0" xfId="1" applyNumberFormat="1" applyFont="1" applyBorder="1" applyAlignment="1">
      <alignment horizontal="center" vertical="center"/>
    </xf>
    <xf numFmtId="167" fontId="11" fillId="0" borderId="2" xfId="1" applyNumberFormat="1" applyFont="1" applyBorder="1" applyAlignment="1">
      <alignment horizontal="center" vertical="center"/>
    </xf>
    <xf numFmtId="14" fontId="10" fillId="0" borderId="0" xfId="0" applyNumberFormat="1" applyFont="1" applyAlignment="1">
      <alignment horizontal="left"/>
    </xf>
    <xf numFmtId="0" fontId="10" fillId="0" borderId="0" xfId="0" applyFont="1" applyAlignment="1">
      <alignment horizontal="left"/>
    </xf>
    <xf numFmtId="0" fontId="9" fillId="0" borderId="0" xfId="0" applyFont="1" applyAlignment="1">
      <alignment horizontal="left" vertical="center" wrapText="1"/>
    </xf>
    <xf numFmtId="0" fontId="2" fillId="0" borderId="6" xfId="0" applyFont="1" applyBorder="1" applyAlignment="1">
      <alignment horizontal="left" vertical="top" wrapText="1"/>
    </xf>
    <xf numFmtId="0" fontId="2" fillId="0" borderId="0"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2" xfId="0" applyFont="1" applyBorder="1" applyAlignment="1">
      <alignment horizontal="left" vertical="top" wrapText="1"/>
    </xf>
    <xf numFmtId="0" fontId="2" fillId="0" borderId="9" xfId="0" applyFont="1" applyBorder="1" applyAlignment="1">
      <alignment horizontal="left" vertical="top" wrapText="1"/>
    </xf>
    <xf numFmtId="0" fontId="6" fillId="0" borderId="4" xfId="0" applyFont="1" applyBorder="1" applyAlignment="1">
      <alignment horizontal="left"/>
    </xf>
    <xf numFmtId="0" fontId="20" fillId="0" borderId="3" xfId="0" applyFont="1" applyBorder="1" applyAlignment="1">
      <alignment horizontal="left"/>
    </xf>
    <xf numFmtId="0" fontId="20" fillId="0" borderId="5" xfId="0" applyFont="1" applyBorder="1" applyAlignment="1">
      <alignment horizontal="left"/>
    </xf>
    <xf numFmtId="0" fontId="0" fillId="0" borderId="8" xfId="0" applyBorder="1" applyAlignment="1">
      <alignment horizontal="left" vertical="top" wrapText="1"/>
    </xf>
    <xf numFmtId="0" fontId="0" fillId="0" borderId="2" xfId="0" applyBorder="1" applyAlignment="1">
      <alignment horizontal="left" vertical="top" wrapText="1"/>
    </xf>
    <xf numFmtId="0" fontId="0" fillId="0" borderId="9" xfId="0" applyBorder="1" applyAlignment="1">
      <alignment horizontal="left" vertical="top" wrapText="1"/>
    </xf>
    <xf numFmtId="0" fontId="6" fillId="0" borderId="3" xfId="0" applyFont="1" applyBorder="1" applyAlignment="1">
      <alignment horizontal="left"/>
    </xf>
    <xf numFmtId="0" fontId="6" fillId="0" borderId="5" xfId="0" applyFont="1" applyBorder="1" applyAlignment="1">
      <alignment horizontal="left"/>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0" fillId="0" borderId="1" xfId="0" applyBorder="1" applyAlignment="1">
      <alignment horizontal="center" vertical="center"/>
    </xf>
    <xf numFmtId="0" fontId="2" fillId="0" borderId="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11" fillId="4" borderId="1" xfId="0" applyFont="1" applyFill="1" applyBorder="1" applyAlignment="1">
      <alignment horizontal="center" vertical="center"/>
    </xf>
    <xf numFmtId="0" fontId="2" fillId="0" borderId="1" xfId="0" applyFont="1" applyBorder="1" applyAlignment="1">
      <alignment horizontal="center" vertical="center"/>
    </xf>
    <xf numFmtId="0" fontId="2" fillId="5" borderId="1" xfId="0" applyFont="1" applyFill="1" applyBorder="1" applyAlignment="1">
      <alignment horizontal="center" vertical="center"/>
    </xf>
    <xf numFmtId="0" fontId="2" fillId="0" borderId="12"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17" fillId="5" borderId="12" xfId="0" applyFont="1" applyFill="1" applyBorder="1" applyAlignment="1">
      <alignment horizontal="center" vertical="center" wrapText="1"/>
    </xf>
    <xf numFmtId="0" fontId="17" fillId="5" borderId="10" xfId="0" applyFont="1" applyFill="1" applyBorder="1" applyAlignment="1">
      <alignment horizontal="center" vertical="center" wrapText="1"/>
    </xf>
    <xf numFmtId="0" fontId="17" fillId="5" borderId="11" xfId="0" applyFont="1" applyFill="1" applyBorder="1" applyAlignment="1">
      <alignment horizontal="center" vertical="center" wrapText="1"/>
    </xf>
  </cellXfs>
  <cellStyles count="11">
    <cellStyle name="Dezimal [0]" xfId="8" builtinId="6"/>
    <cellStyle name="Euro" xfId="4"/>
    <cellStyle name="Komma" xfId="7" builtinId="3"/>
    <cellStyle name="Komma 2" xfId="5"/>
    <cellStyle name="Komma 3" xfId="10"/>
    <cellStyle name="Prozent 2" xfId="6"/>
    <cellStyle name="Standard" xfId="0" builtinId="0"/>
    <cellStyle name="Standard 2" xfId="3"/>
    <cellStyle name="Standard 3" xfId="2"/>
    <cellStyle name="Währung" xfId="1" builtinId="4"/>
    <cellStyle name="Währung 2" xfId="9"/>
  </cellStyles>
  <dxfs count="0"/>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78"/>
  <sheetViews>
    <sheetView tabSelected="1" zoomScaleNormal="100" workbookViewId="0">
      <selection activeCell="A2" sqref="A2:G2"/>
    </sheetView>
  </sheetViews>
  <sheetFormatPr baseColWidth="10" defaultRowHeight="15" x14ac:dyDescent="0.25"/>
  <cols>
    <col min="1" max="1" width="23.42578125" customWidth="1"/>
    <col min="2" max="2" width="15.28515625" customWidth="1"/>
    <col min="7" max="7" width="18.5703125" customWidth="1"/>
  </cols>
  <sheetData>
    <row r="2" spans="1:7" ht="23.25" x14ac:dyDescent="0.25">
      <c r="A2" s="72" t="s">
        <v>17</v>
      </c>
      <c r="B2" s="72"/>
      <c r="C2" s="72"/>
      <c r="D2" s="72"/>
      <c r="E2" s="72"/>
      <c r="F2" s="72"/>
      <c r="G2" s="72"/>
    </row>
    <row r="3" spans="1:7" x14ac:dyDescent="0.25">
      <c r="A3" s="31"/>
    </row>
    <row r="4" spans="1:7" ht="33" customHeight="1" x14ac:dyDescent="0.25">
      <c r="A4" s="28" t="s">
        <v>0</v>
      </c>
      <c r="B4" s="73" t="s">
        <v>49</v>
      </c>
      <c r="C4" s="73"/>
      <c r="D4" s="73"/>
      <c r="E4" s="73"/>
      <c r="F4" s="73"/>
      <c r="G4" s="73"/>
    </row>
    <row r="5" spans="1:7" ht="15" customHeight="1" x14ac:dyDescent="0.25">
      <c r="A5" s="28"/>
      <c r="B5" s="34"/>
      <c r="C5" s="34"/>
      <c r="D5" s="34"/>
      <c r="E5" s="34"/>
      <c r="F5" s="34"/>
      <c r="G5" s="34"/>
    </row>
    <row r="6" spans="1:7" x14ac:dyDescent="0.25">
      <c r="A6" s="23" t="s">
        <v>18</v>
      </c>
      <c r="B6" s="71" t="s">
        <v>81</v>
      </c>
      <c r="C6" s="71"/>
    </row>
    <row r="7" spans="1:7" x14ac:dyDescent="0.25">
      <c r="A7" s="23"/>
    </row>
    <row r="8" spans="1:7" x14ac:dyDescent="0.25">
      <c r="A8" s="28" t="s">
        <v>16</v>
      </c>
      <c r="B8" s="23" t="s">
        <v>15</v>
      </c>
    </row>
    <row r="9" spans="1:7" ht="15.75" x14ac:dyDescent="0.25">
      <c r="B9" s="29" t="s">
        <v>14</v>
      </c>
      <c r="D9" s="23"/>
    </row>
    <row r="10" spans="1:7" x14ac:dyDescent="0.25">
      <c r="B10" s="23" t="s">
        <v>10</v>
      </c>
      <c r="C10" s="23"/>
      <c r="D10" s="23"/>
    </row>
    <row r="11" spans="1:7" x14ac:dyDescent="0.25">
      <c r="B11" s="23" t="s">
        <v>9</v>
      </c>
      <c r="C11" s="23"/>
      <c r="D11" s="23"/>
    </row>
    <row r="12" spans="1:7" x14ac:dyDescent="0.25">
      <c r="A12" s="23"/>
    </row>
    <row r="13" spans="1:7" x14ac:dyDescent="0.25">
      <c r="A13" s="23"/>
    </row>
    <row r="14" spans="1:7" x14ac:dyDescent="0.25">
      <c r="A14" s="28" t="s">
        <v>13</v>
      </c>
      <c r="B14" s="23" t="s">
        <v>12</v>
      </c>
      <c r="C14" s="23"/>
    </row>
    <row r="15" spans="1:7" x14ac:dyDescent="0.25">
      <c r="B15" s="23" t="s">
        <v>11</v>
      </c>
      <c r="C15" s="23"/>
      <c r="D15" s="23"/>
    </row>
    <row r="16" spans="1:7" s="26" customFormat="1" ht="16.5" customHeight="1" x14ac:dyDescent="0.25">
      <c r="A16"/>
      <c r="B16" s="23" t="s">
        <v>10</v>
      </c>
      <c r="C16" s="23"/>
      <c r="D16" s="23"/>
      <c r="E16"/>
      <c r="F16"/>
      <c r="G16"/>
    </row>
    <row r="17" spans="1:7" ht="15.75" customHeight="1" x14ac:dyDescent="0.25">
      <c r="B17" s="23" t="s">
        <v>9</v>
      </c>
      <c r="C17" s="23"/>
      <c r="D17" s="23"/>
    </row>
    <row r="18" spans="1:7" ht="15" customHeight="1" x14ac:dyDescent="0.25">
      <c r="A18" s="23"/>
    </row>
    <row r="19" spans="1:7" ht="15" customHeight="1" x14ac:dyDescent="0.25">
      <c r="A19" s="23"/>
    </row>
    <row r="20" spans="1:7" ht="15.75" x14ac:dyDescent="0.25">
      <c r="A20" s="27" t="s">
        <v>8</v>
      </c>
      <c r="B20" s="80" t="s">
        <v>82</v>
      </c>
      <c r="C20" s="81"/>
      <c r="D20" s="81"/>
      <c r="E20" s="81"/>
      <c r="F20" s="26"/>
      <c r="G20" s="26"/>
    </row>
    <row r="21" spans="1:7" ht="15" customHeight="1" x14ac:dyDescent="0.25">
      <c r="A21" s="24"/>
      <c r="B21" s="25"/>
      <c r="C21" s="25"/>
      <c r="D21" s="25"/>
      <c r="E21" s="25"/>
    </row>
    <row r="22" spans="1:7" ht="15" customHeight="1" x14ac:dyDescent="0.25">
      <c r="A22" s="40" t="s">
        <v>7</v>
      </c>
      <c r="B22" s="80" t="s">
        <v>83</v>
      </c>
      <c r="C22" s="81"/>
      <c r="D22" s="81"/>
      <c r="E22" s="81"/>
    </row>
    <row r="23" spans="1:7" ht="16.5" customHeight="1" x14ac:dyDescent="0.25">
      <c r="A23" s="24"/>
      <c r="B23" s="81"/>
      <c r="C23" s="81"/>
      <c r="D23" s="81"/>
      <c r="E23" s="81"/>
    </row>
    <row r="24" spans="1:7" x14ac:dyDescent="0.25">
      <c r="A24" s="23"/>
    </row>
    <row r="25" spans="1:7" ht="15" customHeight="1" x14ac:dyDescent="0.25">
      <c r="A25" s="75" t="s">
        <v>22</v>
      </c>
      <c r="B25" s="75"/>
      <c r="C25" s="78">
        <f>Kalkulationsblatt!L6</f>
        <v>0</v>
      </c>
      <c r="D25" s="78"/>
      <c r="E25" s="78"/>
      <c r="F25" s="78"/>
    </row>
    <row r="26" spans="1:7" ht="15" customHeight="1" x14ac:dyDescent="0.25">
      <c r="A26" s="75"/>
      <c r="B26" s="75"/>
      <c r="C26" s="78"/>
      <c r="D26" s="78"/>
      <c r="E26" s="78"/>
      <c r="F26" s="78"/>
    </row>
    <row r="27" spans="1:7" ht="15" customHeight="1" x14ac:dyDescent="0.25">
      <c r="A27" s="75"/>
      <c r="B27" s="75"/>
      <c r="C27" s="79"/>
      <c r="D27" s="79"/>
      <c r="E27" s="79"/>
      <c r="F27" s="79"/>
    </row>
    <row r="28" spans="1:7" x14ac:dyDescent="0.25">
      <c r="A28" s="23"/>
    </row>
    <row r="29" spans="1:7" ht="15" customHeight="1" x14ac:dyDescent="0.25">
      <c r="A29" s="75" t="s">
        <v>25</v>
      </c>
      <c r="B29" s="75"/>
      <c r="C29" s="78">
        <f>Kalkulationsblatt!L7</f>
        <v>0</v>
      </c>
      <c r="D29" s="78"/>
      <c r="E29" s="78"/>
      <c r="F29" s="78"/>
    </row>
    <row r="30" spans="1:7" ht="15" customHeight="1" x14ac:dyDescent="0.25">
      <c r="A30" s="75"/>
      <c r="B30" s="75"/>
      <c r="C30" s="78"/>
      <c r="D30" s="78"/>
      <c r="E30" s="78"/>
      <c r="F30" s="78"/>
    </row>
    <row r="31" spans="1:7" ht="15" customHeight="1" x14ac:dyDescent="0.25">
      <c r="A31" s="75"/>
      <c r="B31" s="75"/>
      <c r="C31" s="79"/>
      <c r="D31" s="79"/>
      <c r="E31" s="79"/>
      <c r="F31" s="79"/>
    </row>
    <row r="32" spans="1:7" x14ac:dyDescent="0.25">
      <c r="A32" s="20"/>
    </row>
    <row r="33" spans="1:6" ht="15" customHeight="1" x14ac:dyDescent="0.25">
      <c r="A33" s="75" t="s">
        <v>26</v>
      </c>
      <c r="B33" s="75"/>
      <c r="C33" s="76">
        <f>Kalkulationsblatt!L8</f>
        <v>0</v>
      </c>
      <c r="D33" s="76"/>
      <c r="E33" s="76"/>
      <c r="F33" s="76"/>
    </row>
    <row r="34" spans="1:6" ht="15" customHeight="1" x14ac:dyDescent="0.25">
      <c r="A34" s="75"/>
      <c r="B34" s="75"/>
      <c r="C34" s="76"/>
      <c r="D34" s="76"/>
      <c r="E34" s="76"/>
      <c r="F34" s="76"/>
    </row>
    <row r="35" spans="1:6" ht="16.5" customHeight="1" x14ac:dyDescent="0.25">
      <c r="A35" s="75"/>
      <c r="B35" s="75"/>
      <c r="C35" s="77"/>
      <c r="D35" s="77"/>
      <c r="E35" s="77"/>
      <c r="F35" s="77"/>
    </row>
    <row r="36" spans="1:6" x14ac:dyDescent="0.25">
      <c r="A36" s="23"/>
    </row>
    <row r="37" spans="1:6" ht="15" customHeight="1" x14ac:dyDescent="0.25">
      <c r="A37" s="75" t="s">
        <v>27</v>
      </c>
      <c r="B37" s="75"/>
      <c r="C37" s="78">
        <f>Kalkulationsblatt!L9</f>
        <v>0</v>
      </c>
      <c r="D37" s="78"/>
      <c r="E37" s="78"/>
      <c r="F37" s="78"/>
    </row>
    <row r="38" spans="1:6" ht="15" customHeight="1" x14ac:dyDescent="0.25">
      <c r="A38" s="75"/>
      <c r="B38" s="75"/>
      <c r="C38" s="78"/>
      <c r="D38" s="78"/>
      <c r="E38" s="78"/>
      <c r="F38" s="78"/>
    </row>
    <row r="39" spans="1:6" ht="15" customHeight="1" x14ac:dyDescent="0.25">
      <c r="A39" s="75"/>
      <c r="B39" s="75"/>
      <c r="C39" s="79"/>
      <c r="D39" s="79"/>
      <c r="E39" s="79"/>
      <c r="F39" s="79"/>
    </row>
    <row r="40" spans="1:6" ht="15" customHeight="1" x14ac:dyDescent="0.25">
      <c r="A40" s="22"/>
      <c r="B40" s="22"/>
      <c r="C40" s="21"/>
      <c r="D40" s="21"/>
      <c r="E40" s="21"/>
      <c r="F40" s="21"/>
    </row>
    <row r="41" spans="1:6" ht="15" customHeight="1" x14ac:dyDescent="0.25">
      <c r="A41" s="75" t="s">
        <v>28</v>
      </c>
      <c r="B41" s="75"/>
      <c r="C41" s="78">
        <f>Kalkulationsblatt!L10</f>
        <v>0</v>
      </c>
      <c r="D41" s="78"/>
      <c r="E41" s="78"/>
      <c r="F41" s="78"/>
    </row>
    <row r="42" spans="1:6" ht="15" customHeight="1" x14ac:dyDescent="0.25">
      <c r="A42" s="75"/>
      <c r="B42" s="75"/>
      <c r="C42" s="78"/>
      <c r="D42" s="78"/>
      <c r="E42" s="78"/>
      <c r="F42" s="78"/>
    </row>
    <row r="43" spans="1:6" ht="17.25" customHeight="1" x14ac:dyDescent="0.25">
      <c r="A43" s="75"/>
      <c r="B43" s="75"/>
      <c r="C43" s="79"/>
      <c r="D43" s="79"/>
      <c r="E43" s="79"/>
      <c r="F43" s="79"/>
    </row>
    <row r="44" spans="1:6" x14ac:dyDescent="0.25">
      <c r="A44" s="23"/>
    </row>
    <row r="45" spans="1:6" ht="12.75" customHeight="1" x14ac:dyDescent="0.25">
      <c r="A45" s="75" t="s">
        <v>29</v>
      </c>
      <c r="B45" s="75"/>
      <c r="C45" s="78">
        <f>Kalkulationsblatt!L11</f>
        <v>0</v>
      </c>
      <c r="D45" s="78"/>
      <c r="E45" s="78"/>
      <c r="F45" s="78"/>
    </row>
    <row r="46" spans="1:6" ht="15" customHeight="1" x14ac:dyDescent="0.25">
      <c r="A46" s="75"/>
      <c r="B46" s="75"/>
      <c r="C46" s="78"/>
      <c r="D46" s="78"/>
      <c r="E46" s="78"/>
      <c r="F46" s="78"/>
    </row>
    <row r="47" spans="1:6" ht="15" customHeight="1" x14ac:dyDescent="0.25">
      <c r="A47" s="75"/>
      <c r="B47" s="75"/>
      <c r="C47" s="79"/>
      <c r="D47" s="79"/>
      <c r="E47" s="79"/>
      <c r="F47" s="79"/>
    </row>
    <row r="48" spans="1:6" s="47" customFormat="1" x14ac:dyDescent="0.25">
      <c r="A48" s="23"/>
    </row>
    <row r="49" spans="1:6" s="47" customFormat="1" ht="12.75" customHeight="1" x14ac:dyDescent="0.25">
      <c r="A49" s="75" t="s">
        <v>75</v>
      </c>
      <c r="B49" s="75"/>
      <c r="C49" s="78">
        <f>Kalkulationsblatt!L12</f>
        <v>0</v>
      </c>
      <c r="D49" s="78"/>
      <c r="E49" s="78"/>
      <c r="F49" s="78"/>
    </row>
    <row r="50" spans="1:6" s="47" customFormat="1" ht="15" customHeight="1" x14ac:dyDescent="0.25">
      <c r="A50" s="75"/>
      <c r="B50" s="75"/>
      <c r="C50" s="78"/>
      <c r="D50" s="78"/>
      <c r="E50" s="78"/>
      <c r="F50" s="78"/>
    </row>
    <row r="51" spans="1:6" s="47" customFormat="1" ht="15" customHeight="1" x14ac:dyDescent="0.25">
      <c r="A51" s="75"/>
      <c r="B51" s="75"/>
      <c r="C51" s="79"/>
      <c r="D51" s="79"/>
      <c r="E51" s="79"/>
      <c r="F51" s="79"/>
    </row>
    <row r="52" spans="1:6" s="47" customFormat="1" ht="15" customHeight="1" x14ac:dyDescent="0.25">
      <c r="A52" s="57"/>
      <c r="B52" s="57"/>
      <c r="C52" s="58"/>
      <c r="D52" s="58"/>
      <c r="E52" s="58"/>
      <c r="F52" s="58"/>
    </row>
    <row r="53" spans="1:6" s="47" customFormat="1" ht="15" customHeight="1" x14ac:dyDescent="0.25">
      <c r="A53" s="75" t="s">
        <v>76</v>
      </c>
      <c r="B53" s="75"/>
      <c r="C53" s="78">
        <f>Kalkulationsblatt!L13</f>
        <v>0</v>
      </c>
      <c r="D53" s="78"/>
      <c r="E53" s="78"/>
      <c r="F53" s="78"/>
    </row>
    <row r="54" spans="1:6" s="47" customFormat="1" ht="15" customHeight="1" x14ac:dyDescent="0.25">
      <c r="A54" s="75"/>
      <c r="B54" s="75"/>
      <c r="C54" s="78"/>
      <c r="D54" s="78"/>
      <c r="E54" s="78"/>
      <c r="F54" s="78"/>
    </row>
    <row r="55" spans="1:6" s="47" customFormat="1" ht="15" customHeight="1" x14ac:dyDescent="0.25">
      <c r="A55" s="75"/>
      <c r="B55" s="75"/>
      <c r="C55" s="79"/>
      <c r="D55" s="79"/>
      <c r="E55" s="79"/>
      <c r="F55" s="79"/>
    </row>
    <row r="56" spans="1:6" s="47" customFormat="1" x14ac:dyDescent="0.25">
      <c r="A56" s="20"/>
    </row>
    <row r="57" spans="1:6" s="47" customFormat="1" ht="15" customHeight="1" x14ac:dyDescent="0.25">
      <c r="A57" s="75" t="s">
        <v>77</v>
      </c>
      <c r="B57" s="75"/>
      <c r="C57" s="76">
        <f>Kalkulationsblatt!L14</f>
        <v>0</v>
      </c>
      <c r="D57" s="76"/>
      <c r="E57" s="76"/>
      <c r="F57" s="76"/>
    </row>
    <row r="58" spans="1:6" s="47" customFormat="1" ht="15" customHeight="1" x14ac:dyDescent="0.25">
      <c r="A58" s="75"/>
      <c r="B58" s="75"/>
      <c r="C58" s="76"/>
      <c r="D58" s="76"/>
      <c r="E58" s="76"/>
      <c r="F58" s="76"/>
    </row>
    <row r="59" spans="1:6" s="47" customFormat="1" ht="16.5" customHeight="1" x14ac:dyDescent="0.25">
      <c r="A59" s="75"/>
      <c r="B59" s="75"/>
      <c r="C59" s="77"/>
      <c r="D59" s="77"/>
      <c r="E59" s="77"/>
      <c r="F59" s="77"/>
    </row>
    <row r="60" spans="1:6" s="47" customFormat="1" x14ac:dyDescent="0.25">
      <c r="A60" s="23"/>
    </row>
    <row r="61" spans="1:6" s="47" customFormat="1" ht="15" customHeight="1" x14ac:dyDescent="0.25">
      <c r="A61" s="75" t="s">
        <v>78</v>
      </c>
      <c r="B61" s="75"/>
      <c r="C61" s="78">
        <f>Kalkulationsblatt!L15</f>
        <v>0</v>
      </c>
      <c r="D61" s="78"/>
      <c r="E61" s="78"/>
      <c r="F61" s="78"/>
    </row>
    <row r="62" spans="1:6" s="47" customFormat="1" ht="15" customHeight="1" x14ac:dyDescent="0.25">
      <c r="A62" s="75"/>
      <c r="B62" s="75"/>
      <c r="C62" s="78"/>
      <c r="D62" s="78"/>
      <c r="E62" s="78"/>
      <c r="F62" s="78"/>
    </row>
    <row r="63" spans="1:6" s="47" customFormat="1" ht="15" customHeight="1" x14ac:dyDescent="0.25">
      <c r="A63" s="75"/>
      <c r="B63" s="75"/>
      <c r="C63" s="79"/>
      <c r="D63" s="79"/>
      <c r="E63" s="79"/>
      <c r="F63" s="79"/>
    </row>
    <row r="64" spans="1:6" s="47" customFormat="1" ht="15" customHeight="1" x14ac:dyDescent="0.25">
      <c r="A64" s="57"/>
      <c r="B64" s="57"/>
      <c r="C64" s="21"/>
      <c r="D64" s="21"/>
      <c r="E64" s="21"/>
      <c r="F64" s="21"/>
    </row>
    <row r="65" spans="1:6" s="47" customFormat="1" ht="15" customHeight="1" x14ac:dyDescent="0.25">
      <c r="A65" s="75" t="s">
        <v>79</v>
      </c>
      <c r="B65" s="75"/>
      <c r="C65" s="78">
        <f>Kalkulationsblatt!L16</f>
        <v>0</v>
      </c>
      <c r="D65" s="78"/>
      <c r="E65" s="78"/>
      <c r="F65" s="78"/>
    </row>
    <row r="66" spans="1:6" s="47" customFormat="1" ht="15" customHeight="1" x14ac:dyDescent="0.25">
      <c r="A66" s="75"/>
      <c r="B66" s="75"/>
      <c r="C66" s="78"/>
      <c r="D66" s="78"/>
      <c r="E66" s="78"/>
      <c r="F66" s="78"/>
    </row>
    <row r="67" spans="1:6" s="47" customFormat="1" ht="17.25" customHeight="1" x14ac:dyDescent="0.25">
      <c r="A67" s="75"/>
      <c r="B67" s="75"/>
      <c r="C67" s="79"/>
      <c r="D67" s="79"/>
      <c r="E67" s="79"/>
      <c r="F67" s="79"/>
    </row>
    <row r="68" spans="1:6" s="47" customFormat="1" x14ac:dyDescent="0.25">
      <c r="A68" s="23"/>
    </row>
    <row r="69" spans="1:6" s="47" customFormat="1" ht="12.75" customHeight="1" x14ac:dyDescent="0.25">
      <c r="A69" s="75" t="s">
        <v>80</v>
      </c>
      <c r="B69" s="75"/>
      <c r="C69" s="78">
        <f>Kalkulationsblatt!L17</f>
        <v>0</v>
      </c>
      <c r="D69" s="78"/>
      <c r="E69" s="78"/>
      <c r="F69" s="78"/>
    </row>
    <row r="70" spans="1:6" s="47" customFormat="1" ht="15" customHeight="1" x14ac:dyDescent="0.25">
      <c r="A70" s="75"/>
      <c r="B70" s="75"/>
      <c r="C70" s="78"/>
      <c r="D70" s="78"/>
      <c r="E70" s="78"/>
      <c r="F70" s="78"/>
    </row>
    <row r="71" spans="1:6" s="47" customFormat="1" ht="15" customHeight="1" x14ac:dyDescent="0.25">
      <c r="A71" s="75"/>
      <c r="B71" s="75"/>
      <c r="C71" s="79"/>
      <c r="D71" s="79"/>
      <c r="E71" s="79"/>
      <c r="F71" s="79"/>
    </row>
    <row r="72" spans="1:6" ht="15" customHeight="1" x14ac:dyDescent="0.25">
      <c r="A72" s="40"/>
      <c r="B72" s="40"/>
      <c r="C72" s="41"/>
      <c r="D72" s="41"/>
      <c r="E72" s="41"/>
      <c r="F72" s="41"/>
    </row>
    <row r="73" spans="1:6" ht="14.25" customHeight="1" x14ac:dyDescent="0.25">
      <c r="A73" s="22"/>
      <c r="B73" s="22"/>
      <c r="C73" s="21"/>
      <c r="D73" s="21"/>
      <c r="E73" s="21"/>
      <c r="F73" s="21"/>
    </row>
    <row r="74" spans="1:6" x14ac:dyDescent="0.25">
      <c r="A74" s="82" t="s">
        <v>23</v>
      </c>
      <c r="B74" s="82"/>
      <c r="C74" s="82"/>
      <c r="D74" s="82"/>
      <c r="E74" s="82"/>
      <c r="F74" s="82"/>
    </row>
    <row r="75" spans="1:6" x14ac:dyDescent="0.25">
      <c r="A75" s="82"/>
      <c r="B75" s="82"/>
      <c r="C75" s="82"/>
      <c r="D75" s="82"/>
      <c r="E75" s="82"/>
      <c r="F75" s="82"/>
    </row>
    <row r="76" spans="1:6" x14ac:dyDescent="0.25">
      <c r="A76" s="20"/>
      <c r="B76" s="20"/>
      <c r="C76" s="20"/>
      <c r="D76" s="20"/>
      <c r="E76" s="20"/>
      <c r="F76" s="20"/>
    </row>
    <row r="77" spans="1:6" ht="12.75" customHeight="1" x14ac:dyDescent="0.25">
      <c r="A77" s="74" t="s">
        <v>24</v>
      </c>
      <c r="B77" s="74"/>
      <c r="C77" s="74"/>
      <c r="D77" s="74"/>
      <c r="E77" s="74"/>
      <c r="F77" s="74"/>
    </row>
    <row r="78" spans="1:6" x14ac:dyDescent="0.25">
      <c r="A78" s="19"/>
      <c r="B78" s="19"/>
      <c r="C78" s="19"/>
      <c r="D78" s="19"/>
      <c r="E78" s="19"/>
      <c r="F78" s="19"/>
    </row>
  </sheetData>
  <sheetProtection algorithmName="SHA-512" hashValue="AVb34NKm2HuBf/Kr1Ffdi1EkH1waiOHnOElCkAjLUXL3rv7hrvWY37mJG0PU+dz7oW22B6QGuhRS66Hcu7SfRw==" saltValue="/tnl0SbAxaDOmrIdgYtGzg==" spinCount="100000" sheet="1" objects="1" scenarios="1"/>
  <mergeCells count="32">
    <mergeCell ref="B23:E23"/>
    <mergeCell ref="A25:B27"/>
    <mergeCell ref="C25:F27"/>
    <mergeCell ref="B20:E20"/>
    <mergeCell ref="A74:F75"/>
    <mergeCell ref="A29:B31"/>
    <mergeCell ref="C29:F31"/>
    <mergeCell ref="C65:F67"/>
    <mergeCell ref="A69:B71"/>
    <mergeCell ref="C69:F71"/>
    <mergeCell ref="A49:B51"/>
    <mergeCell ref="C49:F51"/>
    <mergeCell ref="C57:F59"/>
    <mergeCell ref="A61:B63"/>
    <mergeCell ref="C61:F63"/>
    <mergeCell ref="A65:B67"/>
    <mergeCell ref="B6:C6"/>
    <mergeCell ref="A2:G2"/>
    <mergeCell ref="B4:G4"/>
    <mergeCell ref="A77:F77"/>
    <mergeCell ref="A33:B35"/>
    <mergeCell ref="C33:F35"/>
    <mergeCell ref="A37:B39"/>
    <mergeCell ref="C37:F39"/>
    <mergeCell ref="A41:B43"/>
    <mergeCell ref="C41:F43"/>
    <mergeCell ref="A45:B47"/>
    <mergeCell ref="C45:F47"/>
    <mergeCell ref="A53:B55"/>
    <mergeCell ref="C53:F55"/>
    <mergeCell ref="A57:B59"/>
    <mergeCell ref="B22:E22"/>
  </mergeCells>
  <pageMargins left="0.70866141732283472" right="0.70866141732283472" top="0.78740157480314965" bottom="0.78740157480314965" header="0.31496062992125984" footer="0.31496062992125984"/>
  <pageSetup paperSize="9" scale="63" orientation="portrait" r:id="rId1"/>
  <rowBreaks count="1" manualBreakCount="1">
    <brk id="3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98"/>
  <sheetViews>
    <sheetView zoomScaleNormal="100" workbookViewId="0">
      <selection activeCell="A2" sqref="A2:G2"/>
    </sheetView>
  </sheetViews>
  <sheetFormatPr baseColWidth="10" defaultRowHeight="15" x14ac:dyDescent="0.25"/>
  <cols>
    <col min="1" max="1" width="13.85546875" customWidth="1"/>
    <col min="2" max="2" width="13.28515625" customWidth="1"/>
    <col min="6" max="6" width="15.140625" customWidth="1"/>
    <col min="7" max="7" width="16.5703125" customWidth="1"/>
  </cols>
  <sheetData>
    <row r="2" spans="1:7" ht="23.25" x14ac:dyDescent="0.25">
      <c r="A2" s="72" t="s">
        <v>19</v>
      </c>
      <c r="B2" s="72"/>
      <c r="C2" s="72"/>
      <c r="D2" s="72"/>
      <c r="E2" s="72"/>
      <c r="F2" s="72"/>
      <c r="G2" s="72"/>
    </row>
    <row r="3" spans="1:7" ht="18" x14ac:dyDescent="0.25">
      <c r="A3" s="33"/>
    </row>
    <row r="4" spans="1:7" ht="33" customHeight="1" x14ac:dyDescent="0.25">
      <c r="A4" s="28" t="s">
        <v>0</v>
      </c>
      <c r="B4" s="73" t="s">
        <v>45</v>
      </c>
      <c r="C4" s="73"/>
      <c r="D4" s="73"/>
      <c r="E4" s="73"/>
      <c r="F4" s="73"/>
      <c r="G4" s="73"/>
    </row>
    <row r="5" spans="1:7" x14ac:dyDescent="0.25">
      <c r="A5" s="30"/>
    </row>
    <row r="6" spans="1:7" s="1" customFormat="1" ht="14.25" x14ac:dyDescent="0.2"/>
    <row r="7" spans="1:7" s="1" customFormat="1" ht="18" customHeight="1" x14ac:dyDescent="0.2">
      <c r="A7" s="99" t="s">
        <v>95</v>
      </c>
      <c r="B7" s="100"/>
      <c r="C7" s="100"/>
      <c r="D7" s="100"/>
      <c r="E7" s="100"/>
      <c r="F7" s="100"/>
      <c r="G7" s="101"/>
    </row>
    <row r="8" spans="1:7" s="1" customFormat="1" ht="14.25" customHeight="1" x14ac:dyDescent="0.2">
      <c r="A8" s="83"/>
      <c r="B8" s="84"/>
      <c r="C8" s="84"/>
      <c r="D8" s="84"/>
      <c r="E8" s="84"/>
      <c r="F8" s="84"/>
      <c r="G8" s="85"/>
    </row>
    <row r="9" spans="1:7" s="1" customFormat="1" ht="14.25" customHeight="1" x14ac:dyDescent="0.2">
      <c r="A9" s="83"/>
      <c r="B9" s="84"/>
      <c r="C9" s="84"/>
      <c r="D9" s="84"/>
      <c r="E9" s="84"/>
      <c r="F9" s="84"/>
      <c r="G9" s="85"/>
    </row>
    <row r="10" spans="1:7" s="1" customFormat="1" ht="14.25" customHeight="1" x14ac:dyDescent="0.2">
      <c r="A10" s="83"/>
      <c r="B10" s="84"/>
      <c r="C10" s="84"/>
      <c r="D10" s="84"/>
      <c r="E10" s="84"/>
      <c r="F10" s="84"/>
      <c r="G10" s="85"/>
    </row>
    <row r="11" spans="1:7" s="1" customFormat="1" ht="14.25" customHeight="1" x14ac:dyDescent="0.2">
      <c r="A11" s="83"/>
      <c r="B11" s="84"/>
      <c r="C11" s="84"/>
      <c r="D11" s="84"/>
      <c r="E11" s="84"/>
      <c r="F11" s="84"/>
      <c r="G11" s="85"/>
    </row>
    <row r="12" spans="1:7" s="1" customFormat="1" ht="14.25" customHeight="1" x14ac:dyDescent="0.2">
      <c r="A12" s="83"/>
      <c r="B12" s="84"/>
      <c r="C12" s="84"/>
      <c r="D12" s="84"/>
      <c r="E12" s="84"/>
      <c r="F12" s="84"/>
      <c r="G12" s="85"/>
    </row>
    <row r="13" spans="1:7" s="1" customFormat="1" ht="14.25" customHeight="1" x14ac:dyDescent="0.2">
      <c r="A13" s="83"/>
      <c r="B13" s="84"/>
      <c r="C13" s="84"/>
      <c r="D13" s="84"/>
      <c r="E13" s="84"/>
      <c r="F13" s="84"/>
      <c r="G13" s="85"/>
    </row>
    <row r="14" spans="1:7" s="1" customFormat="1" ht="14.25" customHeight="1" x14ac:dyDescent="0.2">
      <c r="A14" s="83"/>
      <c r="B14" s="84"/>
      <c r="C14" s="84"/>
      <c r="D14" s="84"/>
      <c r="E14" s="84"/>
      <c r="F14" s="84"/>
      <c r="G14" s="85"/>
    </row>
    <row r="15" spans="1:7" s="1" customFormat="1" ht="14.25" customHeight="1" x14ac:dyDescent="0.2">
      <c r="A15" s="83"/>
      <c r="B15" s="84"/>
      <c r="C15" s="84"/>
      <c r="D15" s="84"/>
      <c r="E15" s="84"/>
      <c r="F15" s="84"/>
      <c r="G15" s="85"/>
    </row>
    <row r="16" spans="1:7" s="1" customFormat="1" ht="14.25" customHeight="1" x14ac:dyDescent="0.2">
      <c r="A16" s="83"/>
      <c r="B16" s="84"/>
      <c r="C16" s="84"/>
      <c r="D16" s="84"/>
      <c r="E16" s="84"/>
      <c r="F16" s="84"/>
      <c r="G16" s="85"/>
    </row>
    <row r="17" spans="1:7" s="1" customFormat="1" ht="14.25" customHeight="1" x14ac:dyDescent="0.2">
      <c r="A17" s="83"/>
      <c r="B17" s="84"/>
      <c r="C17" s="84"/>
      <c r="D17" s="84"/>
      <c r="E17" s="84"/>
      <c r="F17" s="84"/>
      <c r="G17" s="85"/>
    </row>
    <row r="18" spans="1:7" s="1" customFormat="1" ht="14.25" customHeight="1" x14ac:dyDescent="0.2">
      <c r="A18" s="83"/>
      <c r="B18" s="84"/>
      <c r="C18" s="84"/>
      <c r="D18" s="84"/>
      <c r="E18" s="84"/>
      <c r="F18" s="84"/>
      <c r="G18" s="85"/>
    </row>
    <row r="19" spans="1:7" s="1" customFormat="1" ht="14.25" customHeight="1" x14ac:dyDescent="0.2">
      <c r="A19" s="83"/>
      <c r="B19" s="84"/>
      <c r="C19" s="84"/>
      <c r="D19" s="84"/>
      <c r="E19" s="84"/>
      <c r="F19" s="84"/>
      <c r="G19" s="85"/>
    </row>
    <row r="20" spans="1:7" s="1" customFormat="1" ht="14.25" customHeight="1" x14ac:dyDescent="0.2">
      <c r="A20" s="83"/>
      <c r="B20" s="84"/>
      <c r="C20" s="84"/>
      <c r="D20" s="84"/>
      <c r="E20" s="84"/>
      <c r="F20" s="84"/>
      <c r="G20" s="85"/>
    </row>
    <row r="21" spans="1:7" s="1" customFormat="1" ht="14.25" customHeight="1" x14ac:dyDescent="0.2">
      <c r="A21" s="83"/>
      <c r="B21" s="84"/>
      <c r="C21" s="84"/>
      <c r="D21" s="84"/>
      <c r="E21" s="84"/>
      <c r="F21" s="84"/>
      <c r="G21" s="85"/>
    </row>
    <row r="22" spans="1:7" s="1" customFormat="1" ht="14.25" customHeight="1" x14ac:dyDescent="0.2">
      <c r="A22" s="83"/>
      <c r="B22" s="84"/>
      <c r="C22" s="84"/>
      <c r="D22" s="84"/>
      <c r="E22" s="84"/>
      <c r="F22" s="84"/>
      <c r="G22" s="85"/>
    </row>
    <row r="23" spans="1:7" s="1" customFormat="1" ht="14.25" customHeight="1" x14ac:dyDescent="0.2">
      <c r="A23" s="83"/>
      <c r="B23" s="84"/>
      <c r="C23" s="84"/>
      <c r="D23" s="84"/>
      <c r="E23" s="84"/>
      <c r="F23" s="84"/>
      <c r="G23" s="85"/>
    </row>
    <row r="24" spans="1:7" s="1" customFormat="1" ht="14.25" customHeight="1" x14ac:dyDescent="0.2">
      <c r="A24" s="83"/>
      <c r="B24" s="84"/>
      <c r="C24" s="84"/>
      <c r="D24" s="84"/>
      <c r="E24" s="84"/>
      <c r="F24" s="84"/>
      <c r="G24" s="85"/>
    </row>
    <row r="25" spans="1:7" s="1" customFormat="1" ht="14.25" customHeight="1" x14ac:dyDescent="0.2">
      <c r="A25" s="83"/>
      <c r="B25" s="84"/>
      <c r="C25" s="84"/>
      <c r="D25" s="84"/>
      <c r="E25" s="84"/>
      <c r="F25" s="84"/>
      <c r="G25" s="85"/>
    </row>
    <row r="26" spans="1:7" s="1" customFormat="1" ht="14.25" customHeight="1" x14ac:dyDescent="0.2">
      <c r="A26" s="83"/>
      <c r="B26" s="84"/>
      <c r="C26" s="84"/>
      <c r="D26" s="84"/>
      <c r="E26" s="84"/>
      <c r="F26" s="84"/>
      <c r="G26" s="85"/>
    </row>
    <row r="27" spans="1:7" s="1" customFormat="1" ht="14.25" customHeight="1" x14ac:dyDescent="0.2">
      <c r="A27" s="83"/>
      <c r="B27" s="84"/>
      <c r="C27" s="84"/>
      <c r="D27" s="84"/>
      <c r="E27" s="84"/>
      <c r="F27" s="84"/>
      <c r="G27" s="85"/>
    </row>
    <row r="28" spans="1:7" s="1" customFormat="1" ht="14.25" customHeight="1" x14ac:dyDescent="0.2">
      <c r="A28" s="83"/>
      <c r="B28" s="84"/>
      <c r="C28" s="84"/>
      <c r="D28" s="84"/>
      <c r="E28" s="84"/>
      <c r="F28" s="84"/>
      <c r="G28" s="85"/>
    </row>
    <row r="29" spans="1:7" s="1" customFormat="1" ht="14.25" customHeight="1" x14ac:dyDescent="0.2">
      <c r="A29" s="83"/>
      <c r="B29" s="84"/>
      <c r="C29" s="84"/>
      <c r="D29" s="84"/>
      <c r="E29" s="84"/>
      <c r="F29" s="84"/>
      <c r="G29" s="85"/>
    </row>
    <row r="30" spans="1:7" s="1" customFormat="1" ht="14.25" customHeight="1" x14ac:dyDescent="0.2">
      <c r="A30" s="83"/>
      <c r="B30" s="84"/>
      <c r="C30" s="84"/>
      <c r="D30" s="84"/>
      <c r="E30" s="84"/>
      <c r="F30" s="84"/>
      <c r="G30" s="85"/>
    </row>
    <row r="31" spans="1:7" s="1" customFormat="1" ht="14.25" customHeight="1" x14ac:dyDescent="0.2">
      <c r="A31" s="83"/>
      <c r="B31" s="84"/>
      <c r="C31" s="84"/>
      <c r="D31" s="84"/>
      <c r="E31" s="84"/>
      <c r="F31" s="84"/>
      <c r="G31" s="85"/>
    </row>
    <row r="32" spans="1:7" s="1" customFormat="1" ht="14.25" customHeight="1" x14ac:dyDescent="0.2">
      <c r="A32" s="83"/>
      <c r="B32" s="84"/>
      <c r="C32" s="84"/>
      <c r="D32" s="84"/>
      <c r="E32" s="84"/>
      <c r="F32" s="84"/>
      <c r="G32" s="85"/>
    </row>
    <row r="33" spans="1:7" s="1" customFormat="1" ht="14.25" customHeight="1" x14ac:dyDescent="0.2">
      <c r="A33" s="83"/>
      <c r="B33" s="84"/>
      <c r="C33" s="84"/>
      <c r="D33" s="84"/>
      <c r="E33" s="84"/>
      <c r="F33" s="84"/>
      <c r="G33" s="85"/>
    </row>
    <row r="34" spans="1:7" s="1" customFormat="1" ht="14.25" customHeight="1" x14ac:dyDescent="0.2">
      <c r="A34" s="83"/>
      <c r="B34" s="84"/>
      <c r="C34" s="84"/>
      <c r="D34" s="84"/>
      <c r="E34" s="84"/>
      <c r="F34" s="84"/>
      <c r="G34" s="85"/>
    </row>
    <row r="35" spans="1:7" s="1" customFormat="1" ht="14.25" customHeight="1" x14ac:dyDescent="0.2">
      <c r="A35" s="83"/>
      <c r="B35" s="84"/>
      <c r="C35" s="84"/>
      <c r="D35" s="84"/>
      <c r="E35" s="84"/>
      <c r="F35" s="84"/>
      <c r="G35" s="85"/>
    </row>
    <row r="36" spans="1:7" s="1" customFormat="1" ht="14.25" customHeight="1" x14ac:dyDescent="0.2">
      <c r="A36" s="83"/>
      <c r="B36" s="84"/>
      <c r="C36" s="84"/>
      <c r="D36" s="84"/>
      <c r="E36" s="84"/>
      <c r="F36" s="84"/>
      <c r="G36" s="85"/>
    </row>
    <row r="37" spans="1:7" s="1" customFormat="1" ht="14.25" customHeight="1" x14ac:dyDescent="0.2">
      <c r="A37" s="83"/>
      <c r="B37" s="84"/>
      <c r="C37" s="84"/>
      <c r="D37" s="84"/>
      <c r="E37" s="84"/>
      <c r="F37" s="84"/>
      <c r="G37" s="85"/>
    </row>
    <row r="38" spans="1:7" s="1" customFormat="1" ht="14.25" customHeight="1" x14ac:dyDescent="0.2">
      <c r="A38" s="83"/>
      <c r="B38" s="84"/>
      <c r="C38" s="84"/>
      <c r="D38" s="84"/>
      <c r="E38" s="84"/>
      <c r="F38" s="84"/>
      <c r="G38" s="85"/>
    </row>
    <row r="39" spans="1:7" s="1" customFormat="1" ht="14.25" customHeight="1" x14ac:dyDescent="0.2">
      <c r="A39" s="83"/>
      <c r="B39" s="84"/>
      <c r="C39" s="84"/>
      <c r="D39" s="84"/>
      <c r="E39" s="84"/>
      <c r="F39" s="84"/>
      <c r="G39" s="85"/>
    </row>
    <row r="40" spans="1:7" s="1" customFormat="1" ht="14.25" customHeight="1" x14ac:dyDescent="0.2">
      <c r="A40" s="83"/>
      <c r="B40" s="84"/>
      <c r="C40" s="84"/>
      <c r="D40" s="84"/>
      <c r="E40" s="84"/>
      <c r="F40" s="84"/>
      <c r="G40" s="85"/>
    </row>
    <row r="41" spans="1:7" s="1" customFormat="1" ht="14.25" customHeight="1" x14ac:dyDescent="0.2">
      <c r="A41" s="83"/>
      <c r="B41" s="84"/>
      <c r="C41" s="84"/>
      <c r="D41" s="84"/>
      <c r="E41" s="84"/>
      <c r="F41" s="84"/>
      <c r="G41" s="85"/>
    </row>
    <row r="42" spans="1:7" s="1" customFormat="1" ht="14.25" customHeight="1" x14ac:dyDescent="0.2">
      <c r="A42" s="86"/>
      <c r="B42" s="87"/>
      <c r="C42" s="87"/>
      <c r="D42" s="87"/>
      <c r="E42" s="87"/>
      <c r="F42" s="87"/>
      <c r="G42" s="88"/>
    </row>
    <row r="43" spans="1:7" s="1" customFormat="1" ht="14.25" x14ac:dyDescent="0.2">
      <c r="A43" s="32"/>
      <c r="B43" s="32"/>
      <c r="C43" s="32"/>
      <c r="D43" s="32"/>
      <c r="E43" s="32"/>
      <c r="F43" s="32"/>
      <c r="G43" s="32"/>
    </row>
    <row r="44" spans="1:7" s="1" customFormat="1" ht="14.25" x14ac:dyDescent="0.2">
      <c r="A44" s="97" t="s">
        <v>97</v>
      </c>
      <c r="B44" s="97"/>
      <c r="C44" s="97"/>
      <c r="D44" s="97"/>
      <c r="E44" s="97"/>
      <c r="F44" s="97"/>
      <c r="G44" s="97"/>
    </row>
    <row r="45" spans="1:7" s="1" customFormat="1" ht="14.25" x14ac:dyDescent="0.2">
      <c r="A45" s="97"/>
      <c r="B45" s="97"/>
      <c r="C45" s="97"/>
      <c r="D45" s="97"/>
      <c r="E45" s="97"/>
      <c r="F45" s="97"/>
      <c r="G45" s="97"/>
    </row>
    <row r="46" spans="1:7" s="1" customFormat="1" ht="14.25" x14ac:dyDescent="0.2">
      <c r="A46" s="97"/>
      <c r="B46" s="97"/>
      <c r="C46" s="97"/>
      <c r="D46" s="97"/>
      <c r="E46" s="97"/>
      <c r="F46" s="97"/>
      <c r="G46" s="97"/>
    </row>
    <row r="47" spans="1:7" s="1" customFormat="1" ht="14.25" x14ac:dyDescent="0.2">
      <c r="A47" s="97"/>
      <c r="B47" s="97"/>
      <c r="C47" s="97"/>
      <c r="D47" s="97"/>
      <c r="E47" s="97"/>
      <c r="F47" s="97"/>
      <c r="G47" s="97"/>
    </row>
    <row r="48" spans="1:7" s="1" customFormat="1" ht="14.25" x14ac:dyDescent="0.2">
      <c r="A48" s="97"/>
      <c r="B48" s="97"/>
      <c r="C48" s="97"/>
      <c r="D48" s="97"/>
      <c r="E48" s="97"/>
      <c r="F48" s="97"/>
      <c r="G48" s="97"/>
    </row>
    <row r="49" spans="1:7" s="1" customFormat="1" ht="14.25" x14ac:dyDescent="0.2">
      <c r="A49" s="97"/>
      <c r="B49" s="97"/>
      <c r="C49" s="97"/>
      <c r="D49" s="97"/>
      <c r="E49" s="97"/>
      <c r="F49" s="97"/>
      <c r="G49" s="97"/>
    </row>
    <row r="50" spans="1:7" s="1" customFormat="1" ht="14.25" x14ac:dyDescent="0.2">
      <c r="A50" s="97"/>
      <c r="B50" s="97"/>
      <c r="C50" s="97"/>
      <c r="D50" s="97"/>
      <c r="E50" s="97"/>
      <c r="F50" s="97"/>
      <c r="G50" s="97"/>
    </row>
    <row r="51" spans="1:7" s="1" customFormat="1" ht="14.25" x14ac:dyDescent="0.2">
      <c r="A51" s="97"/>
      <c r="B51" s="97"/>
      <c r="C51" s="97"/>
      <c r="D51" s="97"/>
      <c r="E51" s="97"/>
      <c r="F51" s="97"/>
      <c r="G51" s="97"/>
    </row>
    <row r="52" spans="1:7" s="1" customFormat="1" ht="14.25" x14ac:dyDescent="0.2">
      <c r="A52" s="97"/>
      <c r="B52" s="97"/>
      <c r="C52" s="97"/>
      <c r="D52" s="97"/>
      <c r="E52" s="97"/>
      <c r="F52" s="97"/>
      <c r="G52" s="97"/>
    </row>
    <row r="53" spans="1:7" s="1" customFormat="1" ht="14.25" x14ac:dyDescent="0.2">
      <c r="A53" s="97"/>
      <c r="B53" s="97"/>
      <c r="C53" s="97"/>
      <c r="D53" s="97"/>
      <c r="E53" s="97"/>
      <c r="F53" s="97"/>
      <c r="G53" s="97"/>
    </row>
    <row r="54" spans="1:7" s="1" customFormat="1" ht="14.25" x14ac:dyDescent="0.2">
      <c r="A54" s="97"/>
      <c r="B54" s="97"/>
      <c r="C54" s="97"/>
      <c r="D54" s="97"/>
      <c r="E54" s="97"/>
      <c r="F54" s="97"/>
      <c r="G54" s="97"/>
    </row>
    <row r="55" spans="1:7" s="1" customFormat="1" ht="14.25" x14ac:dyDescent="0.2">
      <c r="A55" s="97"/>
      <c r="B55" s="97"/>
      <c r="C55" s="97"/>
      <c r="D55" s="97"/>
      <c r="E55" s="97"/>
      <c r="F55" s="97"/>
      <c r="G55" s="97"/>
    </row>
    <row r="56" spans="1:7" s="1" customFormat="1" ht="14.25" x14ac:dyDescent="0.2">
      <c r="A56" s="97"/>
      <c r="B56" s="97"/>
      <c r="C56" s="97"/>
      <c r="D56" s="97"/>
      <c r="E56" s="97"/>
      <c r="F56" s="97"/>
      <c r="G56" s="97"/>
    </row>
    <row r="57" spans="1:7" s="1" customFormat="1" ht="14.25" x14ac:dyDescent="0.2"/>
    <row r="58" spans="1:7" x14ac:dyDescent="0.25">
      <c r="A58" s="97" t="s">
        <v>96</v>
      </c>
      <c r="B58" s="98"/>
      <c r="C58" s="98"/>
      <c r="D58" s="98"/>
      <c r="E58" s="98"/>
      <c r="F58" s="98"/>
      <c r="G58" s="98"/>
    </row>
    <row r="59" spans="1:7" x14ac:dyDescent="0.25">
      <c r="A59" s="98"/>
      <c r="B59" s="98"/>
      <c r="C59" s="98"/>
      <c r="D59" s="98"/>
      <c r="E59" s="98"/>
      <c r="F59" s="98"/>
      <c r="G59" s="98"/>
    </row>
    <row r="60" spans="1:7" x14ac:dyDescent="0.25">
      <c r="A60" s="98"/>
      <c r="B60" s="98"/>
      <c r="C60" s="98"/>
      <c r="D60" s="98"/>
      <c r="E60" s="98"/>
      <c r="F60" s="98"/>
      <c r="G60" s="98"/>
    </row>
    <row r="61" spans="1:7" x14ac:dyDescent="0.25">
      <c r="A61" s="98"/>
      <c r="B61" s="98"/>
      <c r="C61" s="98"/>
      <c r="D61" s="98"/>
      <c r="E61" s="98"/>
      <c r="F61" s="98"/>
      <c r="G61" s="98"/>
    </row>
    <row r="62" spans="1:7" x14ac:dyDescent="0.25">
      <c r="A62" s="98"/>
      <c r="B62" s="98"/>
      <c r="C62" s="98"/>
      <c r="D62" s="98"/>
      <c r="E62" s="98"/>
      <c r="F62" s="98"/>
      <c r="G62" s="98"/>
    </row>
    <row r="63" spans="1:7" x14ac:dyDescent="0.25">
      <c r="A63" s="98"/>
      <c r="B63" s="98"/>
      <c r="C63" s="98"/>
      <c r="D63" s="98"/>
      <c r="E63" s="98"/>
      <c r="F63" s="98"/>
      <c r="G63" s="98"/>
    </row>
    <row r="64" spans="1:7" x14ac:dyDescent="0.25">
      <c r="A64" s="98"/>
      <c r="B64" s="98"/>
      <c r="C64" s="98"/>
      <c r="D64" s="98"/>
      <c r="E64" s="98"/>
      <c r="F64" s="98"/>
      <c r="G64" s="98"/>
    </row>
    <row r="65" spans="1:7" x14ac:dyDescent="0.25">
      <c r="A65" s="98"/>
      <c r="B65" s="98"/>
      <c r="C65" s="98"/>
      <c r="D65" s="98"/>
      <c r="E65" s="98"/>
      <c r="F65" s="98"/>
      <c r="G65" s="98"/>
    </row>
    <row r="66" spans="1:7" x14ac:dyDescent="0.25">
      <c r="A66" s="98"/>
      <c r="B66" s="98"/>
      <c r="C66" s="98"/>
      <c r="D66" s="98"/>
      <c r="E66" s="98"/>
      <c r="F66" s="98"/>
      <c r="G66" s="98"/>
    </row>
    <row r="67" spans="1:7" x14ac:dyDescent="0.25">
      <c r="A67" s="98"/>
      <c r="B67" s="98"/>
      <c r="C67" s="98"/>
      <c r="D67" s="98"/>
      <c r="E67" s="98"/>
      <c r="F67" s="98"/>
      <c r="G67" s="98"/>
    </row>
    <row r="68" spans="1:7" x14ac:dyDescent="0.25">
      <c r="A68" s="98"/>
      <c r="B68" s="98"/>
      <c r="C68" s="98"/>
      <c r="D68" s="98"/>
      <c r="E68" s="98"/>
      <c r="F68" s="98"/>
      <c r="G68" s="98"/>
    </row>
    <row r="69" spans="1:7" s="47" customFormat="1" x14ac:dyDescent="0.25">
      <c r="A69" s="60"/>
      <c r="B69" s="60"/>
      <c r="C69" s="60"/>
      <c r="D69" s="59"/>
      <c r="E69" s="59"/>
      <c r="F69" s="59"/>
      <c r="G69" s="59"/>
    </row>
    <row r="70" spans="1:7" ht="60.75" customHeight="1" x14ac:dyDescent="0.25">
      <c r="A70" s="103" t="s">
        <v>84</v>
      </c>
      <c r="B70" s="103"/>
      <c r="C70" s="103" t="s">
        <v>33</v>
      </c>
      <c r="D70" s="103"/>
      <c r="E70" s="103"/>
      <c r="F70" s="103" t="s">
        <v>85</v>
      </c>
      <c r="G70" s="103"/>
    </row>
    <row r="71" spans="1:7" ht="105" customHeight="1" x14ac:dyDescent="0.25">
      <c r="A71" s="102" t="s">
        <v>34</v>
      </c>
      <c r="B71" s="102"/>
      <c r="C71" s="102" t="s">
        <v>38</v>
      </c>
      <c r="D71" s="102"/>
      <c r="E71" s="102"/>
      <c r="F71" s="102" t="s">
        <v>41</v>
      </c>
      <c r="G71" s="102"/>
    </row>
    <row r="72" spans="1:7" ht="45" customHeight="1" x14ac:dyDescent="0.25">
      <c r="A72" s="102" t="s">
        <v>35</v>
      </c>
      <c r="B72" s="102"/>
      <c r="C72" s="104" t="s">
        <v>32</v>
      </c>
      <c r="D72" s="104"/>
      <c r="E72" s="104"/>
      <c r="F72" s="102" t="s">
        <v>42</v>
      </c>
      <c r="G72" s="102"/>
    </row>
    <row r="73" spans="1:7" ht="135" customHeight="1" x14ac:dyDescent="0.25">
      <c r="A73" s="102" t="s">
        <v>36</v>
      </c>
      <c r="B73" s="102"/>
      <c r="C73" s="102" t="s">
        <v>39</v>
      </c>
      <c r="D73" s="102"/>
      <c r="E73" s="102"/>
      <c r="F73" s="102" t="s">
        <v>43</v>
      </c>
      <c r="G73" s="102"/>
    </row>
    <row r="74" spans="1:7" ht="60" customHeight="1" x14ac:dyDescent="0.25">
      <c r="A74" s="102" t="s">
        <v>37</v>
      </c>
      <c r="B74" s="102"/>
      <c r="C74" s="102" t="s">
        <v>40</v>
      </c>
      <c r="D74" s="102"/>
      <c r="E74" s="102"/>
      <c r="F74" s="102" t="s">
        <v>44</v>
      </c>
      <c r="G74" s="102"/>
    </row>
    <row r="76" spans="1:7" x14ac:dyDescent="0.25">
      <c r="A76" s="97" t="s">
        <v>31</v>
      </c>
      <c r="B76" s="98"/>
      <c r="C76" s="98"/>
      <c r="D76" s="98"/>
      <c r="E76" s="98"/>
      <c r="F76" s="98"/>
      <c r="G76" s="98"/>
    </row>
    <row r="77" spans="1:7" x14ac:dyDescent="0.25">
      <c r="A77" s="98"/>
      <c r="B77" s="98"/>
      <c r="C77" s="98"/>
      <c r="D77" s="98"/>
      <c r="E77" s="98"/>
      <c r="F77" s="98"/>
      <c r="G77" s="98"/>
    </row>
    <row r="78" spans="1:7" x14ac:dyDescent="0.25">
      <c r="A78" s="98"/>
      <c r="B78" s="98"/>
      <c r="C78" s="98"/>
      <c r="D78" s="98"/>
      <c r="E78" s="98"/>
      <c r="F78" s="98"/>
      <c r="G78" s="98"/>
    </row>
    <row r="79" spans="1:7" x14ac:dyDescent="0.25">
      <c r="A79" s="98"/>
      <c r="B79" s="98"/>
      <c r="C79" s="98"/>
      <c r="D79" s="98"/>
      <c r="E79" s="98"/>
      <c r="F79" s="98"/>
      <c r="G79" s="98"/>
    </row>
    <row r="80" spans="1:7" x14ac:dyDescent="0.25">
      <c r="A80" s="98"/>
      <c r="B80" s="98"/>
      <c r="C80" s="98"/>
      <c r="D80" s="98"/>
      <c r="E80" s="98"/>
      <c r="F80" s="98"/>
      <c r="G80" s="98"/>
    </row>
    <row r="81" spans="1:7" x14ac:dyDescent="0.25">
      <c r="A81" s="98"/>
      <c r="B81" s="98"/>
      <c r="C81" s="98"/>
      <c r="D81" s="98"/>
      <c r="E81" s="98"/>
      <c r="F81" s="98"/>
      <c r="G81" s="98"/>
    </row>
    <row r="82" spans="1:7" x14ac:dyDescent="0.25">
      <c r="A82" s="98"/>
      <c r="B82" s="98"/>
      <c r="C82" s="98"/>
      <c r="D82" s="98"/>
      <c r="E82" s="98"/>
      <c r="F82" s="98"/>
      <c r="G82" s="98"/>
    </row>
    <row r="83" spans="1:7" x14ac:dyDescent="0.25">
      <c r="A83" s="98"/>
      <c r="B83" s="98"/>
      <c r="C83" s="98"/>
      <c r="D83" s="98"/>
      <c r="E83" s="98"/>
      <c r="F83" s="98"/>
      <c r="G83" s="98"/>
    </row>
    <row r="84" spans="1:7" x14ac:dyDescent="0.25">
      <c r="A84" s="98"/>
      <c r="B84" s="98"/>
      <c r="C84" s="98"/>
      <c r="D84" s="98"/>
      <c r="E84" s="98"/>
      <c r="F84" s="98"/>
      <c r="G84" s="98"/>
    </row>
    <row r="85" spans="1:7" x14ac:dyDescent="0.25">
      <c r="A85" s="98"/>
      <c r="B85" s="98"/>
      <c r="C85" s="98"/>
      <c r="D85" s="98"/>
      <c r="E85" s="98"/>
      <c r="F85" s="98"/>
      <c r="G85" s="98"/>
    </row>
    <row r="86" spans="1:7" x14ac:dyDescent="0.25">
      <c r="A86" s="98"/>
      <c r="B86" s="98"/>
      <c r="C86" s="98"/>
      <c r="D86" s="98"/>
      <c r="E86" s="98"/>
      <c r="F86" s="98"/>
      <c r="G86" s="98"/>
    </row>
    <row r="87" spans="1:7" x14ac:dyDescent="0.25">
      <c r="A87" s="98"/>
      <c r="B87" s="98"/>
      <c r="C87" s="98"/>
      <c r="D87" s="98"/>
      <c r="E87" s="98"/>
      <c r="F87" s="98"/>
      <c r="G87" s="98"/>
    </row>
    <row r="88" spans="1:7" x14ac:dyDescent="0.25">
      <c r="A88" s="98"/>
      <c r="B88" s="98"/>
      <c r="C88" s="98"/>
      <c r="D88" s="98"/>
      <c r="E88" s="98"/>
      <c r="F88" s="98"/>
      <c r="G88" s="98"/>
    </row>
    <row r="90" spans="1:7" s="19" customFormat="1" ht="49.5" customHeight="1" x14ac:dyDescent="0.25">
      <c r="A90" s="97" t="s">
        <v>94</v>
      </c>
      <c r="B90" s="98"/>
      <c r="C90" s="98"/>
      <c r="D90" s="98"/>
      <c r="E90" s="98"/>
      <c r="F90" s="98"/>
      <c r="G90" s="98"/>
    </row>
    <row r="92" spans="1:7" x14ac:dyDescent="0.25">
      <c r="A92" s="89" t="s">
        <v>47</v>
      </c>
      <c r="B92" s="90"/>
      <c r="C92" s="90"/>
      <c r="D92" s="90"/>
      <c r="E92" s="90"/>
      <c r="F92" s="90"/>
      <c r="G92" s="91"/>
    </row>
    <row r="93" spans="1:7" x14ac:dyDescent="0.25">
      <c r="A93" s="92" t="s">
        <v>74</v>
      </c>
      <c r="B93" s="93"/>
      <c r="C93" s="93"/>
      <c r="D93" s="93"/>
      <c r="E93" s="93"/>
      <c r="F93" s="93"/>
      <c r="G93" s="94"/>
    </row>
    <row r="94" spans="1:7" x14ac:dyDescent="0.25">
      <c r="A94" s="5"/>
      <c r="B94" s="5"/>
      <c r="C94" s="5"/>
      <c r="D94" s="5"/>
      <c r="E94" s="5"/>
      <c r="F94" s="5"/>
      <c r="G94" s="5"/>
    </row>
    <row r="95" spans="1:7" x14ac:dyDescent="0.25">
      <c r="A95" s="89" t="s">
        <v>48</v>
      </c>
      <c r="B95" s="95"/>
      <c r="C95" s="95"/>
      <c r="D95" s="95"/>
      <c r="E95" s="95"/>
      <c r="F95" s="95"/>
      <c r="G95" s="96"/>
    </row>
    <row r="96" spans="1:7" s="47" customFormat="1" x14ac:dyDescent="0.25">
      <c r="A96" s="83" t="s">
        <v>46</v>
      </c>
      <c r="B96" s="84"/>
      <c r="C96" s="84"/>
      <c r="D96" s="84"/>
      <c r="E96" s="84"/>
      <c r="F96" s="84"/>
      <c r="G96" s="85"/>
    </row>
    <row r="97" spans="1:7" s="47" customFormat="1" x14ac:dyDescent="0.25">
      <c r="A97" s="83"/>
      <c r="B97" s="84"/>
      <c r="C97" s="84"/>
      <c r="D97" s="84"/>
      <c r="E97" s="84"/>
      <c r="F97" s="84"/>
      <c r="G97" s="85"/>
    </row>
    <row r="98" spans="1:7" ht="15" customHeight="1" x14ac:dyDescent="0.25">
      <c r="A98" s="86"/>
      <c r="B98" s="87"/>
      <c r="C98" s="87"/>
      <c r="D98" s="87"/>
      <c r="E98" s="87"/>
      <c r="F98" s="87"/>
      <c r="G98" s="88"/>
    </row>
  </sheetData>
  <sheetProtection algorithmName="SHA-512" hashValue="Aju7V3Mxk5O863Vfddw7tc4DEMlIkeH+oRsXfm5e9cSDAOTpf4VZZyIirclNFpoQ7gldinr0mLYbfpe7dM1QxQ==" saltValue="4ha+7HFj6m2oJQYQkXwwjQ==" spinCount="100000" sheet="1" objects="1" scenarios="1"/>
  <mergeCells count="26">
    <mergeCell ref="A70:B70"/>
    <mergeCell ref="A71:B71"/>
    <mergeCell ref="A72:B72"/>
    <mergeCell ref="A73:B73"/>
    <mergeCell ref="A74:B74"/>
    <mergeCell ref="C70:E70"/>
    <mergeCell ref="C71:E71"/>
    <mergeCell ref="C72:E72"/>
    <mergeCell ref="C73:E73"/>
    <mergeCell ref="C74:E74"/>
    <mergeCell ref="F74:G74"/>
    <mergeCell ref="F73:G73"/>
    <mergeCell ref="F72:G72"/>
    <mergeCell ref="F71:G71"/>
    <mergeCell ref="F70:G70"/>
    <mergeCell ref="A2:G2"/>
    <mergeCell ref="B4:G4"/>
    <mergeCell ref="A7:G42"/>
    <mergeCell ref="A44:G56"/>
    <mergeCell ref="A58:G68"/>
    <mergeCell ref="A96:G98"/>
    <mergeCell ref="A92:G92"/>
    <mergeCell ref="A93:G93"/>
    <mergeCell ref="A95:G95"/>
    <mergeCell ref="A76:G88"/>
    <mergeCell ref="A90:G90"/>
  </mergeCells>
  <pageMargins left="0.70866141732283472" right="0.70866141732283472" top="0.78740157480314965" bottom="0.78740157480314965" header="0.31496062992125984" footer="0.31496062992125984"/>
  <pageSetup paperSize="9" scale="4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U34"/>
  <sheetViews>
    <sheetView zoomScaleNormal="100" workbookViewId="0">
      <selection activeCell="B2" sqref="B2:L2"/>
    </sheetView>
  </sheetViews>
  <sheetFormatPr baseColWidth="10" defaultRowHeight="15" x14ac:dyDescent="0.25"/>
  <cols>
    <col min="1" max="1" width="1.28515625" customWidth="1"/>
    <col min="2" max="2" width="9.7109375" customWidth="1"/>
    <col min="3" max="3" width="42.140625" customWidth="1"/>
    <col min="4" max="4" width="12" customWidth="1"/>
    <col min="5" max="5" width="28.42578125" customWidth="1"/>
    <col min="6" max="6" width="8.42578125" customWidth="1"/>
    <col min="7" max="7" width="15.28515625" customWidth="1"/>
    <col min="8" max="8" width="12.85546875" customWidth="1"/>
    <col min="9" max="9" width="15.28515625" customWidth="1"/>
    <col min="10" max="10" width="17.85546875" customWidth="1"/>
    <col min="11" max="12" width="17.140625" customWidth="1"/>
    <col min="19" max="19" width="12" customWidth="1"/>
  </cols>
  <sheetData>
    <row r="2" spans="2:21" ht="25.5" customHeight="1" x14ac:dyDescent="0.25">
      <c r="B2" s="108" t="s">
        <v>49</v>
      </c>
      <c r="C2" s="108"/>
      <c r="D2" s="108"/>
      <c r="E2" s="108"/>
      <c r="F2" s="108"/>
      <c r="G2" s="108"/>
      <c r="H2" s="108"/>
      <c r="I2" s="108"/>
      <c r="J2" s="108"/>
      <c r="K2" s="108"/>
      <c r="L2" s="108"/>
      <c r="N2" s="8"/>
      <c r="O2" s="8"/>
      <c r="P2" s="8"/>
      <c r="Q2" s="8"/>
      <c r="R2" s="8"/>
      <c r="S2" s="8"/>
    </row>
    <row r="3" spans="2:21" x14ac:dyDescent="0.25">
      <c r="N3" s="8"/>
      <c r="O3" s="8"/>
      <c r="P3" s="8"/>
      <c r="Q3" s="8"/>
      <c r="R3" s="8"/>
      <c r="S3" s="8"/>
    </row>
    <row r="4" spans="2:21" ht="45" x14ac:dyDescent="0.25">
      <c r="B4" s="35" t="s">
        <v>4</v>
      </c>
      <c r="C4" s="42" t="s">
        <v>91</v>
      </c>
      <c r="D4" s="44" t="s">
        <v>3</v>
      </c>
      <c r="E4" s="43" t="s">
        <v>92</v>
      </c>
      <c r="F4" s="44" t="s">
        <v>30</v>
      </c>
      <c r="G4" s="36" t="s">
        <v>93</v>
      </c>
      <c r="H4" s="36" t="s">
        <v>2</v>
      </c>
      <c r="I4" s="36" t="s">
        <v>1</v>
      </c>
      <c r="J4" s="36" t="s">
        <v>5</v>
      </c>
      <c r="K4" s="36" t="s">
        <v>20</v>
      </c>
      <c r="L4" s="36" t="s">
        <v>21</v>
      </c>
      <c r="N4" s="10"/>
      <c r="O4" s="10"/>
      <c r="P4" s="10"/>
      <c r="Q4" s="10"/>
      <c r="R4" s="12"/>
      <c r="S4" s="12"/>
      <c r="T4" s="15"/>
      <c r="U4" s="9"/>
    </row>
    <row r="5" spans="2:21" ht="10.5" customHeight="1" x14ac:dyDescent="0.25">
      <c r="B5" s="2"/>
      <c r="C5" s="2"/>
      <c r="D5" s="45"/>
      <c r="E5" s="2"/>
      <c r="F5" s="46"/>
      <c r="G5" s="2"/>
      <c r="H5" s="2"/>
      <c r="I5" s="2"/>
      <c r="J5" s="2"/>
      <c r="K5" s="2"/>
      <c r="L5" s="2"/>
      <c r="N5" s="10"/>
      <c r="O5" s="10"/>
      <c r="P5" s="10"/>
      <c r="Q5" s="8"/>
      <c r="R5" s="15"/>
      <c r="S5" s="8"/>
      <c r="T5" s="15"/>
      <c r="U5" s="8"/>
    </row>
    <row r="6" spans="2:21" ht="22.5" customHeight="1" x14ac:dyDescent="0.25">
      <c r="B6" s="62">
        <v>1</v>
      </c>
      <c r="C6" s="63" t="s">
        <v>50</v>
      </c>
      <c r="D6" s="64">
        <v>542</v>
      </c>
      <c r="E6" s="65" t="s">
        <v>62</v>
      </c>
      <c r="F6" s="66">
        <v>11</v>
      </c>
      <c r="G6" s="67">
        <f t="shared" ref="G6:G17" si="0">D6+F6</f>
        <v>553</v>
      </c>
      <c r="H6" s="68">
        <v>12</v>
      </c>
      <c r="I6" s="37"/>
      <c r="J6" s="38"/>
      <c r="K6" s="39">
        <f>J6*H6</f>
        <v>0</v>
      </c>
      <c r="L6" s="39">
        <f>K6*1.19</f>
        <v>0</v>
      </c>
      <c r="N6" s="10"/>
      <c r="O6" s="10"/>
      <c r="P6" s="10"/>
      <c r="Q6" s="10"/>
      <c r="R6" s="16"/>
      <c r="S6" s="13"/>
      <c r="T6" s="15"/>
      <c r="U6" s="11"/>
    </row>
    <row r="7" spans="2:21" ht="22.5" customHeight="1" x14ac:dyDescent="0.25">
      <c r="B7" s="62">
        <v>2</v>
      </c>
      <c r="C7" s="63" t="s">
        <v>51</v>
      </c>
      <c r="D7" s="64">
        <v>821</v>
      </c>
      <c r="E7" s="65" t="s">
        <v>63</v>
      </c>
      <c r="F7" s="66">
        <v>23</v>
      </c>
      <c r="G7" s="67">
        <f t="shared" si="0"/>
        <v>844</v>
      </c>
      <c r="H7" s="68">
        <v>12</v>
      </c>
      <c r="I7" s="37"/>
      <c r="J7" s="38"/>
      <c r="K7" s="39">
        <f t="shared" ref="K7" si="1">J7*H7</f>
        <v>0</v>
      </c>
      <c r="L7" s="39">
        <f t="shared" ref="L7:L11" si="2">K7*1.19</f>
        <v>0</v>
      </c>
      <c r="N7" s="15"/>
      <c r="O7" s="15"/>
      <c r="P7" s="8"/>
      <c r="Q7" s="8"/>
      <c r="R7" s="8"/>
      <c r="S7" s="8"/>
      <c r="T7" s="8"/>
      <c r="U7" s="8"/>
    </row>
    <row r="8" spans="2:21" ht="22.5" customHeight="1" x14ac:dyDescent="0.25">
      <c r="B8" s="62">
        <v>3</v>
      </c>
      <c r="C8" s="63" t="s">
        <v>52</v>
      </c>
      <c r="D8" s="64">
        <v>485</v>
      </c>
      <c r="E8" s="65" t="s">
        <v>64</v>
      </c>
      <c r="F8" s="66">
        <v>33</v>
      </c>
      <c r="G8" s="67">
        <f t="shared" si="0"/>
        <v>518</v>
      </c>
      <c r="H8" s="68">
        <v>12</v>
      </c>
      <c r="I8" s="37"/>
      <c r="J8" s="38"/>
      <c r="K8" s="39">
        <f t="shared" ref="K8" si="3">J8*H8</f>
        <v>0</v>
      </c>
      <c r="L8" s="39">
        <f t="shared" si="2"/>
        <v>0</v>
      </c>
      <c r="N8" s="8"/>
      <c r="O8" s="15"/>
      <c r="P8" s="14"/>
      <c r="Q8" s="8"/>
      <c r="R8" s="8"/>
      <c r="S8" s="8"/>
      <c r="T8" s="8"/>
      <c r="U8" s="8"/>
    </row>
    <row r="9" spans="2:21" ht="22.5" customHeight="1" x14ac:dyDescent="0.25">
      <c r="B9" s="62">
        <v>4</v>
      </c>
      <c r="C9" s="63" t="s">
        <v>53</v>
      </c>
      <c r="D9" s="64">
        <v>317</v>
      </c>
      <c r="E9" s="65" t="s">
        <v>65</v>
      </c>
      <c r="F9" s="66">
        <v>33</v>
      </c>
      <c r="G9" s="67">
        <f t="shared" si="0"/>
        <v>350</v>
      </c>
      <c r="H9" s="68">
        <v>12</v>
      </c>
      <c r="I9" s="37"/>
      <c r="J9" s="38"/>
      <c r="K9" s="39">
        <f t="shared" ref="K9" si="4">J9*H9</f>
        <v>0</v>
      </c>
      <c r="L9" s="39">
        <f t="shared" si="2"/>
        <v>0</v>
      </c>
      <c r="N9" s="15"/>
      <c r="O9" s="15"/>
      <c r="P9" s="14"/>
      <c r="Q9" s="8"/>
      <c r="R9" s="8"/>
      <c r="S9" s="8"/>
      <c r="T9" s="8"/>
      <c r="U9" s="8"/>
    </row>
    <row r="10" spans="2:21" ht="25.5" customHeight="1" x14ac:dyDescent="0.25">
      <c r="B10" s="62">
        <v>5</v>
      </c>
      <c r="C10" s="63" t="s">
        <v>54</v>
      </c>
      <c r="D10" s="64">
        <v>995</v>
      </c>
      <c r="E10" s="65" t="s">
        <v>66</v>
      </c>
      <c r="F10" s="66">
        <v>34</v>
      </c>
      <c r="G10" s="67">
        <f t="shared" si="0"/>
        <v>1029</v>
      </c>
      <c r="H10" s="68">
        <v>12</v>
      </c>
      <c r="I10" s="37"/>
      <c r="J10" s="38"/>
      <c r="K10" s="39">
        <f t="shared" ref="K10" si="5">J10*H10</f>
        <v>0</v>
      </c>
      <c r="L10" s="39">
        <f t="shared" ref="L10" si="6">K10*1.19</f>
        <v>0</v>
      </c>
      <c r="N10" s="15"/>
      <c r="O10" s="15"/>
      <c r="P10" s="14"/>
      <c r="Q10" s="8"/>
      <c r="R10" s="8"/>
      <c r="S10" s="8"/>
      <c r="T10" s="8"/>
      <c r="U10" s="8"/>
    </row>
    <row r="11" spans="2:21" ht="22.5" customHeight="1" x14ac:dyDescent="0.25">
      <c r="B11" s="62">
        <v>6</v>
      </c>
      <c r="C11" s="63" t="s">
        <v>55</v>
      </c>
      <c r="D11" s="64">
        <v>657</v>
      </c>
      <c r="E11" s="65" t="s">
        <v>67</v>
      </c>
      <c r="F11" s="66">
        <v>12</v>
      </c>
      <c r="G11" s="67">
        <f t="shared" si="0"/>
        <v>669</v>
      </c>
      <c r="H11" s="68">
        <v>12</v>
      </c>
      <c r="I11" s="37"/>
      <c r="J11" s="38"/>
      <c r="K11" s="39">
        <f t="shared" ref="K11" si="7">J11*H11</f>
        <v>0</v>
      </c>
      <c r="L11" s="39">
        <f t="shared" si="2"/>
        <v>0</v>
      </c>
      <c r="N11" s="15"/>
      <c r="O11" s="15"/>
      <c r="P11" s="14"/>
      <c r="Q11" s="8"/>
      <c r="R11" s="8"/>
      <c r="S11" s="8"/>
      <c r="T11" s="8"/>
      <c r="U11" s="8"/>
    </row>
    <row r="12" spans="2:21" s="47" customFormat="1" ht="22.5" customHeight="1" x14ac:dyDescent="0.25">
      <c r="B12" s="62">
        <v>7</v>
      </c>
      <c r="C12" s="63" t="s">
        <v>56</v>
      </c>
      <c r="D12" s="64">
        <v>272</v>
      </c>
      <c r="E12" s="65" t="s">
        <v>68</v>
      </c>
      <c r="F12" s="66">
        <v>50</v>
      </c>
      <c r="G12" s="69">
        <f t="shared" si="0"/>
        <v>322</v>
      </c>
      <c r="H12" s="68">
        <v>12</v>
      </c>
      <c r="I12" s="54"/>
      <c r="J12" s="55"/>
      <c r="K12" s="56">
        <f>J12*H12</f>
        <v>0</v>
      </c>
      <c r="L12" s="56">
        <f>K12*1.19</f>
        <v>0</v>
      </c>
      <c r="N12" s="49"/>
      <c r="O12" s="49"/>
      <c r="P12" s="49"/>
      <c r="Q12" s="49"/>
      <c r="R12" s="53"/>
      <c r="S12" s="51"/>
      <c r="T12" s="52"/>
      <c r="U12" s="50"/>
    </row>
    <row r="13" spans="2:21" s="47" customFormat="1" ht="22.5" customHeight="1" x14ac:dyDescent="0.25">
      <c r="B13" s="62">
        <v>8</v>
      </c>
      <c r="C13" s="63" t="s">
        <v>57</v>
      </c>
      <c r="D13" s="64">
        <v>244</v>
      </c>
      <c r="E13" s="65" t="s">
        <v>69</v>
      </c>
      <c r="F13" s="66">
        <v>61</v>
      </c>
      <c r="G13" s="67">
        <f t="shared" si="0"/>
        <v>305</v>
      </c>
      <c r="H13" s="68">
        <v>12</v>
      </c>
      <c r="I13" s="54"/>
      <c r="J13" s="55"/>
      <c r="K13" s="56">
        <f t="shared" ref="K13:K17" si="8">J13*H13</f>
        <v>0</v>
      </c>
      <c r="L13" s="56">
        <f t="shared" ref="L13:L17" si="9">K13*1.19</f>
        <v>0</v>
      </c>
      <c r="N13" s="52"/>
      <c r="O13" s="52"/>
      <c r="P13" s="48"/>
      <c r="Q13" s="48"/>
      <c r="R13" s="48"/>
      <c r="S13" s="48"/>
      <c r="T13" s="48"/>
      <c r="U13" s="48"/>
    </row>
    <row r="14" spans="2:21" s="47" customFormat="1" ht="22.5" customHeight="1" x14ac:dyDescent="0.25">
      <c r="B14" s="62">
        <v>9</v>
      </c>
      <c r="C14" s="63" t="s">
        <v>58</v>
      </c>
      <c r="D14" s="64">
        <v>166</v>
      </c>
      <c r="E14" s="65" t="s">
        <v>70</v>
      </c>
      <c r="F14" s="66">
        <v>26</v>
      </c>
      <c r="G14" s="67">
        <f t="shared" si="0"/>
        <v>192</v>
      </c>
      <c r="H14" s="68">
        <v>12</v>
      </c>
      <c r="I14" s="54"/>
      <c r="J14" s="55"/>
      <c r="K14" s="56">
        <f t="shared" si="8"/>
        <v>0</v>
      </c>
      <c r="L14" s="56">
        <f t="shared" si="9"/>
        <v>0</v>
      </c>
      <c r="N14" s="48"/>
      <c r="O14" s="52"/>
      <c r="P14" s="14"/>
      <c r="Q14" s="48"/>
      <c r="R14" s="48"/>
      <c r="S14" s="48"/>
      <c r="T14" s="48"/>
      <c r="U14" s="48"/>
    </row>
    <row r="15" spans="2:21" s="47" customFormat="1" ht="22.5" customHeight="1" x14ac:dyDescent="0.25">
      <c r="B15" s="62">
        <v>10</v>
      </c>
      <c r="C15" s="63" t="s">
        <v>59</v>
      </c>
      <c r="D15" s="64">
        <v>119</v>
      </c>
      <c r="E15" s="65" t="s">
        <v>71</v>
      </c>
      <c r="F15" s="66">
        <v>74</v>
      </c>
      <c r="G15" s="67">
        <f t="shared" si="0"/>
        <v>193</v>
      </c>
      <c r="H15" s="68">
        <v>12</v>
      </c>
      <c r="I15" s="54"/>
      <c r="J15" s="55"/>
      <c r="K15" s="56">
        <f t="shared" si="8"/>
        <v>0</v>
      </c>
      <c r="L15" s="56">
        <f t="shared" si="9"/>
        <v>0</v>
      </c>
      <c r="N15" s="52"/>
      <c r="O15" s="52"/>
      <c r="P15" s="14"/>
      <c r="Q15" s="48"/>
      <c r="R15" s="48"/>
      <c r="S15" s="48"/>
      <c r="T15" s="48"/>
      <c r="U15" s="48"/>
    </row>
    <row r="16" spans="2:21" s="47" customFormat="1" ht="25.5" customHeight="1" x14ac:dyDescent="0.25">
      <c r="B16" s="62">
        <v>11</v>
      </c>
      <c r="C16" s="63" t="s">
        <v>60</v>
      </c>
      <c r="D16" s="64">
        <v>240</v>
      </c>
      <c r="E16" s="65" t="s">
        <v>72</v>
      </c>
      <c r="F16" s="66">
        <v>503</v>
      </c>
      <c r="G16" s="67">
        <f t="shared" si="0"/>
        <v>743</v>
      </c>
      <c r="H16" s="68">
        <v>12</v>
      </c>
      <c r="I16" s="54"/>
      <c r="J16" s="55"/>
      <c r="K16" s="56">
        <f t="shared" si="8"/>
        <v>0</v>
      </c>
      <c r="L16" s="56">
        <f t="shared" si="9"/>
        <v>0</v>
      </c>
      <c r="N16" s="52"/>
      <c r="O16" s="52"/>
      <c r="P16" s="14"/>
      <c r="Q16" s="48"/>
      <c r="R16" s="48"/>
      <c r="S16" s="48"/>
      <c r="T16" s="48"/>
      <c r="U16" s="48"/>
    </row>
    <row r="17" spans="2:21" s="47" customFormat="1" ht="22.5" customHeight="1" x14ac:dyDescent="0.25">
      <c r="B17" s="62">
        <v>12</v>
      </c>
      <c r="C17" s="63" t="s">
        <v>61</v>
      </c>
      <c r="D17" s="64">
        <v>256</v>
      </c>
      <c r="E17" s="65" t="s">
        <v>73</v>
      </c>
      <c r="F17" s="66">
        <v>73</v>
      </c>
      <c r="G17" s="67">
        <f t="shared" si="0"/>
        <v>329</v>
      </c>
      <c r="H17" s="68">
        <v>12</v>
      </c>
      <c r="I17" s="54"/>
      <c r="J17" s="55"/>
      <c r="K17" s="56">
        <f t="shared" si="8"/>
        <v>0</v>
      </c>
      <c r="L17" s="56">
        <f t="shared" si="9"/>
        <v>0</v>
      </c>
      <c r="N17" s="52"/>
      <c r="O17" s="52"/>
      <c r="P17" s="14"/>
      <c r="Q17" s="48"/>
      <c r="R17" s="48"/>
      <c r="S17" s="48"/>
      <c r="T17" s="48"/>
      <c r="U17" s="48"/>
    </row>
    <row r="18" spans="2:21" ht="22.5" customHeight="1" x14ac:dyDescent="0.25">
      <c r="B18" s="105" t="s">
        <v>6</v>
      </c>
      <c r="C18" s="105"/>
      <c r="D18" s="105"/>
      <c r="E18" s="105"/>
      <c r="F18" s="105"/>
      <c r="G18" s="105"/>
      <c r="H18" s="105"/>
      <c r="I18" s="105"/>
      <c r="J18" s="105"/>
      <c r="K18" s="105"/>
      <c r="L18" s="105"/>
    </row>
    <row r="19" spans="2:21" ht="16.5" customHeight="1" x14ac:dyDescent="0.25">
      <c r="B19" s="106"/>
      <c r="C19" s="106"/>
      <c r="D19" s="106"/>
      <c r="E19" s="106"/>
      <c r="F19" s="106"/>
      <c r="G19" s="106"/>
      <c r="H19" s="106"/>
      <c r="I19" s="106"/>
      <c r="J19" s="106"/>
      <c r="K19" s="106"/>
      <c r="L19" s="106"/>
    </row>
    <row r="20" spans="2:21" ht="15" customHeight="1" x14ac:dyDescent="0.25">
      <c r="B20" s="17"/>
      <c r="C20" s="17"/>
      <c r="D20" s="18"/>
      <c r="E20" s="18"/>
      <c r="F20" s="18"/>
      <c r="G20" s="18"/>
      <c r="H20" s="6"/>
      <c r="I20" s="7"/>
      <c r="J20" s="7"/>
      <c r="K20" s="7"/>
      <c r="L20" s="7"/>
    </row>
    <row r="21" spans="2:21" ht="15" customHeight="1" x14ac:dyDescent="0.25">
      <c r="B21" s="107" t="s">
        <v>89</v>
      </c>
      <c r="C21" s="107"/>
      <c r="D21" s="107"/>
      <c r="E21" s="61" t="s">
        <v>86</v>
      </c>
      <c r="F21" s="111" t="s">
        <v>87</v>
      </c>
      <c r="G21" s="112"/>
      <c r="H21" s="112"/>
      <c r="I21" s="112"/>
      <c r="J21" s="113"/>
      <c r="K21" s="109" t="s">
        <v>88</v>
      </c>
      <c r="L21" s="109"/>
    </row>
    <row r="22" spans="2:21" ht="25.5" customHeight="1" x14ac:dyDescent="0.25">
      <c r="B22" s="107"/>
      <c r="C22" s="107"/>
      <c r="D22" s="107"/>
      <c r="E22" s="70"/>
      <c r="F22" s="114"/>
      <c r="G22" s="115"/>
      <c r="H22" s="115"/>
      <c r="I22" s="115"/>
      <c r="J22" s="116"/>
      <c r="K22" s="110"/>
      <c r="L22" s="110"/>
    </row>
    <row r="23" spans="2:21" ht="25.5" customHeight="1" x14ac:dyDescent="0.25">
      <c r="B23" s="107"/>
      <c r="C23" s="107"/>
      <c r="D23" s="107"/>
      <c r="E23" s="70"/>
      <c r="F23" s="114"/>
      <c r="G23" s="115"/>
      <c r="H23" s="115"/>
      <c r="I23" s="115"/>
      <c r="J23" s="116"/>
      <c r="K23" s="110"/>
      <c r="L23" s="110"/>
    </row>
    <row r="24" spans="2:21" ht="25.5" customHeight="1" x14ac:dyDescent="0.25">
      <c r="B24" s="107"/>
      <c r="C24" s="107"/>
      <c r="D24" s="107"/>
      <c r="E24" s="70"/>
      <c r="F24" s="114"/>
      <c r="G24" s="115"/>
      <c r="H24" s="115"/>
      <c r="I24" s="115"/>
      <c r="J24" s="116"/>
      <c r="K24" s="110"/>
      <c r="L24" s="110"/>
    </row>
    <row r="25" spans="2:21" ht="15" customHeight="1" x14ac:dyDescent="0.25">
      <c r="B25" s="105" t="s">
        <v>90</v>
      </c>
      <c r="C25" s="105"/>
      <c r="D25" s="105"/>
      <c r="E25" s="105"/>
      <c r="F25" s="105"/>
      <c r="G25" s="105"/>
      <c r="H25" s="105"/>
      <c r="I25" s="105"/>
      <c r="J25" s="105"/>
      <c r="K25" s="105"/>
      <c r="L25" s="105"/>
    </row>
    <row r="26" spans="2:21" ht="15" customHeight="1" x14ac:dyDescent="0.25">
      <c r="B26" s="106"/>
      <c r="C26" s="106"/>
      <c r="D26" s="106"/>
      <c r="E26" s="106"/>
      <c r="F26" s="106"/>
      <c r="G26" s="106"/>
      <c r="H26" s="106"/>
      <c r="I26" s="106"/>
      <c r="J26" s="106"/>
      <c r="K26" s="106"/>
      <c r="L26" s="106"/>
    </row>
    <row r="27" spans="2:21" ht="15" customHeight="1" x14ac:dyDescent="0.25">
      <c r="B27" s="106"/>
      <c r="C27" s="106"/>
      <c r="D27" s="106"/>
      <c r="E27" s="106"/>
      <c r="F27" s="106"/>
      <c r="G27" s="106"/>
      <c r="H27" s="106"/>
      <c r="I27" s="106"/>
      <c r="J27" s="106"/>
      <c r="K27" s="106"/>
      <c r="L27" s="106"/>
    </row>
    <row r="28" spans="2:21" ht="15" customHeight="1" x14ac:dyDescent="0.25">
      <c r="B28" s="106"/>
      <c r="C28" s="106"/>
      <c r="D28" s="106"/>
      <c r="E28" s="106"/>
      <c r="F28" s="106"/>
      <c r="G28" s="106"/>
      <c r="H28" s="106"/>
      <c r="I28" s="106"/>
      <c r="J28" s="106"/>
      <c r="K28" s="106"/>
      <c r="L28" s="106"/>
    </row>
    <row r="29" spans="2:21" ht="22.5" customHeight="1" x14ac:dyDescent="0.25">
      <c r="B29" s="4"/>
      <c r="C29" s="5"/>
      <c r="D29" s="4"/>
      <c r="E29" s="4"/>
      <c r="F29" s="4"/>
      <c r="G29" s="4"/>
      <c r="H29" s="4"/>
      <c r="I29" s="5"/>
      <c r="J29" s="5"/>
      <c r="K29" s="5"/>
      <c r="L29" s="5"/>
    </row>
    <row r="30" spans="2:21" x14ac:dyDescent="0.25">
      <c r="D30" s="3"/>
      <c r="E30" s="4"/>
      <c r="F30" s="4"/>
      <c r="G30" s="3"/>
      <c r="H30" s="3"/>
    </row>
    <row r="31" spans="2:21" x14ac:dyDescent="0.25">
      <c r="D31" s="3"/>
      <c r="E31" s="3"/>
      <c r="F31" s="3"/>
      <c r="G31" s="3"/>
      <c r="H31" s="3"/>
    </row>
    <row r="32" spans="2:21" x14ac:dyDescent="0.25">
      <c r="D32" s="3"/>
      <c r="E32" s="3"/>
      <c r="F32" s="3"/>
      <c r="G32" s="3"/>
      <c r="H32" s="3"/>
    </row>
    <row r="33" spans="4:8" x14ac:dyDescent="0.25">
      <c r="D33" s="3"/>
      <c r="E33" s="3"/>
      <c r="F33" s="3"/>
      <c r="G33" s="3"/>
      <c r="H33" s="3"/>
    </row>
    <row r="34" spans="4:8" x14ac:dyDescent="0.25">
      <c r="E34" s="3"/>
      <c r="F34" s="3"/>
    </row>
  </sheetData>
  <sheetProtection algorithmName="SHA-512" hashValue="0x7PTUZrG8tfH2SNsq++jgMiqvySrvU/sYFwpXT9YovyRu5TyoA446VQmLQILOYOnh3QVMR0tUMYw9JopReLgw==" saltValue="9TpZuJpSJdo/pZEHTCvu1g==" spinCount="100000" sheet="1" objects="1" scenarios="1"/>
  <protectedRanges>
    <protectedRange sqref="E22:L24" name="Bereich2"/>
    <protectedRange sqref="I6:J17" name="Bereich1"/>
  </protectedRanges>
  <mergeCells count="12">
    <mergeCell ref="B25:L28"/>
    <mergeCell ref="B18:L19"/>
    <mergeCell ref="B21:D24"/>
    <mergeCell ref="B2:L2"/>
    <mergeCell ref="K21:L21"/>
    <mergeCell ref="K22:L22"/>
    <mergeCell ref="K23:L23"/>
    <mergeCell ref="K24:L24"/>
    <mergeCell ref="F21:J21"/>
    <mergeCell ref="F24:J24"/>
    <mergeCell ref="F23:J23"/>
    <mergeCell ref="F22:J22"/>
  </mergeCells>
  <pageMargins left="0.7" right="0.7" top="0.78740157499999996" bottom="0.78740157499999996" header="0.3" footer="0.3"/>
  <pageSetup paperSize="9" scale="66" orientation="landscape" r:id="rId1"/>
  <rowBreaks count="1" manualBreakCount="1">
    <brk id="17" max="16383" man="1"/>
  </rowBreaks>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Deckblatt</vt:lpstr>
      <vt:lpstr>Leistungsbeschreibung</vt:lpstr>
      <vt:lpstr>Kalkulationsblatt</vt:lpstr>
    </vt:vector>
  </TitlesOfParts>
  <Company>LMBV 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Thiele, Uwe</dc:creator>
  <cp:lastModifiedBy>Lehmann, Kevin</cp:lastModifiedBy>
  <cp:lastPrinted>2022-01-07T10:30:50Z</cp:lastPrinted>
  <dcterms:created xsi:type="dcterms:W3CDTF">2021-06-15T09:23:10Z</dcterms:created>
  <dcterms:modified xsi:type="dcterms:W3CDTF">2022-01-21T10:49:18Z</dcterms:modified>
</cp:coreProperties>
</file>