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tina\Documents\GitHub\R\"/>
    </mc:Choice>
  </mc:AlternateContent>
  <bookViews>
    <workbookView xWindow="0" yWindow="0" windowWidth="11910" windowHeight="6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F30" i="1"/>
  <c r="F25" i="1"/>
  <c r="I21" i="1"/>
  <c r="H21" i="1"/>
  <c r="G21" i="1"/>
  <c r="I14" i="1"/>
  <c r="H14" i="1"/>
  <c r="G14" i="1"/>
  <c r="H12" i="1"/>
  <c r="D13" i="1"/>
  <c r="E13" i="1" s="1"/>
  <c r="D14" i="1"/>
  <c r="D12" i="1"/>
  <c r="E12" i="1" s="1"/>
  <c r="G12" i="1"/>
  <c r="E14" i="1"/>
  <c r="C14" i="1"/>
  <c r="C13" i="1"/>
  <c r="C12" i="1"/>
  <c r="I3" i="1"/>
  <c r="H3" i="1"/>
  <c r="E4" i="1"/>
  <c r="E5" i="1"/>
  <c r="E6" i="1"/>
  <c r="E3" i="1"/>
  <c r="D4" i="1"/>
  <c r="D5" i="1"/>
  <c r="D6" i="1"/>
  <c r="D3" i="1"/>
  <c r="G3" i="1"/>
  <c r="C4" i="1"/>
  <c r="C5" i="1"/>
  <c r="C6" i="1"/>
  <c r="C3" i="1"/>
  <c r="I12" i="1" l="1"/>
</calcChain>
</file>

<file path=xl/sharedStrings.xml><?xml version="1.0" encoding="utf-8"?>
<sst xmlns="http://schemas.openxmlformats.org/spreadsheetml/2006/main" count="39" uniqueCount="30">
  <si>
    <t>x</t>
  </si>
  <si>
    <t>P(x)</t>
  </si>
  <si>
    <t>x * P(x)</t>
  </si>
  <si>
    <t>(x - E(x))^2</t>
  </si>
  <si>
    <t>P(x) * (x - E(x))^2</t>
  </si>
  <si>
    <t>E(x)</t>
  </si>
  <si>
    <t>V(x)</t>
  </si>
  <si>
    <t>SD(x)</t>
  </si>
  <si>
    <t xml:space="preserve">The maximum amount I am willing to pay for the game is $4.13 - the expected value of my return on investment. </t>
  </si>
  <si>
    <t>2.40</t>
  </si>
  <si>
    <t>E(120x)</t>
  </si>
  <si>
    <t>V(120x)</t>
  </si>
  <si>
    <t>SD(120x)</t>
  </si>
  <si>
    <t>The average revenue per passenger is about $15.7. With 120 passengers, the expected revenue is $1884, with a standard deviation of $218.54</t>
  </si>
  <si>
    <t>Assumption is that the 120 passengers behave as randomly and independently as in the sample used to compute the statistics. For lack of information that suggests otherwise, this is a reasonable assumption.</t>
  </si>
  <si>
    <t>E(v)</t>
  </si>
  <si>
    <t>E(t)</t>
  </si>
  <si>
    <t>E(M)</t>
  </si>
  <si>
    <t>SD(v)</t>
  </si>
  <si>
    <t>SD(t)</t>
  </si>
  <si>
    <t>SD(M)</t>
  </si>
  <si>
    <t>V(M)</t>
  </si>
  <si>
    <t>Marcie would expect to spend $72 with a standard deviation of $6.4</t>
  </si>
  <si>
    <t>E(0.1t)</t>
  </si>
  <si>
    <t>V(t)</t>
  </si>
  <si>
    <t>V(0.1t)</t>
  </si>
  <si>
    <t>SD(0.1t)</t>
  </si>
  <si>
    <t>Lucy should expect to make $11 with a standard deviation of $0.4</t>
  </si>
  <si>
    <t xml:space="preserve">The histogram of variable 'total income' for 96,420,486 Americans (an extremely large sample) resembles a smooth curve. This suggests total income can be explained as a continuous numerical variable and the curve represents its probability density function.  The total area under the density's curve is 1. </t>
  </si>
  <si>
    <t xml:space="preserve">Since 71.8% is vastly different from the result in c), the assumption is invalid. That is to say, income is correlated to gender.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</si>
</sst>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2" fontId="2" fillId="0" borderId="0" xfId="0" applyNumberFormat="1" applyFont="1" applyAlignment="1">
      <alignment horizontal="left"/>
    </xf>
    <xf numFmtId="11" fontId="2" fillId="0" borderId="0" xfId="0" applyNumberFormat="1" applyFont="1" applyAlignment="1">
      <alignment horizontal="left"/>
    </xf>
    <xf numFmtId="167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9" fontId="2" fillId="0" borderId="0" xfId="1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A33" sqref="A33"/>
    </sheetView>
  </sheetViews>
  <sheetFormatPr defaultRowHeight="14.25" x14ac:dyDescent="0.2"/>
  <cols>
    <col min="1" max="1" width="8.7109375" style="2" bestFit="1" customWidth="1"/>
    <col min="2" max="2" width="10.140625" style="4" bestFit="1" customWidth="1"/>
    <col min="3" max="3" width="10.85546875" style="4" bestFit="1" customWidth="1"/>
    <col min="4" max="4" width="12.7109375" style="4" bestFit="1" customWidth="1"/>
    <col min="5" max="5" width="19.5703125" style="4" bestFit="1" customWidth="1"/>
    <col min="6" max="6" width="16" style="4" customWidth="1"/>
    <col min="7" max="7" width="10.85546875" style="2" bestFit="1" customWidth="1"/>
    <col min="8" max="8" width="12" style="2" bestFit="1" customWidth="1"/>
    <col min="9" max="9" width="9.85546875" style="2" bestFit="1" customWidth="1"/>
    <col min="10" max="16384" width="9.140625" style="2"/>
  </cols>
  <sheetData>
    <row r="1" spans="1:9" x14ac:dyDescent="0.2">
      <c r="A1" s="1">
        <v>2.34</v>
      </c>
    </row>
    <row r="2" spans="1:9" x14ac:dyDescent="0.2">
      <c r="A2" s="2" t="s">
        <v>0</v>
      </c>
      <c r="B2" s="4" t="s">
        <v>1</v>
      </c>
      <c r="C2" s="4" t="s">
        <v>2</v>
      </c>
      <c r="D2" s="4" t="s">
        <v>3</v>
      </c>
      <c r="E2" s="4" t="s">
        <v>4</v>
      </c>
      <c r="G2" s="4" t="s">
        <v>5</v>
      </c>
      <c r="H2" s="4" t="s">
        <v>6</v>
      </c>
      <c r="I2" s="4" t="s">
        <v>7</v>
      </c>
    </row>
    <row r="3" spans="1:9" s="3" customFormat="1" x14ac:dyDescent="0.2">
      <c r="A3" s="3">
        <v>0</v>
      </c>
      <c r="B3" s="5">
        <v>0.5</v>
      </c>
      <c r="C3" s="5">
        <f>A3*B3</f>
        <v>0</v>
      </c>
      <c r="D3" s="5">
        <f>(A3-$G$3)^2</f>
        <v>17.09504437869823</v>
      </c>
      <c r="E3" s="5">
        <f>B3*D3</f>
        <v>8.5475221893491149</v>
      </c>
      <c r="F3" s="5"/>
      <c r="G3" s="5">
        <f>SUM(C3:C6)</f>
        <v>4.134615384615385</v>
      </c>
      <c r="H3" s="5">
        <f>SUM(E3:E6)</f>
        <v>29.539571005917161</v>
      </c>
      <c r="I3" s="5">
        <f>SQRT(H3)</f>
        <v>5.4350318311779153</v>
      </c>
    </row>
    <row r="4" spans="1:9" s="3" customFormat="1" x14ac:dyDescent="0.2">
      <c r="A4" s="3">
        <v>5</v>
      </c>
      <c r="B4" s="5">
        <v>0.25</v>
      </c>
      <c r="C4" s="5">
        <f t="shared" ref="C4:C6" si="0">A4*B4</f>
        <v>1.25</v>
      </c>
      <c r="D4" s="5">
        <f t="shared" ref="D4:D6" si="1">(A4-$G$3)^2</f>
        <v>0.74889053254437798</v>
      </c>
      <c r="E4" s="5">
        <f t="shared" ref="E4:E6" si="2">B4*D4</f>
        <v>0.1872226331360945</v>
      </c>
      <c r="F4" s="5"/>
    </row>
    <row r="5" spans="1:9" s="3" customFormat="1" x14ac:dyDescent="0.2">
      <c r="A5" s="3">
        <v>10</v>
      </c>
      <c r="B5" s="5">
        <v>0.23076923076923078</v>
      </c>
      <c r="C5" s="5">
        <f t="shared" si="0"/>
        <v>2.3076923076923079</v>
      </c>
      <c r="D5" s="5">
        <f t="shared" si="1"/>
        <v>34.402736686390526</v>
      </c>
      <c r="E5" s="5">
        <f t="shared" si="2"/>
        <v>7.9390930814747369</v>
      </c>
      <c r="F5" s="5"/>
    </row>
    <row r="6" spans="1:9" s="3" customFormat="1" x14ac:dyDescent="0.2">
      <c r="A6" s="3">
        <v>30</v>
      </c>
      <c r="B6" s="5">
        <v>1.9230769230769232E-2</v>
      </c>
      <c r="C6" s="5">
        <f t="shared" si="0"/>
        <v>0.57692307692307698</v>
      </c>
      <c r="D6" s="5">
        <f t="shared" si="1"/>
        <v>669.01812130177507</v>
      </c>
      <c r="E6" s="5">
        <f t="shared" si="2"/>
        <v>12.865733101957213</v>
      </c>
      <c r="F6" s="5"/>
    </row>
    <row r="8" spans="1:9" x14ac:dyDescent="0.2">
      <c r="A8" s="2" t="s">
        <v>8</v>
      </c>
    </row>
    <row r="10" spans="1:9" x14ac:dyDescent="0.2">
      <c r="A10" s="1" t="s">
        <v>9</v>
      </c>
    </row>
    <row r="11" spans="1:9" x14ac:dyDescent="0.2">
      <c r="A11" s="2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G11" s="4" t="s">
        <v>5</v>
      </c>
      <c r="H11" s="4" t="s">
        <v>6</v>
      </c>
      <c r="I11" s="4" t="s">
        <v>7</v>
      </c>
    </row>
    <row r="12" spans="1:9" x14ac:dyDescent="0.2">
      <c r="A12" s="3">
        <v>0</v>
      </c>
      <c r="B12" s="5">
        <v>0.54</v>
      </c>
      <c r="C12" s="5">
        <f>A12*B12</f>
        <v>0</v>
      </c>
      <c r="D12" s="5">
        <f>(A12-$G$12)^2</f>
        <v>246.48999999999998</v>
      </c>
      <c r="E12" s="5">
        <f>B12*D12</f>
        <v>133.1046</v>
      </c>
      <c r="F12" s="5"/>
      <c r="G12" s="5">
        <f>SUM(C12:C14)</f>
        <v>15.7</v>
      </c>
      <c r="H12" s="5">
        <f>SUM(E12:E14)</f>
        <v>398.01</v>
      </c>
      <c r="I12" s="5">
        <f>SQRT(H12)</f>
        <v>19.950187969039288</v>
      </c>
    </row>
    <row r="13" spans="1:9" x14ac:dyDescent="0.2">
      <c r="A13" s="3">
        <v>25</v>
      </c>
      <c r="B13" s="5">
        <v>0.34</v>
      </c>
      <c r="C13" s="5">
        <f t="shared" ref="C13:C15" si="3">A13*B13</f>
        <v>8.5</v>
      </c>
      <c r="D13" s="5">
        <f t="shared" ref="D13:D14" si="4">(A13-$G$12)^2</f>
        <v>86.490000000000009</v>
      </c>
      <c r="E13" s="5">
        <f t="shared" ref="E13:E15" si="5">B13*D13</f>
        <v>29.406600000000005</v>
      </c>
      <c r="F13" s="5"/>
      <c r="G13" s="3" t="s">
        <v>10</v>
      </c>
      <c r="H13" s="3" t="s">
        <v>11</v>
      </c>
      <c r="I13" s="3" t="s">
        <v>12</v>
      </c>
    </row>
    <row r="14" spans="1:9" x14ac:dyDescent="0.2">
      <c r="A14" s="3">
        <v>60</v>
      </c>
      <c r="B14" s="5">
        <v>0.12</v>
      </c>
      <c r="C14" s="5">
        <f t="shared" si="3"/>
        <v>7.1999999999999993</v>
      </c>
      <c r="D14" s="5">
        <f t="shared" si="4"/>
        <v>1962.4899999999998</v>
      </c>
      <c r="E14" s="5">
        <f t="shared" si="5"/>
        <v>235.49879999999996</v>
      </c>
      <c r="F14" s="5"/>
      <c r="G14" s="5">
        <f>120*G12</f>
        <v>1884</v>
      </c>
      <c r="H14" s="5">
        <f>120*H12</f>
        <v>47761.2</v>
      </c>
      <c r="I14" s="5">
        <f>SQRT(H14)</f>
        <v>218.54335954221989</v>
      </c>
    </row>
    <row r="15" spans="1:9" x14ac:dyDescent="0.2">
      <c r="A15" s="3"/>
      <c r="B15" s="5"/>
      <c r="C15" s="5"/>
      <c r="D15" s="5"/>
      <c r="E15" s="5"/>
      <c r="F15" s="5"/>
      <c r="G15" s="3"/>
      <c r="H15" s="3"/>
      <c r="I15" s="3"/>
    </row>
    <row r="16" spans="1:9" x14ac:dyDescent="0.2">
      <c r="A16" s="2" t="s">
        <v>13</v>
      </c>
    </row>
    <row r="17" spans="1:9" x14ac:dyDescent="0.2">
      <c r="A17" s="2" t="s">
        <v>14</v>
      </c>
    </row>
    <row r="19" spans="1:9" x14ac:dyDescent="0.2">
      <c r="A19" s="2">
        <v>2.42</v>
      </c>
    </row>
    <row r="20" spans="1:9" x14ac:dyDescent="0.2">
      <c r="B20" s="4" t="s">
        <v>15</v>
      </c>
      <c r="C20" s="4" t="s">
        <v>16</v>
      </c>
      <c r="D20" s="4" t="s">
        <v>18</v>
      </c>
      <c r="E20" s="4" t="s">
        <v>19</v>
      </c>
      <c r="G20" s="2" t="s">
        <v>17</v>
      </c>
      <c r="H20" s="2" t="s">
        <v>21</v>
      </c>
      <c r="I20" s="2" t="s">
        <v>20</v>
      </c>
    </row>
    <row r="21" spans="1:9" x14ac:dyDescent="0.2">
      <c r="A21" s="6"/>
      <c r="B21" s="6">
        <v>38</v>
      </c>
      <c r="C21" s="6">
        <v>-110</v>
      </c>
      <c r="D21" s="6">
        <v>5</v>
      </c>
      <c r="E21" s="6">
        <v>4</v>
      </c>
      <c r="F21" s="6"/>
      <c r="G21" s="6">
        <f>B21+C21</f>
        <v>-72</v>
      </c>
      <c r="H21" s="6">
        <f>D21^2+E21^2</f>
        <v>41</v>
      </c>
      <c r="I21" s="2">
        <f>SQRT(H21)</f>
        <v>6.4031242374328485</v>
      </c>
    </row>
    <row r="22" spans="1:9" x14ac:dyDescent="0.2">
      <c r="A22" s="6" t="s">
        <v>22</v>
      </c>
      <c r="B22" s="6"/>
      <c r="C22" s="6"/>
      <c r="D22" s="6"/>
      <c r="E22" s="6"/>
      <c r="F22" s="6"/>
      <c r="G22" s="6"/>
      <c r="H22" s="6"/>
    </row>
    <row r="24" spans="1:9" x14ac:dyDescent="0.2">
      <c r="B24" s="4" t="s">
        <v>16</v>
      </c>
      <c r="C24" s="4" t="s">
        <v>23</v>
      </c>
      <c r="D24" s="4" t="s">
        <v>24</v>
      </c>
      <c r="E24" s="4" t="s">
        <v>25</v>
      </c>
      <c r="F24" s="4" t="s">
        <v>26</v>
      </c>
    </row>
    <row r="25" spans="1:9" x14ac:dyDescent="0.2">
      <c r="B25" s="6">
        <v>110</v>
      </c>
      <c r="C25" s="6">
        <v>11</v>
      </c>
      <c r="D25" s="6">
        <v>16</v>
      </c>
      <c r="E25" s="6">
        <v>0.16</v>
      </c>
      <c r="F25" s="6">
        <f>SQRT(E25)</f>
        <v>0.4</v>
      </c>
    </row>
    <row r="26" spans="1:9" x14ac:dyDescent="0.2">
      <c r="A26" s="2" t="s">
        <v>27</v>
      </c>
    </row>
    <row r="28" spans="1:9" x14ac:dyDescent="0.2">
      <c r="A28" s="2">
        <v>2.46</v>
      </c>
    </row>
    <row r="29" spans="1:9" x14ac:dyDescent="0.2">
      <c r="A29" s="2" t="s">
        <v>28</v>
      </c>
    </row>
    <row r="30" spans="1:9" x14ac:dyDescent="0.2">
      <c r="A30" s="7">
        <v>2.1999999999999999E-2</v>
      </c>
      <c r="B30" s="7">
        <v>4.7E-2</v>
      </c>
      <c r="C30" s="7">
        <v>0.158</v>
      </c>
      <c r="D30" s="7">
        <v>0.183</v>
      </c>
      <c r="E30" s="7">
        <v>0.21199999999999999</v>
      </c>
      <c r="F30" s="6" t="str">
        <f>"The probitility is "&amp;SUM(A30:E30)*100&amp;"%"</f>
        <v>The probitility is 62.2%</v>
      </c>
    </row>
    <row r="31" spans="1:9" x14ac:dyDescent="0.2">
      <c r="A31" s="7">
        <v>0.622</v>
      </c>
      <c r="B31" s="7">
        <v>0.41</v>
      </c>
      <c r="F31" s="6" t="str">
        <f>"The probitility is "&amp;A31*B31*100&amp;"%, assuming income and gender are independent"</f>
        <v>The probitility is 25.502%, assuming income and gender are independent</v>
      </c>
    </row>
    <row r="32" spans="1:9" x14ac:dyDescent="0.2">
      <c r="A32" s="2" t="s">
        <v>29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E. Taylor</dc:creator>
  <cp:lastModifiedBy>Christina E. Taylor</cp:lastModifiedBy>
  <dcterms:created xsi:type="dcterms:W3CDTF">2015-07-12T15:11:29Z</dcterms:created>
  <dcterms:modified xsi:type="dcterms:W3CDTF">2015-07-12T17:01:28Z</dcterms:modified>
</cp:coreProperties>
</file>