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bhis\Downloads\KATA\AIArchies-private\6.Research_Brainstorming\Cost and Profitability Analysis\"/>
    </mc:Choice>
  </mc:AlternateContent>
  <xr:revisionPtr revIDLastSave="0" documentId="13_ncr:1_{E4226853-3D5F-4D24-9778-00D1A99005AA}" xr6:coauthVersionLast="47" xr6:coauthVersionMax="47" xr10:uidLastSave="{00000000-0000-0000-0000-000000000000}"/>
  <bookViews>
    <workbookView xWindow="-96" yWindow="-96" windowWidth="23232" windowHeight="12432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2" l="1"/>
  <c r="E12" i="2"/>
  <c r="E11" i="2"/>
</calcChain>
</file>

<file path=xl/sharedStrings.xml><?xml version="1.0" encoding="utf-8"?>
<sst xmlns="http://schemas.openxmlformats.org/spreadsheetml/2006/main" count="79" uniqueCount="53">
  <si>
    <t>grade</t>
  </si>
  <si>
    <t>other</t>
  </si>
  <si>
    <t>weekly</t>
  </si>
  <si>
    <t>expert software architect consultants</t>
  </si>
  <si>
    <t>per hour pay</t>
  </si>
  <si>
    <t>designed super experts</t>
  </si>
  <si>
    <t>hours per week per person</t>
  </si>
  <si>
    <t>full time software architects</t>
  </si>
  <si>
    <t>&gt; 24</t>
  </si>
  <si>
    <t>total grading hours</t>
  </si>
  <si>
    <t>total test admin hours</t>
  </si>
  <si>
    <t>total grading cost</t>
  </si>
  <si>
    <t>total test admin cost</t>
  </si>
  <si>
    <t>annual</t>
  </si>
  <si>
    <t>certified</t>
  </si>
  <si>
    <t>total market</t>
  </si>
  <si>
    <t>hours per week</t>
  </si>
  <si>
    <t>grading costs</t>
  </si>
  <si>
    <t>test fee</t>
  </si>
  <si>
    <t>current per week</t>
  </si>
  <si>
    <t>with oversees expansion per week</t>
  </si>
  <si>
    <t>next 1 year</t>
  </si>
  <si>
    <t>next 2 years</t>
  </si>
  <si>
    <t>next 3 years</t>
  </si>
  <si>
    <t>next 4 years</t>
  </si>
  <si>
    <t>grading</t>
  </si>
  <si>
    <t>short answer</t>
  </si>
  <si>
    <t>architecture submission</t>
  </si>
  <si>
    <t>grading cost</t>
  </si>
  <si>
    <t>estimate admin cost</t>
  </si>
  <si>
    <t>profit</t>
  </si>
  <si>
    <t>weeks per year</t>
  </si>
  <si>
    <t>pass rate</t>
  </si>
  <si>
    <t>growth rate for next 4 years</t>
  </si>
  <si>
    <t>market share</t>
  </si>
  <si>
    <t>10x</t>
  </si>
  <si>
    <t>Grading (Manual Hours)</t>
  </si>
  <si>
    <t>Short Answer</t>
  </si>
  <si>
    <t>Architecture Submission</t>
  </si>
  <si>
    <t>Hours</t>
  </si>
  <si>
    <t>Total</t>
  </si>
  <si>
    <t>Test fee</t>
  </si>
  <si>
    <t>Estimate admin cost</t>
  </si>
  <si>
    <t>Grading cost for 11 expert hours</t>
  </si>
  <si>
    <t>Net Profit</t>
  </si>
  <si>
    <t>Revenue and Cost</t>
  </si>
  <si>
    <t>Company Resources</t>
  </si>
  <si>
    <t>Expert software architect consultants</t>
  </si>
  <si>
    <t>Count</t>
  </si>
  <si>
    <t>Grading Task</t>
  </si>
  <si>
    <t>Other Tasks</t>
  </si>
  <si>
    <t>Designated super experts</t>
  </si>
  <si>
    <t>Reduced to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</si>
</sst>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>
    <font>
      <sz val="10"/>
      <color rgb="FF000000"/>
      <name val="Arial"/>
      <scheme val="minor"/>
    </font>
    <font>
      <sz val="12"/>
      <color rgb="FF000000"/>
      <name val="&quot;Aptos Narrow&quot;"/>
    </font>
    <font>
      <sz val="12"/>
      <color rgb="FF000000"/>
      <name val="Arial"/>
    </font>
    <font>
      <b/>
      <sz val="12"/>
      <color rgb="FF000000"/>
      <name val="&quot;Aptos Narrow&quot;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2" fillId="0" borderId="0" xfId="0" applyFont="1"/>
    <xf numFmtId="9" fontId="1" fillId="0" borderId="0" xfId="0" applyNumberFormat="1" applyFont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3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164" fontId="1" fillId="0" borderId="6" xfId="0" applyNumberFormat="1" applyFont="1" applyBorder="1"/>
    <xf numFmtId="0" fontId="3" fillId="0" borderId="7" xfId="0" applyFont="1" applyBorder="1"/>
    <xf numFmtId="0" fontId="1" fillId="0" borderId="8" xfId="0" applyFont="1" applyBorder="1"/>
    <xf numFmtId="164" fontId="1" fillId="0" borderId="9" xfId="0" applyNumberFormat="1" applyFont="1" applyBorder="1"/>
    <xf numFmtId="0" fontId="3" fillId="0" borderId="3" xfId="0" applyFont="1" applyBorder="1"/>
    <xf numFmtId="0" fontId="3" fillId="0" borderId="4" xfId="0" applyFont="1" applyBorder="1"/>
    <xf numFmtId="0" fontId="2" fillId="0" borderId="6" xfId="0" applyFont="1" applyBorder="1"/>
    <xf numFmtId="0" fontId="1" fillId="0" borderId="8" xfId="0" applyFont="1" applyBorder="1" applyAlignment="1">
      <alignment horizontal="right"/>
    </xf>
    <xf numFmtId="0" fontId="1" fillId="0" borderId="9" xfId="0" applyFont="1" applyBorder="1"/>
    <xf numFmtId="9" fontId="1" fillId="0" borderId="1" xfId="0" applyNumberFormat="1" applyFont="1" applyBorder="1" applyAlignment="1">
      <alignment horizontal="right"/>
    </xf>
    <xf numFmtId="9" fontId="1" fillId="0" borderId="6" xfId="0" applyNumberFormat="1" applyFont="1" applyBorder="1" applyAlignment="1">
      <alignment horizontal="right"/>
    </xf>
    <xf numFmtId="0" fontId="1" fillId="0" borderId="7" xfId="0" applyFont="1" applyBorder="1"/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1"/>
  <sheetViews>
    <sheetView workbookViewId="0">
      <selection activeCell="F20" sqref="A1:XFD1048576"/>
    </sheetView>
  </sheetViews>
  <sheetFormatPr defaultColWidth="12.609375" defaultRowHeight="15.75" customHeight="1"/>
  <cols>
    <col min="1" max="1" width="36.38671875" bestFit="1" customWidth="1"/>
    <col min="2" max="2" width="8.77734375" bestFit="1" customWidth="1"/>
    <col min="3" max="3" width="8.1640625" bestFit="1" customWidth="1"/>
    <col min="4" max="4" width="8.5" bestFit="1" customWidth="1"/>
    <col min="5" max="5" width="12.33203125" bestFit="1" customWidth="1"/>
    <col min="7" max="7" width="26.94140625" bestFit="1" customWidth="1"/>
    <col min="8" max="9" width="14.94140625" bestFit="1" customWidth="1"/>
  </cols>
  <sheetData>
    <row r="1" spans="1:9" ht="15.75" customHeight="1">
      <c r="A1" s="1"/>
      <c r="B1" s="1"/>
      <c r="C1" s="1"/>
      <c r="D1" s="1" t="s">
        <v>0</v>
      </c>
      <c r="E1" s="1" t="s">
        <v>1</v>
      </c>
      <c r="F1" s="1"/>
      <c r="G1" s="1" t="s">
        <v>2</v>
      </c>
      <c r="H1" s="1"/>
      <c r="I1" s="1"/>
    </row>
    <row r="2" spans="1:9" ht="15.75" customHeight="1">
      <c r="A2" s="1" t="s">
        <v>3</v>
      </c>
      <c r="B2" s="2">
        <v>295</v>
      </c>
      <c r="C2" s="1"/>
      <c r="D2" s="3">
        <v>1</v>
      </c>
      <c r="E2" s="3">
        <v>0</v>
      </c>
      <c r="F2" s="1"/>
      <c r="G2" s="1" t="s">
        <v>4</v>
      </c>
      <c r="H2" s="4">
        <v>50</v>
      </c>
      <c r="I2" s="1"/>
    </row>
    <row r="3" spans="1:9" ht="15.75" customHeight="1">
      <c r="A3" s="1" t="s">
        <v>5</v>
      </c>
      <c r="B3" s="2">
        <v>5</v>
      </c>
      <c r="C3" s="1"/>
      <c r="D3" s="2">
        <v>0</v>
      </c>
      <c r="E3" s="3">
        <v>1</v>
      </c>
      <c r="F3" s="1"/>
      <c r="G3" s="1" t="s">
        <v>6</v>
      </c>
      <c r="H3" s="2">
        <v>40</v>
      </c>
      <c r="I3" s="1"/>
    </row>
    <row r="4" spans="1:9" ht="15.75" customHeight="1">
      <c r="A4" s="1" t="s">
        <v>7</v>
      </c>
      <c r="B4" s="2">
        <v>50</v>
      </c>
      <c r="C4" s="1" t="s">
        <v>8</v>
      </c>
      <c r="D4" s="3">
        <v>0.8</v>
      </c>
      <c r="E4" s="3">
        <v>0.2</v>
      </c>
      <c r="F4" s="1"/>
      <c r="G4" s="1" t="s">
        <v>9</v>
      </c>
      <c r="H4" s="2">
        <v>13400</v>
      </c>
      <c r="I4" s="1"/>
    </row>
    <row r="5" spans="1:9" ht="15.75" customHeight="1">
      <c r="A5" s="1"/>
      <c r="B5" s="2">
        <v>350</v>
      </c>
      <c r="C5" s="1"/>
      <c r="D5" s="1"/>
      <c r="E5" s="1"/>
      <c r="F5" s="1"/>
      <c r="G5" s="1" t="s">
        <v>10</v>
      </c>
      <c r="H5" s="2">
        <v>600</v>
      </c>
      <c r="I5" s="1"/>
    </row>
    <row r="6" spans="1:9" ht="15.75" customHeight="1">
      <c r="A6" s="1"/>
      <c r="B6" s="1"/>
      <c r="C6" s="1"/>
      <c r="D6" s="1"/>
      <c r="E6" s="1"/>
      <c r="F6" s="1"/>
      <c r="G6" s="1" t="s">
        <v>11</v>
      </c>
      <c r="H6" s="5">
        <v>670000</v>
      </c>
      <c r="I6" s="1"/>
    </row>
    <row r="7" spans="1:9" ht="15.75" customHeight="1">
      <c r="A7" s="1"/>
      <c r="B7" s="1"/>
      <c r="C7" s="1"/>
      <c r="D7" s="1"/>
      <c r="E7" s="1"/>
      <c r="F7" s="1"/>
      <c r="G7" s="1" t="s">
        <v>12</v>
      </c>
      <c r="H7" s="5">
        <v>30000</v>
      </c>
      <c r="I7" s="1"/>
    </row>
    <row r="8" spans="1:9" ht="15.75" customHeight="1">
      <c r="A8" s="1"/>
      <c r="B8" s="1"/>
      <c r="C8" s="1"/>
      <c r="D8" s="1"/>
      <c r="E8" s="1"/>
      <c r="F8" s="1"/>
      <c r="G8" s="1"/>
      <c r="H8" s="1"/>
      <c r="I8" s="1"/>
    </row>
    <row r="9" spans="1:9" ht="15.75" customHeight="1">
      <c r="A9" s="1"/>
      <c r="B9" s="1"/>
      <c r="C9" s="1" t="s">
        <v>13</v>
      </c>
      <c r="D9" s="1" t="s">
        <v>14</v>
      </c>
      <c r="E9" s="1" t="s">
        <v>15</v>
      </c>
      <c r="F9" s="1"/>
      <c r="G9" s="1" t="s">
        <v>16</v>
      </c>
      <c r="H9" s="1" t="s">
        <v>17</v>
      </c>
      <c r="I9" s="1" t="s">
        <v>18</v>
      </c>
    </row>
    <row r="10" spans="1:9" ht="15.75" customHeight="1">
      <c r="A10" s="1" t="s">
        <v>19</v>
      </c>
      <c r="B10" s="2">
        <v>200</v>
      </c>
      <c r="C10" s="2">
        <v>10000</v>
      </c>
      <c r="D10" s="2">
        <v>3000</v>
      </c>
      <c r="E10" s="2">
        <v>3750</v>
      </c>
      <c r="F10" s="1"/>
      <c r="G10" s="2">
        <v>2200</v>
      </c>
      <c r="H10" s="4">
        <v>110000</v>
      </c>
      <c r="I10" s="5">
        <v>160000</v>
      </c>
    </row>
    <row r="11" spans="1:9" ht="15.75" customHeight="1">
      <c r="A11" s="1" t="s">
        <v>20</v>
      </c>
      <c r="B11" s="2">
        <v>2000</v>
      </c>
      <c r="C11" s="2">
        <v>100000</v>
      </c>
      <c r="D11" s="2">
        <v>30000</v>
      </c>
      <c r="E11" s="2">
        <v>37500</v>
      </c>
      <c r="F11" s="1"/>
      <c r="G11" s="2">
        <v>22000</v>
      </c>
      <c r="H11" s="4">
        <v>1100000</v>
      </c>
      <c r="I11" s="5">
        <v>1600000</v>
      </c>
    </row>
    <row r="12" spans="1:9" ht="15.75" customHeight="1">
      <c r="A12" s="1" t="s">
        <v>21</v>
      </c>
      <c r="B12" s="2">
        <v>2420</v>
      </c>
      <c r="C12" s="2">
        <v>121000</v>
      </c>
      <c r="D12" s="2">
        <v>36300</v>
      </c>
      <c r="E12" s="2">
        <v>45375</v>
      </c>
      <c r="F12" s="1"/>
      <c r="G12" s="2">
        <v>26620</v>
      </c>
      <c r="H12" s="4">
        <v>1331000</v>
      </c>
      <c r="I12" s="5">
        <v>1936000</v>
      </c>
    </row>
    <row r="13" spans="1:9" ht="15.75" customHeight="1">
      <c r="A13" s="1" t="s">
        <v>22</v>
      </c>
      <c r="B13" s="2">
        <v>2928</v>
      </c>
      <c r="C13" s="2">
        <v>146410</v>
      </c>
      <c r="D13" s="2">
        <v>43923</v>
      </c>
      <c r="E13" s="2">
        <v>54904</v>
      </c>
      <c r="F13" s="1"/>
      <c r="G13" s="2">
        <v>32210</v>
      </c>
      <c r="H13" s="4">
        <v>1610510</v>
      </c>
      <c r="I13" s="5">
        <v>2342560</v>
      </c>
    </row>
    <row r="14" spans="1:9" ht="15.75" customHeight="1">
      <c r="A14" s="1" t="s">
        <v>23</v>
      </c>
      <c r="B14" s="2">
        <v>3543</v>
      </c>
      <c r="C14" s="2">
        <v>177156</v>
      </c>
      <c r="D14" s="2">
        <v>53147</v>
      </c>
      <c r="E14" s="2">
        <v>66434</v>
      </c>
      <c r="F14" s="1"/>
      <c r="G14" s="2">
        <v>38974</v>
      </c>
      <c r="H14" s="4">
        <v>1948717.1</v>
      </c>
      <c r="I14" s="5">
        <v>2834497.6</v>
      </c>
    </row>
    <row r="15" spans="1:9" ht="15.75" customHeight="1">
      <c r="A15" s="1" t="s">
        <v>24</v>
      </c>
      <c r="B15" s="2">
        <v>4287</v>
      </c>
      <c r="C15" s="2">
        <v>214359</v>
      </c>
      <c r="D15" s="2">
        <v>64308</v>
      </c>
      <c r="E15" s="2">
        <v>80385</v>
      </c>
      <c r="F15" s="1"/>
      <c r="G15" s="2">
        <v>47159</v>
      </c>
      <c r="H15" s="4">
        <v>2357947.69</v>
      </c>
      <c r="I15" s="5">
        <v>3429742.1</v>
      </c>
    </row>
    <row r="16" spans="1:9" ht="15.75" customHeight="1">
      <c r="A16" s="1"/>
      <c r="B16" s="1"/>
      <c r="C16" s="1"/>
      <c r="D16" s="2">
        <v>197677</v>
      </c>
      <c r="E16" s="2">
        <v>247097</v>
      </c>
      <c r="F16" s="1"/>
      <c r="G16" s="1"/>
      <c r="H16" s="1"/>
      <c r="I16" s="1"/>
    </row>
    <row r="17" spans="1:9" ht="15.75" customHeight="1">
      <c r="A17" s="1" t="s">
        <v>25</v>
      </c>
      <c r="B17" s="1"/>
      <c r="C17" s="1"/>
      <c r="D17" s="1"/>
      <c r="E17" s="1"/>
      <c r="F17" s="1"/>
      <c r="G17" s="1"/>
      <c r="H17" s="1"/>
      <c r="I17" s="1"/>
    </row>
    <row r="18" spans="1:9" ht="15.75" customHeight="1">
      <c r="A18" s="1" t="s">
        <v>26</v>
      </c>
      <c r="B18" s="2">
        <v>3</v>
      </c>
      <c r="C18" s="6">
        <v>1</v>
      </c>
      <c r="D18" s="1"/>
      <c r="E18" s="1"/>
      <c r="F18" s="1"/>
      <c r="G18" s="1"/>
      <c r="H18" s="1"/>
      <c r="I18" s="1"/>
    </row>
    <row r="19" spans="1:9" ht="15.75" customHeight="1">
      <c r="A19" s="1" t="s">
        <v>27</v>
      </c>
      <c r="B19" s="2">
        <v>8</v>
      </c>
      <c r="C19" s="6">
        <v>3</v>
      </c>
      <c r="D19" s="1"/>
      <c r="E19" s="1"/>
      <c r="F19" s="1"/>
      <c r="G19" s="1"/>
      <c r="H19" s="1"/>
      <c r="I19" s="1"/>
    </row>
    <row r="20" spans="1:9" ht="15.75" customHeight="1">
      <c r="A20" s="1"/>
      <c r="B20" s="2">
        <v>11</v>
      </c>
      <c r="C20" s="1"/>
      <c r="D20" s="1"/>
      <c r="E20" s="1"/>
      <c r="F20" s="1"/>
      <c r="G20" s="1"/>
      <c r="H20" s="1"/>
      <c r="I20" s="1"/>
    </row>
    <row r="21" spans="1:9" ht="15.75" customHeight="1">
      <c r="A21" s="1"/>
      <c r="B21" s="1"/>
      <c r="C21" s="1"/>
      <c r="D21" s="1"/>
      <c r="E21" s="1"/>
      <c r="F21" s="1"/>
      <c r="G21" s="1"/>
      <c r="H21" s="1"/>
      <c r="I21" s="1"/>
    </row>
    <row r="22" spans="1:9" ht="15.75" customHeight="1">
      <c r="A22" s="1" t="s">
        <v>18</v>
      </c>
      <c r="B22" s="4">
        <v>800</v>
      </c>
      <c r="C22" s="1"/>
      <c r="D22" s="1"/>
      <c r="E22" s="1"/>
      <c r="F22" s="1"/>
      <c r="G22" s="1"/>
      <c r="H22" s="1"/>
      <c r="I22" s="1"/>
    </row>
    <row r="23" spans="1:9" ht="15.75" customHeight="1">
      <c r="A23" s="1" t="s">
        <v>28</v>
      </c>
      <c r="B23" s="4">
        <v>550</v>
      </c>
      <c r="C23" s="1"/>
      <c r="D23" s="1"/>
      <c r="E23" s="1"/>
      <c r="F23" s="1"/>
      <c r="G23" s="1"/>
      <c r="H23" s="1"/>
      <c r="I23" s="1"/>
    </row>
    <row r="24" spans="1:9" ht="15.75" customHeight="1">
      <c r="A24" s="1" t="s">
        <v>29</v>
      </c>
      <c r="B24" s="4">
        <v>50</v>
      </c>
      <c r="C24" s="1"/>
      <c r="D24" s="1"/>
      <c r="E24" s="1"/>
      <c r="F24" s="1"/>
      <c r="G24" s="1"/>
      <c r="H24" s="1"/>
      <c r="I24" s="1"/>
    </row>
    <row r="25" spans="1:9" ht="15.75" customHeight="1">
      <c r="A25" s="1" t="s">
        <v>30</v>
      </c>
      <c r="B25" s="4">
        <v>200</v>
      </c>
      <c r="C25" s="1"/>
      <c r="D25" s="1"/>
      <c r="E25" s="1"/>
      <c r="F25" s="1"/>
      <c r="G25" s="1"/>
      <c r="H25" s="1"/>
      <c r="I25" s="1"/>
    </row>
    <row r="26" spans="1:9" ht="15.75" customHeight="1">
      <c r="A26" s="1"/>
      <c r="B26" s="1"/>
      <c r="C26" s="1"/>
      <c r="D26" s="1"/>
      <c r="E26" s="1"/>
      <c r="F26" s="1"/>
      <c r="G26" s="1"/>
      <c r="H26" s="1"/>
      <c r="I26" s="1"/>
    </row>
    <row r="27" spans="1:9" ht="15.75" customHeight="1">
      <c r="A27" s="1" t="s">
        <v>31</v>
      </c>
      <c r="B27" s="2">
        <v>50</v>
      </c>
      <c r="C27" s="1"/>
      <c r="D27" s="1"/>
      <c r="E27" s="1"/>
      <c r="F27" s="1"/>
      <c r="G27" s="1"/>
      <c r="H27" s="1"/>
      <c r="I27" s="1"/>
    </row>
    <row r="28" spans="1:9" ht="15.75" customHeight="1">
      <c r="A28" s="1" t="s">
        <v>32</v>
      </c>
      <c r="B28" s="3">
        <v>0.3</v>
      </c>
      <c r="C28" s="1"/>
      <c r="D28" s="1"/>
      <c r="E28" s="1"/>
      <c r="F28" s="1"/>
      <c r="G28" s="1"/>
      <c r="H28" s="1"/>
      <c r="I28" s="1"/>
    </row>
    <row r="29" spans="1:9" ht="15.75" customHeight="1">
      <c r="A29" s="1"/>
      <c r="B29" s="1"/>
      <c r="C29" s="1"/>
      <c r="D29" s="1"/>
      <c r="E29" s="1"/>
      <c r="F29" s="1"/>
      <c r="G29" s="1"/>
      <c r="H29" s="1"/>
      <c r="I29" s="1"/>
    </row>
    <row r="30" spans="1:9" ht="15.75" customHeight="1">
      <c r="A30" s="1" t="s">
        <v>33</v>
      </c>
      <c r="B30" s="3">
        <v>0.21</v>
      </c>
      <c r="C30" s="1"/>
      <c r="D30" s="1"/>
      <c r="E30" s="1"/>
      <c r="F30" s="1"/>
      <c r="G30" s="1"/>
      <c r="H30" s="1"/>
      <c r="I30" s="1"/>
    </row>
    <row r="31" spans="1:9" ht="15.75" customHeight="1">
      <c r="A31" s="1" t="s">
        <v>34</v>
      </c>
      <c r="B31" s="3">
        <v>0.8</v>
      </c>
      <c r="C31" s="1"/>
      <c r="D31" s="1"/>
      <c r="E31" s="1"/>
      <c r="F31" s="1"/>
      <c r="G31" s="1"/>
      <c r="H31" s="1"/>
      <c r="I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2B151-15D1-4502-A5F9-7A43797B7B43}">
  <dimension ref="B1:K34"/>
  <sheetViews>
    <sheetView tabSelected="1" zoomScale="79" workbookViewId="0">
      <selection activeCell="H4" sqref="H4"/>
    </sheetView>
  </sheetViews>
  <sheetFormatPr defaultColWidth="12.609375" defaultRowHeight="12.3"/>
  <cols>
    <col min="1" max="1" width="3.6640625" customWidth="1"/>
    <col min="2" max="2" width="37.71875" bestFit="1" customWidth="1"/>
    <col min="3" max="3" width="36.38671875" customWidth="1"/>
    <col min="4" max="4" width="9.88671875" bestFit="1" customWidth="1"/>
    <col min="5" max="5" width="8.5" bestFit="1" customWidth="1"/>
    <col min="6" max="6" width="9.71875" customWidth="1"/>
    <col min="7" max="7" width="13.21875" customWidth="1"/>
    <col min="9" max="9" width="26.94140625" bestFit="1" customWidth="1"/>
    <col min="10" max="11" width="15.5" bestFit="1" customWidth="1"/>
  </cols>
  <sheetData>
    <row r="1" spans="2:11" ht="12.6" thickBot="1"/>
    <row r="2" spans="2:11" ht="34.5" customHeight="1">
      <c r="B2" s="10" t="s">
        <v>46</v>
      </c>
      <c r="C2" s="11"/>
      <c r="D2" s="18" t="s">
        <v>48</v>
      </c>
      <c r="E2" s="11"/>
      <c r="F2" s="26" t="s">
        <v>49</v>
      </c>
      <c r="G2" s="27" t="s">
        <v>50</v>
      </c>
      <c r="H2" s="1"/>
      <c r="I2" s="1" t="s">
        <v>2</v>
      </c>
      <c r="J2" s="1"/>
      <c r="K2" s="1"/>
    </row>
    <row r="3" spans="2:11" ht="15.75" customHeight="1">
      <c r="B3" s="13" t="s">
        <v>47</v>
      </c>
      <c r="C3" s="8"/>
      <c r="D3" s="9">
        <v>295</v>
      </c>
      <c r="E3" s="8"/>
      <c r="F3" s="23">
        <v>1</v>
      </c>
      <c r="G3" s="24">
        <v>0</v>
      </c>
      <c r="H3" s="1"/>
      <c r="I3" s="1" t="s">
        <v>4</v>
      </c>
      <c r="J3" s="4">
        <v>50</v>
      </c>
      <c r="K3" s="1"/>
    </row>
    <row r="4" spans="2:11" ht="15.75" customHeight="1">
      <c r="B4" s="13" t="s">
        <v>51</v>
      </c>
      <c r="C4" s="8"/>
      <c r="D4" s="9">
        <v>5</v>
      </c>
      <c r="E4" s="8"/>
      <c r="F4" s="9">
        <v>0</v>
      </c>
      <c r="G4" s="24">
        <v>1</v>
      </c>
      <c r="H4" s="1"/>
      <c r="I4" s="1" t="s">
        <v>6</v>
      </c>
      <c r="J4" s="2">
        <v>40</v>
      </c>
      <c r="K4" s="1"/>
    </row>
    <row r="5" spans="2:11" ht="15.75" customHeight="1">
      <c r="B5" s="13" t="s">
        <v>7</v>
      </c>
      <c r="C5" s="8"/>
      <c r="D5" s="9">
        <v>50</v>
      </c>
      <c r="E5" s="8" t="s">
        <v>8</v>
      </c>
      <c r="F5" s="23">
        <v>0.8</v>
      </c>
      <c r="G5" s="24">
        <v>0.2</v>
      </c>
      <c r="H5" s="1"/>
      <c r="I5" s="1" t="s">
        <v>9</v>
      </c>
      <c r="J5" s="2">
        <v>13400</v>
      </c>
      <c r="K5" s="1"/>
    </row>
    <row r="6" spans="2:11" ht="15.75" customHeight="1" thickBot="1">
      <c r="B6" s="25"/>
      <c r="C6" s="16"/>
      <c r="D6" s="21">
        <v>350</v>
      </c>
      <c r="E6" s="16"/>
      <c r="F6" s="16"/>
      <c r="G6" s="22"/>
      <c r="H6" s="1"/>
      <c r="I6" s="1" t="s">
        <v>10</v>
      </c>
      <c r="J6" s="2">
        <v>600</v>
      </c>
      <c r="K6" s="1"/>
    </row>
    <row r="7" spans="2:11" ht="15.75" customHeight="1">
      <c r="B7" s="1"/>
      <c r="C7" s="1"/>
      <c r="D7" s="1"/>
      <c r="E7" s="1"/>
      <c r="F7" s="1"/>
      <c r="G7" s="1"/>
      <c r="H7" s="1"/>
      <c r="I7" s="1" t="s">
        <v>11</v>
      </c>
      <c r="J7" s="5">
        <v>670000</v>
      </c>
      <c r="K7" s="1"/>
    </row>
    <row r="8" spans="2:11" ht="15.75" customHeight="1">
      <c r="B8" s="1"/>
      <c r="C8" s="1"/>
      <c r="D8" s="1"/>
      <c r="E8" s="1"/>
      <c r="F8" s="1"/>
      <c r="G8" s="1"/>
      <c r="H8" s="1"/>
      <c r="I8" s="1" t="s">
        <v>12</v>
      </c>
      <c r="J8" s="5">
        <v>30000</v>
      </c>
      <c r="K8" s="1"/>
    </row>
    <row r="9" spans="2:11" ht="15.75" customHeight="1">
      <c r="B9" s="1"/>
      <c r="C9" s="1"/>
      <c r="D9" s="1"/>
      <c r="E9" s="1"/>
      <c r="F9" s="1"/>
      <c r="G9" s="1"/>
      <c r="H9" s="1"/>
      <c r="I9" s="1"/>
      <c r="J9" s="1"/>
      <c r="K9" s="1"/>
    </row>
    <row r="10" spans="2:11" ht="15.75" customHeight="1">
      <c r="B10" s="1"/>
      <c r="C10" s="1"/>
      <c r="D10" s="1"/>
      <c r="E10" s="1" t="s">
        <v>13</v>
      </c>
      <c r="F10" s="1" t="s">
        <v>14</v>
      </c>
      <c r="G10" s="1" t="s">
        <v>15</v>
      </c>
      <c r="H10" s="1"/>
      <c r="I10" s="1" t="s">
        <v>16</v>
      </c>
      <c r="J10" s="1" t="s">
        <v>17</v>
      </c>
      <c r="K10" s="1" t="s">
        <v>18</v>
      </c>
    </row>
    <row r="11" spans="2:11" ht="15.75" customHeight="1">
      <c r="B11" s="1" t="s">
        <v>19</v>
      </c>
      <c r="C11" s="1"/>
      <c r="D11" s="2">
        <v>200</v>
      </c>
      <c r="E11" s="2">
        <f>D11*50</f>
        <v>10000</v>
      </c>
      <c r="F11" s="2">
        <v>3000</v>
      </c>
      <c r="G11" s="2">
        <v>3750</v>
      </c>
      <c r="H11" s="1"/>
      <c r="I11" s="2">
        <v>2200</v>
      </c>
      <c r="J11" s="4">
        <v>110000</v>
      </c>
      <c r="K11" s="5">
        <v>160000</v>
      </c>
    </row>
    <row r="12" spans="2:11" ht="15.75" customHeight="1">
      <c r="B12" s="1" t="s">
        <v>20</v>
      </c>
      <c r="C12" s="1" t="s">
        <v>35</v>
      </c>
      <c r="D12" s="2">
        <v>2000</v>
      </c>
      <c r="E12" s="2">
        <f>D12*50</f>
        <v>100000</v>
      </c>
      <c r="F12" s="2">
        <v>30000</v>
      </c>
      <c r="G12" s="2">
        <v>37500</v>
      </c>
      <c r="H12" s="1"/>
      <c r="I12" s="2">
        <v>22000</v>
      </c>
      <c r="J12" s="4">
        <v>1100000</v>
      </c>
      <c r="K12" s="5">
        <v>1600000</v>
      </c>
    </row>
    <row r="13" spans="2:11" ht="15.75" customHeight="1">
      <c r="B13" s="1" t="s">
        <v>21</v>
      </c>
      <c r="C13" s="7">
        <v>0.06</v>
      </c>
      <c r="D13" s="2">
        <v>2420</v>
      </c>
      <c r="E13" s="2">
        <v>121000</v>
      </c>
      <c r="F13" s="2">
        <v>36300</v>
      </c>
      <c r="G13" s="2">
        <v>45375</v>
      </c>
      <c r="H13" s="1"/>
      <c r="I13" s="2">
        <v>26620</v>
      </c>
      <c r="J13" s="4">
        <v>1331000</v>
      </c>
      <c r="K13" s="5">
        <v>1936000</v>
      </c>
    </row>
    <row r="14" spans="2:11" ht="15.75" customHeight="1">
      <c r="B14" s="1" t="s">
        <v>22</v>
      </c>
      <c r="C14" s="1"/>
      <c r="D14" s="2">
        <v>2928</v>
      </c>
      <c r="E14" s="2">
        <v>146410</v>
      </c>
      <c r="F14" s="2">
        <v>43923</v>
      </c>
      <c r="G14" s="2">
        <v>54904</v>
      </c>
      <c r="H14" s="1"/>
      <c r="I14" s="2">
        <v>32210</v>
      </c>
      <c r="J14" s="4">
        <v>1610510</v>
      </c>
      <c r="K14" s="5">
        <v>2342560</v>
      </c>
    </row>
    <row r="15" spans="2:11" ht="15.75" customHeight="1">
      <c r="B15" s="1" t="s">
        <v>23</v>
      </c>
      <c r="C15" s="1"/>
      <c r="D15" s="2">
        <v>3543</v>
      </c>
      <c r="E15" s="2">
        <v>177156</v>
      </c>
      <c r="F15" s="2">
        <v>53147</v>
      </c>
      <c r="G15" s="2">
        <v>66434</v>
      </c>
      <c r="H15" s="1"/>
      <c r="I15" s="2">
        <v>38974</v>
      </c>
      <c r="J15" s="4">
        <v>1948717.1</v>
      </c>
      <c r="K15" s="5">
        <v>2834497.6</v>
      </c>
    </row>
    <row r="16" spans="2:11" ht="15.75" customHeight="1">
      <c r="B16" s="1" t="s">
        <v>24</v>
      </c>
      <c r="C16" s="1"/>
      <c r="D16" s="2">
        <v>4287</v>
      </c>
      <c r="E16" s="2">
        <v>214359</v>
      </c>
      <c r="F16" s="2">
        <v>64308</v>
      </c>
      <c r="G16" s="2">
        <v>80385</v>
      </c>
      <c r="H16" s="1"/>
      <c r="I16" s="2">
        <v>47159</v>
      </c>
      <c r="J16" s="4">
        <v>2357947.69</v>
      </c>
      <c r="K16" s="5">
        <v>3429742.1</v>
      </c>
    </row>
    <row r="17" spans="2:11" ht="15.75" customHeight="1">
      <c r="B17" s="1"/>
      <c r="C17" s="1"/>
      <c r="D17" s="1"/>
      <c r="E17" s="1"/>
      <c r="F17" s="2">
        <v>197677</v>
      </c>
      <c r="G17" s="2">
        <v>247097</v>
      </c>
      <c r="H17" s="1"/>
      <c r="I17" s="1"/>
      <c r="J17" s="1"/>
      <c r="K17" s="1"/>
    </row>
    <row r="18" spans="2:11" ht="15.75" customHeight="1" thickBot="1">
      <c r="B18" s="1"/>
      <c r="C18" s="1"/>
      <c r="D18" s="1"/>
      <c r="E18" s="1"/>
      <c r="F18" s="2"/>
      <c r="G18" s="2"/>
      <c r="H18" s="1"/>
      <c r="I18" s="1"/>
      <c r="J18" s="1"/>
      <c r="K18" s="1"/>
    </row>
    <row r="19" spans="2:11" ht="15.75" customHeight="1">
      <c r="B19" s="10" t="s">
        <v>36</v>
      </c>
      <c r="C19" s="18"/>
      <c r="D19" s="18" t="s">
        <v>39</v>
      </c>
      <c r="E19" s="19" t="s">
        <v>52</v>
      </c>
      <c r="F19" s="1"/>
      <c r="G19" s="1"/>
      <c r="H19" s="1"/>
      <c r="I19" s="1"/>
      <c r="J19" s="1"/>
      <c r="K19" s="1"/>
    </row>
    <row r="20" spans="2:11" ht="15.75" customHeight="1">
      <c r="B20" s="13" t="s">
        <v>37</v>
      </c>
      <c r="C20" s="8"/>
      <c r="D20" s="9">
        <v>3</v>
      </c>
      <c r="E20" s="20">
        <v>1</v>
      </c>
      <c r="F20" s="1"/>
      <c r="G20" s="1"/>
      <c r="H20" s="1"/>
      <c r="I20" s="1"/>
      <c r="J20" s="1"/>
      <c r="K20" s="1"/>
    </row>
    <row r="21" spans="2:11" ht="15.75" customHeight="1">
      <c r="B21" s="13" t="s">
        <v>38</v>
      </c>
      <c r="C21" s="8"/>
      <c r="D21" s="9">
        <v>8</v>
      </c>
      <c r="E21" s="20">
        <v>1</v>
      </c>
      <c r="F21" s="1"/>
      <c r="G21" s="1"/>
      <c r="H21" s="1"/>
      <c r="I21" s="1"/>
      <c r="J21" s="1"/>
      <c r="K21" s="1"/>
    </row>
    <row r="22" spans="2:11" ht="15.75" customHeight="1" thickBot="1">
      <c r="B22" s="15" t="s">
        <v>40</v>
      </c>
      <c r="C22" s="16"/>
      <c r="D22" s="21">
        <v>11</v>
      </c>
      <c r="E22" s="22">
        <f>SUM(E20:E21)</f>
        <v>2</v>
      </c>
      <c r="F22" s="1"/>
      <c r="G22" s="1"/>
      <c r="H22" s="1"/>
      <c r="I22" s="1"/>
      <c r="J22" s="1"/>
      <c r="K22" s="1"/>
    </row>
    <row r="23" spans="2:11" ht="15.75" customHeight="1" thickBot="1"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2:11" ht="15.75" customHeight="1">
      <c r="B24" s="10" t="s">
        <v>45</v>
      </c>
      <c r="C24" s="11"/>
      <c r="D24" s="12"/>
      <c r="E24" s="1"/>
      <c r="F24" s="1"/>
      <c r="G24" s="1"/>
      <c r="H24" s="1"/>
      <c r="I24" s="1"/>
      <c r="J24" s="1"/>
      <c r="K24" s="1"/>
    </row>
    <row r="25" spans="2:11" ht="15.75" customHeight="1">
      <c r="B25" s="13" t="s">
        <v>41</v>
      </c>
      <c r="C25" s="8"/>
      <c r="D25" s="14">
        <v>800</v>
      </c>
      <c r="E25" s="1"/>
      <c r="F25" s="1"/>
      <c r="G25" s="1"/>
      <c r="H25" s="1"/>
      <c r="I25" s="1"/>
      <c r="J25" s="1"/>
      <c r="K25" s="1"/>
    </row>
    <row r="26" spans="2:11" ht="15.75" customHeight="1">
      <c r="B26" s="13" t="s">
        <v>43</v>
      </c>
      <c r="C26" s="8"/>
      <c r="D26" s="14">
        <v>-550</v>
      </c>
      <c r="E26" s="1"/>
      <c r="F26" s="1"/>
      <c r="G26" s="1"/>
      <c r="H26" s="1"/>
      <c r="I26" s="1"/>
      <c r="J26" s="1"/>
      <c r="K26" s="1"/>
    </row>
    <row r="27" spans="2:11" ht="15.75" customHeight="1">
      <c r="B27" s="13" t="s">
        <v>42</v>
      </c>
      <c r="C27" s="8"/>
      <c r="D27" s="14">
        <v>-50</v>
      </c>
      <c r="E27" s="1"/>
      <c r="F27" s="1"/>
      <c r="G27" s="1"/>
      <c r="H27" s="1"/>
      <c r="I27" s="1"/>
      <c r="J27" s="1"/>
      <c r="K27" s="1"/>
    </row>
    <row r="28" spans="2:11" ht="15.75" customHeight="1" thickBot="1">
      <c r="B28" s="15" t="s">
        <v>44</v>
      </c>
      <c r="C28" s="16"/>
      <c r="D28" s="17">
        <v>200</v>
      </c>
      <c r="E28" s="1"/>
      <c r="F28" s="1"/>
      <c r="G28" s="1"/>
      <c r="H28" s="1"/>
      <c r="I28" s="1"/>
      <c r="J28" s="1"/>
      <c r="K28" s="1"/>
    </row>
    <row r="29" spans="2:11" ht="15.75" customHeight="1"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2:11" ht="15.75" customHeight="1">
      <c r="B30" s="1" t="s">
        <v>31</v>
      </c>
      <c r="C30" s="1"/>
      <c r="D30" s="2">
        <v>50</v>
      </c>
      <c r="E30" s="1"/>
      <c r="F30" s="1"/>
      <c r="G30" s="1"/>
      <c r="H30" s="1"/>
      <c r="I30" s="1"/>
      <c r="J30" s="1"/>
      <c r="K30" s="1"/>
    </row>
    <row r="31" spans="2:11" ht="15.75" customHeight="1">
      <c r="B31" s="1" t="s">
        <v>32</v>
      </c>
      <c r="C31" s="1"/>
      <c r="D31" s="3">
        <v>0.3</v>
      </c>
      <c r="E31" s="1"/>
      <c r="F31" s="1"/>
      <c r="G31" s="1"/>
      <c r="H31" s="1"/>
      <c r="I31" s="1"/>
      <c r="J31" s="1"/>
      <c r="K31" s="1"/>
    </row>
    <row r="32" spans="2:11" ht="15.75" customHeight="1"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2:11" ht="15.75" customHeight="1">
      <c r="B33" s="1" t="s">
        <v>33</v>
      </c>
      <c r="C33" s="1"/>
      <c r="D33" s="3">
        <v>0.21</v>
      </c>
      <c r="E33" s="1"/>
      <c r="F33" s="1"/>
      <c r="G33" s="1"/>
      <c r="H33" s="1"/>
      <c r="I33" s="1"/>
      <c r="J33" s="1"/>
      <c r="K33" s="1"/>
    </row>
    <row r="34" spans="2:11" ht="15.75" customHeight="1">
      <c r="B34" s="1" t="s">
        <v>34</v>
      </c>
      <c r="C34" s="1"/>
      <c r="D34" s="3">
        <v>0.8</v>
      </c>
      <c r="E34" s="1"/>
      <c r="F34" s="1"/>
      <c r="G34" s="1"/>
      <c r="H34" s="1"/>
      <c r="I34" s="1"/>
      <c r="J34" s="1"/>
      <c r="K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Bansal, Abhishek</cp:lastModifiedBy>
  <dcterms:modified xsi:type="dcterms:W3CDTF">2025-02-20T01:56:39Z</dcterms:modified>
</cp:coreProperties>
</file>