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chris\Documents\Instacart Basket Analysis\05 Sent to client\"/>
    </mc:Choice>
  </mc:AlternateContent>
  <xr:revisionPtr revIDLastSave="0" documentId="13_ncr:1_{A2397675-BF53-4232-A42D-33DFCF2C1E56}" xr6:coauthVersionLast="47" xr6:coauthVersionMax="47" xr10:uidLastSave="{00000000-0000-0000-0000-000000000000}"/>
  <bookViews>
    <workbookView xWindow="-108" yWindow="-108" windowWidth="23256" windowHeight="12576"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33" i="7" l="1"/>
  <c r="Q433" i="7"/>
  <c r="P433" i="7"/>
  <c r="R432" i="7"/>
  <c r="Q432" i="7"/>
  <c r="P432" i="7"/>
  <c r="R431" i="7"/>
  <c r="Q431" i="7"/>
  <c r="P431" i="7"/>
  <c r="R430" i="7"/>
  <c r="Q430" i="7"/>
  <c r="P430" i="7"/>
  <c r="R429" i="7"/>
  <c r="Q429" i="7"/>
  <c r="P429" i="7"/>
  <c r="R428" i="7"/>
  <c r="Q428" i="7"/>
  <c r="P428" i="7"/>
  <c r="R427" i="7"/>
  <c r="Q427" i="7"/>
  <c r="P427" i="7"/>
  <c r="R426" i="7"/>
  <c r="Q426" i="7"/>
  <c r="P426" i="7"/>
  <c r="Q219" i="7"/>
  <c r="Q220" i="7"/>
  <c r="Q221" i="7"/>
  <c r="Q218" i="7"/>
  <c r="T577" i="7"/>
  <c r="T578" i="7"/>
  <c r="T579" i="7"/>
  <c r="T580" i="7"/>
  <c r="T581" i="7"/>
  <c r="T582" i="7"/>
  <c r="T583" i="7"/>
  <c r="T584" i="7"/>
  <c r="T585" i="7"/>
  <c r="T586" i="7"/>
  <c r="T587" i="7"/>
  <c r="T588" i="7"/>
  <c r="T589" i="7"/>
  <c r="T590" i="7"/>
  <c r="T591" i="7"/>
  <c r="T592" i="7"/>
  <c r="T593" i="7"/>
  <c r="T594" i="7"/>
  <c r="T595" i="7"/>
  <c r="T596" i="7"/>
  <c r="T597" i="7"/>
  <c r="T598" i="7"/>
  <c r="T599" i="7"/>
  <c r="T600" i="7"/>
  <c r="T601" i="7"/>
  <c r="T602" i="7"/>
  <c r="T603" i="7"/>
  <c r="T604" i="7"/>
  <c r="T605" i="7"/>
  <c r="T606" i="7"/>
  <c r="T607" i="7"/>
  <c r="T608" i="7"/>
  <c r="T609" i="7"/>
  <c r="T610" i="7"/>
  <c r="T611" i="7"/>
  <c r="T612" i="7"/>
  <c r="T613" i="7"/>
  <c r="T614" i="7"/>
  <c r="T615" i="7"/>
  <c r="T616" i="7"/>
  <c r="T617" i="7"/>
  <c r="T618" i="7"/>
  <c r="T619" i="7"/>
  <c r="T620" i="7"/>
  <c r="T621" i="7"/>
  <c r="T622" i="7"/>
  <c r="T623" i="7"/>
  <c r="T624" i="7"/>
  <c r="T625" i="7"/>
  <c r="T626" i="7"/>
  <c r="T627" i="7"/>
  <c r="T628" i="7"/>
  <c r="T629" i="7"/>
  <c r="T630" i="7"/>
  <c r="T631" i="7"/>
  <c r="T632" i="7"/>
  <c r="T633" i="7"/>
  <c r="T634" i="7"/>
  <c r="T635" i="7"/>
  <c r="T636" i="7"/>
  <c r="T637" i="7"/>
  <c r="T638" i="7"/>
  <c r="T639" i="7"/>
  <c r="T640" i="7"/>
  <c r="T641" i="7"/>
  <c r="T642" i="7"/>
  <c r="T643" i="7"/>
  <c r="T644" i="7"/>
  <c r="T576" i="7"/>
  <c r="S625" i="7"/>
  <c r="S626" i="7"/>
  <c r="S627" i="7"/>
  <c r="S628" i="7"/>
  <c r="S629" i="7"/>
  <c r="S630" i="7"/>
  <c r="S631" i="7"/>
  <c r="S632" i="7"/>
  <c r="S633" i="7"/>
  <c r="S634" i="7"/>
  <c r="S635" i="7"/>
  <c r="S636" i="7"/>
  <c r="S637" i="7"/>
  <c r="S638" i="7"/>
  <c r="S639" i="7"/>
  <c r="S640" i="7"/>
  <c r="S641" i="7"/>
  <c r="S642" i="7"/>
  <c r="S643" i="7"/>
  <c r="S644" i="7"/>
  <c r="S624" i="7"/>
  <c r="S604" i="7"/>
  <c r="S605" i="7"/>
  <c r="S606" i="7"/>
  <c r="S607" i="7"/>
  <c r="S608" i="7"/>
  <c r="S609" i="7"/>
  <c r="S610" i="7"/>
  <c r="S611" i="7"/>
  <c r="S612" i="7"/>
  <c r="S613" i="7"/>
  <c r="S614" i="7"/>
  <c r="S615" i="7"/>
  <c r="S616" i="7"/>
  <c r="S617" i="7"/>
  <c r="S618" i="7"/>
  <c r="S619" i="7"/>
  <c r="S620" i="7"/>
  <c r="S621" i="7"/>
  <c r="S622" i="7"/>
  <c r="S623" i="7"/>
  <c r="S603" i="7"/>
  <c r="S583" i="7"/>
  <c r="S584" i="7"/>
  <c r="S585" i="7"/>
  <c r="S586" i="7"/>
  <c r="S587" i="7"/>
  <c r="S588" i="7"/>
  <c r="S589" i="7"/>
  <c r="S590" i="7"/>
  <c r="S591" i="7"/>
  <c r="S592" i="7"/>
  <c r="S593" i="7"/>
  <c r="S594" i="7"/>
  <c r="S595" i="7"/>
  <c r="S596" i="7"/>
  <c r="S597" i="7"/>
  <c r="S598" i="7"/>
  <c r="S599" i="7"/>
  <c r="S600" i="7"/>
  <c r="S601" i="7"/>
  <c r="S602" i="7"/>
  <c r="S582" i="7"/>
  <c r="S577" i="7"/>
  <c r="S578" i="7"/>
  <c r="S579" i="7"/>
  <c r="S580" i="7"/>
  <c r="S581" i="7"/>
  <c r="S576" i="7"/>
  <c r="S551" i="7"/>
  <c r="S552" i="7"/>
  <c r="S553" i="7"/>
  <c r="S554" i="7"/>
  <c r="S555" i="7"/>
  <c r="S556" i="7"/>
  <c r="S557" i="7"/>
  <c r="S558" i="7"/>
  <c r="S559" i="7"/>
  <c r="S560" i="7"/>
  <c r="S561" i="7"/>
  <c r="S562" i="7"/>
  <c r="S550" i="7"/>
  <c r="R562" i="7"/>
  <c r="R558" i="7"/>
  <c r="R561" i="7"/>
  <c r="R559" i="7"/>
  <c r="R556" i="7"/>
  <c r="R555" i="7"/>
  <c r="R560" i="7"/>
  <c r="R557" i="7"/>
  <c r="R554" i="7"/>
  <c r="R551" i="7"/>
  <c r="R552" i="7"/>
  <c r="R553" i="7"/>
  <c r="R550" i="7"/>
  <c r="R535" i="7"/>
  <c r="Q535" i="7"/>
  <c r="P535" i="7"/>
  <c r="R534" i="7"/>
  <c r="Q534" i="7"/>
  <c r="P534" i="7"/>
  <c r="R533" i="7"/>
  <c r="Q533" i="7"/>
  <c r="P533" i="7"/>
  <c r="R532" i="7"/>
  <c r="Q532" i="7"/>
  <c r="P532" i="7"/>
  <c r="R495" i="7"/>
  <c r="Q495" i="7"/>
  <c r="P495" i="7"/>
  <c r="R494" i="7"/>
  <c r="Q494" i="7"/>
  <c r="P494" i="7"/>
  <c r="R467" i="7"/>
  <c r="Q467" i="7"/>
  <c r="P467" i="7"/>
  <c r="R466" i="7"/>
  <c r="Q466" i="7"/>
  <c r="P466" i="7"/>
  <c r="R465" i="7"/>
  <c r="Q465" i="7"/>
  <c r="P465" i="7"/>
  <c r="R464" i="7"/>
  <c r="Q464" i="7"/>
  <c r="P464" i="7"/>
</calcChain>
</file>

<file path=xl/sharedStrings.xml><?xml version="1.0" encoding="utf-8"?>
<sst xmlns="http://schemas.openxmlformats.org/spreadsheetml/2006/main" count="593" uniqueCount="322">
  <si>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</si>
  <si>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</si>
  <si>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</si>
  <si>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</si>
  <si>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</si>
  <si>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</si>
  <si>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</si>
  <si>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</si>
  <si>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</si>
  <si>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</si>
  <si>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</si>
  <si>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</si>
  <si>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</si>
  <si>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</si>
  <si>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</si>
  <si>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</si>
  <si>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</si>
  <si>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</si>
  <si>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</si>
  <si>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</si>
  <si>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</si>
  <si>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</si>
  <si>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</si>
  <si>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</si>
  <si>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</si>
  <si>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16 NaN in 'product name'</t>
  </si>
  <si>
    <t>16 rows deleted</t>
  </si>
  <si>
    <t>5 duplicates (deleted)</t>
  </si>
  <si>
    <t>departments</t>
  </si>
  <si>
    <t>no duplicates</t>
  </si>
  <si>
    <t>eval_set'</t>
  </si>
  <si>
    <t>order_dow' =&gt; 'order_day_of_week'</t>
  </si>
  <si>
    <t>days_since_prior_order' =&gt; 'days_since_last_order'</t>
  </si>
  <si>
    <t>order_id' into string</t>
  </si>
  <si>
    <t>user_id' into string</t>
  </si>
  <si>
    <t>better understanding</t>
  </si>
  <si>
    <t>not needed &gt; reduce RAM space</t>
  </si>
  <si>
    <t>product_id' into string</t>
  </si>
  <si>
    <t>aisle_id' into string</t>
  </si>
  <si>
    <t>department_id' into string</t>
  </si>
  <si>
    <t>better for analysis / convenience</t>
  </si>
  <si>
    <t>Other changes</t>
  </si>
  <si>
    <t>2 rows with outlier prices: deleted</t>
  </si>
  <si>
    <t>Prices were outliers.</t>
  </si>
  <si>
    <t>206209 missing values in 'days_since_prior_order'</t>
  </si>
  <si>
    <t>analyzed: data is logically correct and thus, not 'missing'</t>
  </si>
  <si>
    <t>Key Questions of Sales Team are:</t>
  </si>
  <si>
    <t>Sales: 1) What are the busiest days of the week</t>
  </si>
  <si>
    <t>The busiest day is Sunday, followed closely by Monday. The least busiest day is Thursday.</t>
  </si>
  <si>
    <t>Sales: 2) What are the busiest hours of the day</t>
  </si>
  <si>
    <t>There are consecutive hours of the day, where there are a lot of orders. To simplifiy this, in script 03 has been created a new column with the following results:</t>
  </si>
  <si>
    <t>busiest periods of hours would be, starting at midnight:</t>
  </si>
  <si>
    <t>0 - 6: Fewest orders</t>
  </si>
  <si>
    <t>7 - 9: Average orders</t>
  </si>
  <si>
    <t>10 - 17: Most orders</t>
  </si>
  <si>
    <t>18 - 22: Average orders</t>
  </si>
  <si>
    <t>23: Fewest orders</t>
  </si>
  <si>
    <t>category</t>
  </si>
  <si>
    <t>Most orders</t>
  </si>
  <si>
    <t>Average orders</t>
  </si>
  <si>
    <t>Fewest orders</t>
  </si>
  <si>
    <t>Sales: 3) times of the day, when people spend more money than at other times</t>
  </si>
  <si>
    <t>Sales: 4) Create simpler price range groups to reduce complexity of data</t>
  </si>
  <si>
    <t># observations</t>
  </si>
  <si>
    <t>scatterplot and histogram</t>
  </si>
  <si>
    <t>To the left: Customers are spending more money before and after noon: mostly between 10 am and 4 pm.</t>
  </si>
  <si>
    <t>To the right: However, not all weekdays are the same. On Sundays and Saturdays expenditure is higher; during the week it's lower.</t>
  </si>
  <si>
    <t>Since prices is very sensitive variable, some checks on distribution came first.</t>
  </si>
  <si>
    <t>there is an even distribution of prices, since outliers have been removed as part of the data checks</t>
  </si>
  <si>
    <t xml:space="preserve">the histogram repeats the frequency: low range prices are like one third, mid-range product is the biggest part (like two thirds), </t>
  </si>
  <si>
    <t>and high ranged products are very rare.</t>
  </si>
  <si>
    <t>price &gt; 15 = 'high-range product'</t>
  </si>
  <si>
    <t>price &lt;= 15 and &gt; 5 = 'high-range product'</t>
  </si>
  <si>
    <t>price &lt;= 5 = 'low-range product'</t>
  </si>
  <si>
    <t>Sales: 5) Most popular products, judging by high frequency of product orders</t>
  </si>
  <si>
    <t>order_number</t>
  </si>
  <si>
    <t>Most popular goods are produce (like bananas and other fruit), dairy and eggs and snacks. Least popular are 'bulk'.</t>
  </si>
  <si>
    <t>Key Questions of Marketing Team are:</t>
  </si>
  <si>
    <t>Marketing: 1) What’s the distribution among users in regards to their brand loyalty ((i.e., how often do they return to Instacart)?</t>
  </si>
  <si>
    <t>Frequent customer</t>
  </si>
  <si>
    <t>Non-frequent customer</t>
  </si>
  <si>
    <t>Regular customer</t>
  </si>
  <si>
    <t>Average days since last order</t>
  </si>
  <si>
    <t>If mean ('days_since_last_order') &gt; 20, then the customer will be labeled a “Non-frequent customer”</t>
  </si>
  <si>
    <t>If mean ('days_since_last_order') &gt; 10 AND &lt;=20 , then the customer will be labeled a “Regular customer”</t>
  </si>
  <si>
    <t>If mean ('days_since_last_order') &lt;=10, then the customer will be labeled a “Frequent customer”</t>
  </si>
  <si>
    <t xml:space="preserve">Overall, users return every 11 days to Instacart. </t>
  </si>
  <si>
    <t>To better check on different profiles, I created a brand loyalty flag, based on 'days_since_last_order':</t>
  </si>
  <si>
    <t>Marketing: 2) Are there differences in ordering habits based on a customer’s loyalty status?</t>
  </si>
  <si>
    <t>Yes - since the loyalty flag is derived from ordering habits.</t>
  </si>
  <si>
    <t>If max orders the user has made is over 40, then the customer will be labeled a “Loyal customer.”</t>
  </si>
  <si>
    <t>If max orders the user has made is over 10 but less than or equal to 40, then the customer will be labeled a “Regular customer.”</t>
  </si>
  <si>
    <t>If max orders the user has made is less than or equal to 10, then the customer will be labeled a “New customer.”</t>
  </si>
  <si>
    <t>To better check on different profiles, I created a brand loyalty flag, based on 'max_order' (which is based on 'order_number')</t>
  </si>
  <si>
    <t>Loyal customer</t>
  </si>
  <si>
    <t>New customer</t>
  </si>
  <si>
    <t xml:space="preserve">Regular customer	</t>
  </si>
  <si>
    <t>regarding the new customer: I made a separate dataframe excluding users &lt; 5 orders,</t>
  </si>
  <si>
    <t>bute here they are still included.</t>
  </si>
  <si>
    <t>Marketing: 3) Are there differences in ordering habits based on a customer’s region?</t>
  </si>
  <si>
    <t>Midwest</t>
  </si>
  <si>
    <t>Northeast</t>
  </si>
  <si>
    <t>South</t>
  </si>
  <si>
    <t>West</t>
  </si>
  <si>
    <t>Yes -  there are differences in ordering habits:</t>
  </si>
  <si>
    <t xml:space="preserve">In the script, there are more numbers to see if regions differ in distribution of customery loyalty, spender type (= high spenders vs low spenders) </t>
  </si>
  <si>
    <t>or frequency type.</t>
  </si>
  <si>
    <t>here, as the regions are very large. Local preferences in products are expected to be based more on a city or a disctrict.</t>
  </si>
  <si>
    <t>Please note:</t>
  </si>
  <si>
    <t xml:space="preserve">Conslusion: There are no evident differences per region on thos numbers. There might be local preferences in (local) products, but this is not analyzed </t>
  </si>
  <si>
    <t>Marketing: 4) Is there a connection between age and family status in terms of ordering habits?</t>
  </si>
  <si>
    <t>To the left: There is no apparent connection between age and spending habits.</t>
  </si>
  <si>
    <t xml:space="preserve">people. The amount of shopping is hieghest with married people and lowest with those, who live with them ( living with parents and siblings). So, there is a definite </t>
  </si>
  <si>
    <t>connection between familiy status and spending habits. If there are customer profiles to be made, family status is important to consider.</t>
  </si>
  <si>
    <r>
      <rPr>
        <b/>
        <i/>
        <sz val="10"/>
        <color rgb="FF000000"/>
        <rFont val="Arial"/>
        <family val="2"/>
      </rPr>
      <t xml:space="preserve">To the right: </t>
    </r>
    <r>
      <rPr>
        <i/>
        <sz val="10"/>
        <color rgb="FF000000"/>
        <rFont val="Arial"/>
        <family val="2"/>
      </rPr>
      <t xml:space="preserve">Married has the highest amount spent, living with parents and siblings (that is, teenager), spend the least. As for income, divorced/widowed outrank married </t>
    </r>
  </si>
  <si>
    <t>fam_status</t>
  </si>
  <si>
    <t>Age</t>
  </si>
  <si>
    <t>divorced/widowed</t>
  </si>
  <si>
    <t>living with parents and siblings</t>
  </si>
  <si>
    <t>married</t>
  </si>
  <si>
    <t>single</t>
  </si>
  <si>
    <t>Marketing: 5) What different classifications does the demographic information suggest? Age? Income? Certain types of goods? Family status?</t>
  </si>
  <si>
    <r>
      <rPr>
        <b/>
        <sz val="11"/>
        <color theme="1"/>
        <rFont val="Calibri"/>
        <family val="2"/>
        <scheme val="minor"/>
      </rPr>
      <t xml:space="preserve">Side note: </t>
    </r>
    <r>
      <rPr>
        <sz val="11"/>
        <color theme="1"/>
        <rFont val="Calibri"/>
        <family val="2"/>
        <scheme val="minor"/>
      </rPr>
      <t>There is, of course, a connection between age and family status, since with growing age people marry and get divorced/ widowed only after that.</t>
    </r>
  </si>
  <si>
    <t>This being so intuitive, I didn't invest any more RAM on another visual.</t>
  </si>
  <si>
    <t xml:space="preserve">To the left:  There is a definite jump in income at about 40 years of age, when spending power rises to a customer group between 200k and </t>
  </si>
  <si>
    <t>300k and above them individuals with income up to 600k. This pattern covers people 40 years of age up to 80 years of age.</t>
  </si>
  <si>
    <t xml:space="preserve">To the right: There are some differences in income distribution between the fam_status groups, which are very logic: living with parents and siblings have very little income in </t>
  </si>
  <si>
    <t>comparison with married people.</t>
  </si>
  <si>
    <t xml:space="preserve">To the lower left: Age vs n_dependants: there is no direct correlation visible. People 20 years of age can have a similar high, or low, number of dependants like people 80 years </t>
  </si>
  <si>
    <t>of age.</t>
  </si>
  <si>
    <t>Generally speaking, there are several possible customer profiles, based on certain variables. For example:</t>
  </si>
  <si>
    <t>product-based (e.g. vegetarians, meatlovers, organic food buyers, etc.)</t>
  </si>
  <si>
    <t>age-based (children, adults, seniors - or other groups like 10-year steps)</t>
  </si>
  <si>
    <t>family-status based (fine like in the current dataframe)</t>
  </si>
  <si>
    <t>income-based (low income, medium, high income, or more statistic approach like in quantiles)</t>
  </si>
  <si>
    <t>To check on possible classifications, we have get a better picture of the data - in addition what has been checked before.</t>
  </si>
  <si>
    <t>As seen above, age is not a stand-alone variable, when it comes to depending variables in spending behavior. The more relevant variables are familiy status</t>
  </si>
  <si>
    <t xml:space="preserve"> (different classifications are already in the dataframe, and income are more important to build customer profiles.¶</t>
  </si>
  <si>
    <t>Marketing: 6) What differences exist in ordering habits of different customer profiles? Considering the price of orders, the frequency of orders, the products customers are ordering, etc.</t>
  </si>
  <si>
    <t>A more accurate customer profiling is done in the final investigation.</t>
  </si>
  <si>
    <t>Final investigation</t>
  </si>
  <si>
    <t>1) exclusion flag for low-activity customers (&lt; 5 orders) and exclude them from the data. export this sample.¶</t>
  </si>
  <si>
    <t>See the notebook.</t>
  </si>
  <si>
    <t>2) customer profiling variable based on age, income, certain goods in the “department_id” column, and number of dependents.</t>
  </si>
  <si>
    <t>profiling on age</t>
  </si>
  <si>
    <t>profiling on income:</t>
  </si>
  <si>
    <t>Age: I decided to group age in 10-year-steps, as this is most convenient.</t>
  </si>
  <si>
    <t>profiling on meat-purchaser vs. non-meat-purchaser</t>
  </si>
  <si>
    <t>Since there are many options to divide customers per departments, I went for meat/non-meat.</t>
  </si>
  <si>
    <t>The Pie indicates, that meat is not an often bought product, at least not with instacart.</t>
  </si>
  <si>
    <t>profiling on number of dependants:</t>
  </si>
  <si>
    <t>There are only 0 - 3 dependants.</t>
  </si>
  <si>
    <t>There is no need to further aggregate</t>
  </si>
  <si>
    <t>3) Aggregate the max, mean, and min variables on a customer-profile level for usage frequency and expenditure.</t>
  </si>
  <si>
    <t>20-29 years</t>
  </si>
  <si>
    <t>30-39 years</t>
  </si>
  <si>
    <t>40-49 years</t>
  </si>
  <si>
    <t>50-59 years</t>
  </si>
  <si>
    <t>60-69 years</t>
  </si>
  <si>
    <t>80+ years</t>
  </si>
  <si>
    <t>&lt;20 years</t>
  </si>
  <si>
    <t>income_category</t>
  </si>
  <si>
    <t>lower</t>
  </si>
  <si>
    <t>lower-middle</t>
  </si>
  <si>
    <t>upper</t>
  </si>
  <si>
    <t>upper-middle</t>
  </si>
  <si>
    <t xml:space="preserve">Non-frequent customer </t>
  </si>
  <si>
    <t xml:space="preserve">Upper income spends the most money; lower middle and upper middle are about the same. Last is lower income group. </t>
  </si>
  <si>
    <t>meat_purchaser</t>
  </si>
  <si>
    <t>not_meat_purchaser</t>
  </si>
  <si>
    <t>Since meat is bought comparatively seldom, no further insights on that here. There is a light difference in distribution of frequency, though:</t>
  </si>
  <si>
    <t>The group of not_meat_purchaser is bigger among the frequent customers.</t>
  </si>
  <si>
    <t>n_dependants</t>
  </si>
  <si>
    <t xml:space="preserve">Unexpectedly, there is no difference in expenditure regarding number of dependants. </t>
  </si>
  <si>
    <t>Since it is not specified, what number of dependants are children, there might be dependants doing their own shopping, so that in sum there is no</t>
  </si>
  <si>
    <t>difference.</t>
  </si>
  <si>
    <t>4) Compare your customer profiles with regions and departments. Is there a link?</t>
  </si>
  <si>
    <t>Before conducting the analysis:</t>
  </si>
  <si>
    <t>Age is not a stand alone variable, number of dependants and meat/non-meat don't make a difference for the analysis (how much money is spent) as well.</t>
  </si>
  <si>
    <r>
      <t>The more interesting variable is</t>
    </r>
    <r>
      <rPr>
        <b/>
        <u/>
        <sz val="11"/>
        <color theme="1"/>
        <rFont val="Calibri"/>
        <family val="2"/>
        <scheme val="minor"/>
      </rPr>
      <t xml:space="preserve"> income</t>
    </r>
    <r>
      <rPr>
        <b/>
        <sz val="11"/>
        <color theme="1"/>
        <rFont val="Calibri"/>
        <family val="2"/>
        <scheme val="minor"/>
      </rPr>
      <t>, as it has an effect on how much is purchased &gt; I will focus on income groups.</t>
    </r>
  </si>
  <si>
    <t>income and region</t>
  </si>
  <si>
    <t>region</t>
  </si>
  <si>
    <t>(Counts)</t>
  </si>
  <si>
    <t>% overall</t>
  </si>
  <si>
    <t>% in region</t>
  </si>
  <si>
    <t xml:space="preserve">Conclusion: </t>
  </si>
  <si>
    <t>There is no difference in income distribution within the regions. Upper income groups are about 50%.</t>
  </si>
  <si>
    <t>The highest overall percentage of upper income group is, however, in the Southern region.</t>
  </si>
  <si>
    <t>department_id</t>
  </si>
  <si>
    <t>income and department</t>
  </si>
  <si>
    <t>department</t>
  </si>
  <si>
    <t>frozen</t>
  </si>
  <si>
    <t>other</t>
  </si>
  <si>
    <t>bakery</t>
  </si>
  <si>
    <t>produce</t>
  </si>
  <si>
    <t>alcohol</t>
  </si>
  <si>
    <t>international</t>
  </si>
  <si>
    <t>beverages</t>
  </si>
  <si>
    <t>pets</t>
  </si>
  <si>
    <t>dry goods pasta</t>
  </si>
  <si>
    <t>bulk</t>
  </si>
  <si>
    <t>personal care</t>
  </si>
  <si>
    <t>meat seafood</t>
  </si>
  <si>
    <t>pantry</t>
  </si>
  <si>
    <t>breakfast</t>
  </si>
  <si>
    <t>canned goods</t>
  </si>
  <si>
    <t>dairy eggs</t>
  </si>
  <si>
    <t>household</t>
  </si>
  <si>
    <t>babies</t>
  </si>
  <si>
    <t>snacks</t>
  </si>
  <si>
    <t>deli</t>
  </si>
  <si>
    <t>missing</t>
  </si>
  <si>
    <t>data dict:</t>
  </si>
  <si>
    <t>counts</t>
  </si>
  <si>
    <t>% in group</t>
  </si>
  <si>
    <t>Lower income differs from the otherwise very homogenic rest.</t>
  </si>
  <si>
    <t xml:space="preserve">Apparently, lower income groups prefer cheap and not so healthy stuff. </t>
  </si>
  <si>
    <t>The other groups buy produce (like fruits) and dairy + eggs.</t>
  </si>
  <si>
    <t>Conclusion</t>
  </si>
  <si>
    <t>But lower income groups are not a large buyer group at instacart, so there will be no marketing recommendations to push that customer group.</t>
  </si>
  <si>
    <t>Reccomendation</t>
  </si>
  <si>
    <t>Advertisement should be placed the days before that and on the busiest days.</t>
  </si>
  <si>
    <t>The busiest hours of the day are 10 - 17 o'clock: they got most orders</t>
  </si>
  <si>
    <t>support and server capacity should be at premium during this time. To potentially 'de-stress' that time period, people should be encouraged to buy during low times, for example with early morning discounts.</t>
  </si>
  <si>
    <t>Customers are spending more money before and after noon: mostly between 10 am and 4 pm. However, not all weekdays are the same. On Sundays and Saturdays expenditure is higher; during the week it's lower.</t>
  </si>
  <si>
    <t>Chances of a successful advertisement of higher-priced goods are best during that noon-time, more so on Sundays and Saturdays.</t>
  </si>
  <si>
    <t>there is an even distribution of prices, since outliers have been removed as part of the data checks.  low range prices are like one third, mid-range product is the biggest part (like two thirds).</t>
  </si>
  <si>
    <t>Overall, users return every 11 days to Instacart. Frequent customers come like once a week, regular customers every 2 weeks days and non-frequent customers once a month.</t>
  </si>
  <si>
    <t>Product storage can be upgraded on most popular goods and new products (e.g. 'exotic fruit week' or something like that) can be added to further push the already popular categories. Bulk goods are not really unpopular, they are buyed rarely, but then in higher quantities (in bulk). They should not be removed from the product palette.</t>
  </si>
  <si>
    <t>The more often people buy, the better. Frequent users can get a special user-status, allowing them to benefit from extra discounts, etc. There should be advertisement to enlarge that customer group.</t>
  </si>
  <si>
    <t>max_order (mean)</t>
  </si>
  <si>
    <t>User can be classified as loyal users, when their maximum orders are &gt; 40. That's exactly what was done in the analysis. Loyal customers have an average od 64 max orders. Regular customers 23,4.</t>
  </si>
  <si>
    <t xml:space="preserve">As above, user can be encouraged to buy more products to get certain benefits. </t>
  </si>
  <si>
    <t>Promising advertisement would be in that order: South, West, Mid-west, Northeast. Probably leave out Northeast, as the other regions might give better results.</t>
  </si>
  <si>
    <t>Yes -  there are differences in ordering habits: One third of orders is made by the Southern region, while only 18% in Northeast. When it comes to distribution of customery loyalty, spender type (= high spenders vs low spenders) or frequency, there are no evident differences between regions. Not analyzed are very local product preferences, as the data didn't have the granularity for that.</t>
  </si>
  <si>
    <t>There is no apparent connection between age and spending habits, but between family status and spending habits: Married has the highest amount spent, living with parents and siblings (that is, teenager), spend the least. As for income, divorced/widowed outrank married. There is, of course, a connection between age and family status, since with growing age people marry and get divorced/ widowed only after that.</t>
  </si>
  <si>
    <t xml:space="preserve">Advertisement doesn't need to be designed age-based. Age is indirectly covered in other variables. Married people can be addressed in advertisements, as well as (perhaps not openly) divorced/widowed users. They have the highest amount spent. </t>
  </si>
  <si>
    <t>(more information here in sheet 6. Visualizations). Essence: Age is not a stand-alone variable, when it comes to depending variables in spending behavior. The more relevant variables are familiy status,  (different classifications are already in the dataframe, and income are more important to build customer profiles. Generally speaking, there are many possibilities to build further categories in age, income, etc.</t>
  </si>
  <si>
    <t>Categories in the beginning of an analysis are always somewhat artificial, since defining main target groups and designing customer profiles is an interactive process. So, all profiles and suggestions made in this analysis, can and should be iteratively be developed, to be more precise and supportive of the business.</t>
  </si>
  <si>
    <t>(additional profiling than above is done in the final analysis)</t>
  </si>
  <si>
    <t>(see final analysis &amp; recommendation above in Marketing 5)</t>
  </si>
  <si>
    <t>Final: customer profiling variable based on age, income, certain goods in the “department_id” column, and number of dependents.</t>
  </si>
  <si>
    <t>Final: Aggregate the max, mean, and min variables on a customer-profile level for usage frequency and expenditure.</t>
  </si>
  <si>
    <t>Age: has been classified in 8 10-year-age groups. Distribution is pretty even, exception are users &lt;20 and &gt; 80 years old. 
Income: this is anormal distribution, so I decided to split in quartiles and created 4 very standard income categories: lower, lower-middle, upper-middle and upper. The biggest income category of customers upper income, followed by upper-middle. 
Departments: Opted for Meat-purchase / Non-Meat-Purchaser. 
Number of dependants: There are only 0 - 3 dependants - no other categories needed.</t>
  </si>
  <si>
    <t>Mean</t>
  </si>
  <si>
    <t>Minimum</t>
  </si>
  <si>
    <t>Maximum</t>
  </si>
  <si>
    <t>Meadian</t>
  </si>
  <si>
    <t>Income: this is a normal distribution, so I decided to split in quartiles.</t>
  </si>
  <si>
    <t>min</t>
  </si>
  <si>
    <t>Age-groups</t>
  </si>
  <si>
    <t>Age_group</t>
  </si>
  <si>
    <t>70-79 years</t>
  </si>
  <si>
    <t>prices</t>
  </si>
  <si>
    <t>sum</t>
  </si>
  <si>
    <t>mean</t>
  </si>
  <si>
    <t>max</t>
  </si>
  <si>
    <t>age groups spend pretty evenly, apart from the not so frequent &lt;20 years and 80+.</t>
  </si>
  <si>
    <t>even age-group shares in 'frequent customer'. That again shows, that profiling on age is not necessary.</t>
  </si>
  <si>
    <t>upper income have a higher frequency.</t>
  </si>
  <si>
    <r>
      <t xml:space="preserve">1 suggestion would be to </t>
    </r>
    <r>
      <rPr>
        <b/>
        <sz val="11"/>
        <color theme="1"/>
        <rFont val="Calibri"/>
        <family val="2"/>
        <scheme val="minor"/>
      </rPr>
      <t>optimize the department segmentation</t>
    </r>
    <r>
      <rPr>
        <sz val="11"/>
        <color theme="1"/>
        <rFont val="Calibri"/>
        <family val="2"/>
        <scheme val="minor"/>
      </rPr>
      <t xml:space="preserve"> to follow food trends better and thus identify new customer groups better. The option I chose (meat/non meat) didn't give much insights. Vegan and vegetarian products are on the rise, but with the current department segmentation they can't be identified. It would be good to add another category, like 'plant-based/veg', to analyze trends better. Same goes for organic only products, which usually are more pricely and preferred by higher-income singles and families. Those customers are usually digitally educated and like online shopping. 
the other suggestion is income-based: With bigger shares in upper and upper-middle-income, the potential in increasing revenue through more sales, higher-priced sales is a given. instacart shoul try introcude medium to higher-priced products, maybe form a new department tending towards health / organic products.</t>
    </r>
  </si>
  <si>
    <t>no additional recommendations to the ones stated above.</t>
  </si>
  <si>
    <t xml:space="preserve">days_since_last_order </t>
  </si>
  <si>
    <t>lower income has a lower frequency, they order on average every 19 days instead of every 11 days like the general average</t>
  </si>
  <si>
    <t>(find detailed numbers on sheet 6. Visualizations)
 age groups spend pretty evenly, apart from the not so frequent &lt;20 years and 80+.
Upper income spends the most money; lower middle and upper middle are about the same. Last is lower income group. upper income have a higher frequency. lower income has a lower frequency, they order on average every 19 days instead of every 11 days like the general average.
Since meat is bought comparatively seldom, no further insights on that here. There is a light difference in distribution of frequency, though: The group of not_meat_purchaser is bigger among the frequent customers.
Unexpectedly, there is no difference in expenditure regarding number of dependants. Since it is not specified, what number of dependants are children, there might be dependants doing their own shopping, so that in sum there is no difference.</t>
  </si>
  <si>
    <t>Final: Compare your customer profiles with regions and departments. Is there a link?</t>
  </si>
  <si>
    <t>Before conducting the analysis:
Age is not a stand alone variable, number of dependants and meat/non-meat don't make a difference for the analysis (how much money is spent) as well. The more interesting variable is income, as it has an effect on how much is purchased &gt; I will focus on income groups.
There is no difference in income distribution within the regions. Upper income groups are about 50%.
The highest overall percentage of upper income group is, however, in the Southern region.
Lower income differs from the otherwise very homogenic rest.
Apparently, lower income groups prefer cheap and not so healthy stuff. 
The other groups buy produce (like fruits) and dairy + eggs.
But lower income groups are not a large buyer group at instacart, so there will be no marketing recommendations to push that customer group.</t>
  </si>
  <si>
    <t>The findings on department preferences of lower / higher income groups support the stated above idea, to focus on middle-higher income and promote healthy food and introduce new departments (veg, organic, health).</t>
  </si>
  <si>
    <t>see below findings on income segmentation. Mid-priced and higher-priced products can be advertised more and increased in product palette.</t>
  </si>
  <si>
    <t>no missing values</t>
  </si>
  <si>
    <t>-</t>
  </si>
  <si>
    <t>data privacy</t>
  </si>
  <si>
    <t>drop 'First Name'</t>
  </si>
  <si>
    <t>drop 'Surnam'</t>
  </si>
  <si>
    <t>date_joined as datetime</t>
  </si>
  <si>
    <t>better for analysis, if it's a real date-format</t>
  </si>
  <si>
    <t>11259 missing in 'First Name'</t>
  </si>
  <si>
    <t>not for missing data, but for data protection deleted the entire column.</t>
  </si>
  <si>
    <t>transposed the dataframe</t>
  </si>
  <si>
    <t>to be used as a data dictionary later on.</t>
  </si>
  <si>
    <t>orders_products_all</t>
  </si>
  <si>
    <t>'price_range_loc'</t>
  </si>
  <si>
    <t>prices'</t>
  </si>
  <si>
    <t>prices'&gt; 15 = 'high-range product'
'prices' &lt;= 15 and &gt; 5 = 'high-range product'
'prices' &lt;= 5 = 'low-range product'</t>
  </si>
  <si>
    <t>'busiest_day'</t>
  </si>
  <si>
    <t>order_day_of_week</t>
  </si>
  <si>
    <t>order_day_of_week = 0: "Most busy"
order_day_of_week = 4: 'Least busy"
order_day_of_week = else: "Regularly busy"</t>
  </si>
  <si>
    <t>busiest_days'</t>
  </si>
  <si>
    <t>order_day_of_week = 0 or 1: "Most busy"
order_day_of_week = 3 or 4: 'Least busy"
order_day_of_week = else: "Regularly busy"</t>
  </si>
  <si>
    <t>'order_hour_of_day'</t>
  </si>
  <si>
    <t>order_hour_of_day' = (10,11,12,13,14,15,16,17): "Most orders"
'order_hour_of_day' = (7,8,9,18,19,20,21,22): "Average orders"
'order_hour_of_day' = (0,1,2,3,4,5,6,23): "Fewest orders"</t>
  </si>
  <si>
    <t>'busiest_period_of_day'</t>
  </si>
  <si>
    <t>user_id' and 'order_number'</t>
  </si>
  <si>
    <t>'max_order'</t>
  </si>
  <si>
    <t>inserts value of maximum number of orders each customer has made</t>
  </si>
  <si>
    <t>'loyalty_flag'</t>
  </si>
  <si>
    <t>max_order'</t>
  </si>
  <si>
    <t>max_order' &gt; 40 = “Loyal customer"
'max_order' &gt; 10 and &lt; 40 = “Regular customer"
'max_order' &lt;=10 = “New customer"</t>
  </si>
  <si>
    <t>'mean_days_since_last_order'</t>
  </si>
  <si>
    <t>'frequency_type'</t>
  </si>
  <si>
    <t>mean_days_since_last_order' &gt; 20: “Non-frequent customer”
'mean_days_since_last_order' &gt; 10 AND &lt;=20: “Regular customer”
'mean_days_since_last_order' &lt;=10: “Frequent customer”</t>
  </si>
  <si>
    <t>'spender_type'</t>
  </si>
  <si>
    <t>'mean_prices'</t>
  </si>
  <si>
    <t>mean_prices' &lt; 10: 'low spender'
'mean_prices' &gt;=10: 'high spender'</t>
  </si>
  <si>
    <t>'region'</t>
  </si>
  <si>
    <t>"State"</t>
  </si>
  <si>
    <t>"midwest"</t>
  </si>
  <si>
    <t>"northeast"</t>
  </si>
  <si>
    <t>"south"</t>
  </si>
  <si>
    <t>"west"</t>
  </si>
  <si>
    <t>source: https://simple.wikipedia.org/wiki/List_of_regions_of_the_United_States)</t>
  </si>
  <si>
    <t>Age_group'</t>
  </si>
  <si>
    <t>'Age'</t>
  </si>
  <si>
    <t>Age' &lt; 20 : '&lt;20 years'
Age' &gt;= 20 and &lt; 30 : '20-29 years')'
Age' &gt;= 30 and &lt; 40 : '30-39 years')'
Age' &gt;= 40 and &lt; 50 : '40-49 years')'
Age' &gt;= 50 and &lt; 60 : '50-59 years')'
Age' &gt;= 60 and &lt; 70 : '60-69 years')'
Age' &gt;= 70 and &lt; 80 : '70-79 years')'
Age'  &gt; 80 : '80+ years'</t>
  </si>
  <si>
    <t>'income'</t>
  </si>
  <si>
    <t xml:space="preserve">percentiles, since normal distribution:
income' &lt;= 25903: lower'
income' &gt; 25903 and &lt;= 66996: 'lower-middle'
income' &gt; 66996 and &lt;= 96608: 'upper-middle'
income' &gt;96608: 'upper'
</t>
  </si>
  <si>
    <t>'department_id'</t>
  </si>
  <si>
    <t>department_id' = 12 &gt; 'meat_purchaser'
'department_id' NOT 12 &gt; 'not_meat_purchaser'</t>
  </si>
  <si>
    <t>'meat_or_veg'</t>
  </si>
  <si>
    <t>income_category'</t>
  </si>
  <si>
    <t>'exclusion_flag_low_activity'</t>
  </si>
  <si>
    <t>max_order' &lt; 5 :  'exclude_low_activity_customer'
'max_order' &gt;= 5 :  'include_high_activity_customer'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</si>
</sst>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22">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sz val="11"/>
      <color theme="1"/>
      <name val="Calibri"/>
      <family val="2"/>
      <scheme val="minor"/>
    </font>
    <font>
      <sz val="8"/>
      <color rgb="FF000000"/>
      <name val="Courier New"/>
      <family val="3"/>
    </font>
    <font>
      <b/>
      <sz val="16"/>
      <color rgb="FF000000"/>
      <name val="Calibri"/>
      <family val="2"/>
      <scheme val="minor"/>
    </font>
    <font>
      <b/>
      <sz val="20"/>
      <color rgb="FF000000"/>
      <name val="Calibri"/>
      <family val="2"/>
      <scheme val="minor"/>
    </font>
    <font>
      <b/>
      <i/>
      <sz val="10"/>
      <color rgb="FF000000"/>
      <name val="Arial"/>
      <family val="2"/>
    </font>
    <font>
      <u/>
      <sz val="11"/>
      <color theme="1"/>
      <name val="Calibri"/>
      <family val="2"/>
      <scheme val="minor"/>
    </font>
    <font>
      <i/>
      <sz val="10"/>
      <color rgb="FF000000"/>
      <name val="Arial"/>
      <family val="2"/>
    </font>
    <font>
      <b/>
      <sz val="14"/>
      <color rgb="FF000000"/>
      <name val="Calibri"/>
      <family val="2"/>
      <scheme val="minor"/>
    </font>
    <font>
      <sz val="11"/>
      <color theme="1"/>
      <name val="Calibri"/>
      <family val="2"/>
      <scheme val="minor"/>
    </font>
    <font>
      <b/>
      <u/>
      <sz val="11"/>
      <color theme="1"/>
      <name val="Calibri"/>
      <family val="2"/>
      <scheme val="minor"/>
    </font>
    <font>
      <b/>
      <sz val="8"/>
      <color rgb="FF000000"/>
      <name val="Courier New"/>
      <family val="3"/>
    </font>
    <font>
      <sz val="11"/>
      <name val="Calibri"/>
      <family val="2"/>
      <scheme val="minor"/>
    </font>
    <font>
      <sz val="10"/>
      <color rgb="FF000000"/>
      <name val="Courier New"/>
      <family val="3"/>
    </font>
    <font>
      <b/>
      <sz val="11"/>
      <color rgb="FFFF0000"/>
      <name val="Calibri"/>
      <family val="2"/>
      <scheme val="minor"/>
    </font>
    <font>
      <b/>
      <sz val="1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s>
  <borders count="47">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auto="1"/>
      </right>
      <top style="double">
        <color auto="1"/>
      </top>
      <bottom style="double">
        <color auto="1"/>
      </bottom>
      <diagonal/>
    </border>
    <border>
      <left/>
      <right style="dotted">
        <color theme="2" tint="-0.24994659260841701"/>
      </right>
      <top style="double">
        <color auto="1"/>
      </top>
      <bottom style="dotted">
        <color theme="2" tint="-0.24994659260841701"/>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style="thin">
        <color auto="1"/>
      </left>
      <right/>
      <top style="double">
        <color auto="1"/>
      </top>
      <bottom style="double">
        <color auto="1"/>
      </bottom>
      <diagonal/>
    </border>
    <border>
      <left/>
      <right/>
      <top/>
      <bottom style="dotted">
        <color theme="2" tint="-0.2499465926084170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top style="dotted">
        <color auto="1"/>
      </top>
      <bottom/>
      <diagonal/>
    </border>
    <border>
      <left/>
      <right/>
      <top/>
      <bottom style="dotted">
        <color auto="1"/>
      </bottom>
      <diagonal/>
    </border>
    <border>
      <left style="thin">
        <color auto="1"/>
      </left>
      <right/>
      <top style="dotted">
        <color auto="1"/>
      </top>
      <bottom/>
      <diagonal/>
    </border>
    <border>
      <left style="thin">
        <color auto="1"/>
      </left>
      <right/>
      <top/>
      <bottom style="dotted">
        <color auto="1"/>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s>
  <cellStyleXfs count="2">
    <xf numFmtId="0" fontId="0" fillId="0" borderId="0"/>
    <xf numFmtId="9" fontId="15" fillId="0" borderId="0" applyFont="0" applyFill="0" applyBorder="0" applyAlignment="0" applyProtection="0"/>
  </cellStyleXfs>
  <cellXfs count="113">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1"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9" xfId="0" quotePrefix="1" applyBorder="1"/>
    <xf numFmtId="0" fontId="0" fillId="0" borderId="21" xfId="0" applyBorder="1"/>
    <xf numFmtId="0" fontId="0" fillId="0" borderId="24" xfId="0" applyBorder="1"/>
    <xf numFmtId="0" fontId="0" fillId="0" borderId="25" xfId="0" applyBorder="1"/>
    <xf numFmtId="0" fontId="0" fillId="0" borderId="24" xfId="0" quotePrefix="1" applyBorder="1"/>
    <xf numFmtId="0" fontId="0" fillId="2" borderId="26" xfId="0" applyFill="1" applyBorder="1" applyAlignment="1">
      <alignment horizontal="center" vertical="center"/>
    </xf>
    <xf numFmtId="0" fontId="0" fillId="0" borderId="28" xfId="0" applyBorder="1"/>
    <xf numFmtId="0" fontId="0" fillId="0" borderId="29" xfId="0" applyBorder="1"/>
    <xf numFmtId="0" fontId="0" fillId="3" borderId="8" xfId="0" applyFill="1" applyBorder="1"/>
    <xf numFmtId="0" fontId="0" fillId="3" borderId="27" xfId="0" quotePrefix="1" applyFill="1" applyBorder="1"/>
    <xf numFmtId="0" fontId="0" fillId="3" borderId="22" xfId="0" quotePrefix="1" applyFill="1" applyBorder="1"/>
    <xf numFmtId="0" fontId="0" fillId="3" borderId="23" xfId="0" applyFill="1" applyBorder="1"/>
    <xf numFmtId="0" fontId="0" fillId="3" borderId="11" xfId="0" applyFill="1" applyBorder="1"/>
    <xf numFmtId="0" fontId="0" fillId="3" borderId="28" xfId="0" quotePrefix="1" applyFill="1" applyBorder="1"/>
    <xf numFmtId="0" fontId="0" fillId="3" borderId="24" xfId="0" quotePrefix="1" applyFill="1" applyBorder="1"/>
    <xf numFmtId="0" fontId="0" fillId="3" borderId="2" xfId="0" applyFill="1" applyBorder="1"/>
    <xf numFmtId="0" fontId="0" fillId="3" borderId="28" xfId="0" applyFill="1" applyBorder="1"/>
    <xf numFmtId="0" fontId="0" fillId="3" borderId="24" xfId="0" applyFill="1" applyBorder="1"/>
    <xf numFmtId="0" fontId="0" fillId="2" borderId="30" xfId="0" applyFill="1" applyBorder="1" applyAlignment="1">
      <alignment horizontal="center" vertical="center"/>
    </xf>
    <xf numFmtId="0" fontId="0" fillId="3" borderId="31" xfId="0" quotePrefix="1" applyFill="1" applyBorder="1"/>
    <xf numFmtId="0" fontId="0" fillId="0" borderId="8" xfId="0" applyBorder="1" applyAlignment="1">
      <alignment vertical="center"/>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xf>
    <xf numFmtId="0" fontId="0" fillId="0" borderId="12" xfId="0" applyBorder="1" applyAlignment="1">
      <alignment vertical="center" wrapText="1"/>
    </xf>
    <xf numFmtId="0" fontId="0" fillId="0" borderId="13" xfId="0" applyBorder="1" applyAlignment="1">
      <alignment vertical="center" wrapText="1"/>
    </xf>
    <xf numFmtId="0" fontId="0" fillId="0" borderId="12" xfId="0" applyBorder="1" applyAlignment="1">
      <alignment vertical="center"/>
    </xf>
    <xf numFmtId="0" fontId="0" fillId="0" borderId="13" xfId="0" applyBorder="1" applyAlignment="1">
      <alignment vertical="center"/>
    </xf>
    <xf numFmtId="0" fontId="8" fillId="0" borderId="0" xfId="0" applyFont="1" applyAlignment="1">
      <alignment horizontal="left" vertical="center"/>
    </xf>
    <xf numFmtId="0" fontId="9" fillId="4" borderId="0" xfId="0" applyFont="1" applyFill="1"/>
    <xf numFmtId="0" fontId="10" fillId="4" borderId="0" xfId="0" applyFont="1" applyFill="1"/>
    <xf numFmtId="0" fontId="0" fillId="5" borderId="33" xfId="0" applyFill="1" applyBorder="1"/>
    <xf numFmtId="0" fontId="0" fillId="5" borderId="34" xfId="0" applyFill="1" applyBorder="1"/>
    <xf numFmtId="0" fontId="0" fillId="5" borderId="35" xfId="0" applyFill="1" applyBorder="1"/>
    <xf numFmtId="0" fontId="0" fillId="5" borderId="36" xfId="0" applyFill="1" applyBorder="1"/>
    <xf numFmtId="0" fontId="0" fillId="5" borderId="37" xfId="0" applyFill="1" applyBorder="1"/>
    <xf numFmtId="0" fontId="7" fillId="0" borderId="0" xfId="0" applyFont="1"/>
    <xf numFmtId="0" fontId="7" fillId="5" borderId="38" xfId="0" applyFont="1" applyFill="1" applyBorder="1"/>
    <xf numFmtId="3" fontId="0" fillId="5" borderId="32" xfId="0" applyNumberFormat="1" applyFill="1" applyBorder="1"/>
    <xf numFmtId="0" fontId="0" fillId="5" borderId="0" xfId="0" applyFill="1"/>
    <xf numFmtId="3" fontId="0" fillId="5" borderId="38" xfId="0" applyNumberFormat="1" applyFill="1" applyBorder="1"/>
    <xf numFmtId="0" fontId="11" fillId="5" borderId="32" xfId="0" applyFont="1" applyFill="1" applyBorder="1"/>
    <xf numFmtId="0" fontId="0" fillId="5" borderId="38" xfId="0" applyFill="1" applyBorder="1"/>
    <xf numFmtId="0" fontId="0" fillId="5" borderId="39" xfId="0" applyFill="1" applyBorder="1"/>
    <xf numFmtId="0" fontId="0" fillId="5" borderId="32" xfId="0" applyFill="1" applyBorder="1"/>
    <xf numFmtId="164" fontId="0" fillId="5" borderId="32" xfId="0" applyNumberFormat="1" applyFill="1" applyBorder="1"/>
    <xf numFmtId="164" fontId="0" fillId="5" borderId="38" xfId="0" applyNumberFormat="1" applyFill="1" applyBorder="1"/>
    <xf numFmtId="0" fontId="7" fillId="5" borderId="32" xfId="0" applyFont="1" applyFill="1" applyBorder="1"/>
    <xf numFmtId="0" fontId="0" fillId="5" borderId="38" xfId="0" applyFill="1" applyBorder="1" applyAlignment="1">
      <alignment horizontal="left" indent="1"/>
    </xf>
    <xf numFmtId="0" fontId="12" fillId="5" borderId="38" xfId="0" applyFont="1" applyFill="1" applyBorder="1"/>
    <xf numFmtId="0" fontId="13" fillId="5" borderId="32" xfId="0" applyFont="1" applyFill="1" applyBorder="1"/>
    <xf numFmtId="0" fontId="14" fillId="4" borderId="0" xfId="0" applyFont="1" applyFill="1"/>
    <xf numFmtId="3" fontId="0" fillId="5" borderId="33" xfId="0" applyNumberFormat="1" applyFill="1" applyBorder="1"/>
    <xf numFmtId="3" fontId="0" fillId="5" borderId="0" xfId="0" applyNumberFormat="1" applyFill="1"/>
    <xf numFmtId="9" fontId="0" fillId="5" borderId="32" xfId="1" applyFont="1" applyFill="1" applyBorder="1"/>
    <xf numFmtId="9" fontId="0" fillId="5" borderId="33" xfId="1" applyFont="1" applyFill="1" applyBorder="1"/>
    <xf numFmtId="9" fontId="0" fillId="5" borderId="38" xfId="1" applyFont="1" applyFill="1" applyBorder="1"/>
    <xf numFmtId="9" fontId="0" fillId="5" borderId="0" xfId="1" applyFont="1" applyFill="1" applyBorder="1"/>
    <xf numFmtId="0" fontId="0" fillId="5" borderId="40" xfId="0" applyFill="1" applyBorder="1"/>
    <xf numFmtId="3" fontId="0" fillId="5" borderId="40" xfId="0" applyNumberFormat="1" applyFill="1" applyBorder="1"/>
    <xf numFmtId="9" fontId="0" fillId="5" borderId="40" xfId="1" applyFont="1" applyFill="1" applyBorder="1"/>
    <xf numFmtId="0" fontId="0" fillId="5" borderId="41" xfId="0" applyFill="1" applyBorder="1"/>
    <xf numFmtId="3" fontId="0" fillId="5" borderId="41" xfId="0" applyNumberFormat="1" applyFill="1" applyBorder="1"/>
    <xf numFmtId="9" fontId="0" fillId="5" borderId="41" xfId="1" applyFont="1" applyFill="1" applyBorder="1"/>
    <xf numFmtId="0" fontId="16" fillId="5" borderId="32" xfId="0" applyFont="1" applyFill="1" applyBorder="1"/>
    <xf numFmtId="0" fontId="17" fillId="5" borderId="38" xfId="0" applyFont="1" applyFill="1" applyBorder="1" applyAlignment="1">
      <alignment horizontal="left" vertical="center"/>
    </xf>
    <xf numFmtId="0" fontId="7" fillId="5" borderId="0" xfId="0" applyFont="1" applyFill="1"/>
    <xf numFmtId="0" fontId="17" fillId="5" borderId="42" xfId="0" applyFont="1" applyFill="1" applyBorder="1" applyAlignment="1">
      <alignment horizontal="left" vertical="center"/>
    </xf>
    <xf numFmtId="0" fontId="17" fillId="5" borderId="43" xfId="0" applyFont="1" applyFill="1" applyBorder="1" applyAlignment="1">
      <alignment horizontal="left" vertical="center"/>
    </xf>
    <xf numFmtId="0" fontId="8" fillId="5" borderId="38" xfId="0" applyFont="1" applyFill="1" applyBorder="1" applyAlignment="1">
      <alignment horizontal="left" vertical="center"/>
    </xf>
    <xf numFmtId="0" fontId="8" fillId="5" borderId="32" xfId="0" applyFont="1" applyFill="1" applyBorder="1" applyAlignment="1">
      <alignment horizontal="left" vertical="center"/>
    </xf>
    <xf numFmtId="0" fontId="16" fillId="5" borderId="38" xfId="0" applyFont="1" applyFill="1" applyBorder="1"/>
    <xf numFmtId="0" fontId="0" fillId="0" borderId="44" xfId="0" applyBorder="1" applyAlignment="1">
      <alignment vertical="center" wrapText="1"/>
    </xf>
    <xf numFmtId="0" fontId="0" fillId="0" borderId="44" xfId="0" applyBorder="1"/>
    <xf numFmtId="0" fontId="0" fillId="0" borderId="45" xfId="0" applyBorder="1" applyAlignment="1">
      <alignment vertical="center" wrapText="1"/>
    </xf>
    <xf numFmtId="0" fontId="0" fillId="0" borderId="45" xfId="0" applyBorder="1"/>
    <xf numFmtId="0" fontId="0" fillId="0" borderId="46" xfId="0" applyBorder="1" applyAlignment="1">
      <alignment wrapText="1"/>
    </xf>
    <xf numFmtId="0" fontId="0" fillId="0" borderId="46" xfId="0" applyBorder="1"/>
    <xf numFmtId="0" fontId="18" fillId="0" borderId="45" xfId="0" applyFont="1" applyBorder="1" applyAlignment="1">
      <alignment vertical="center" wrapText="1"/>
    </xf>
    <xf numFmtId="9" fontId="0" fillId="5" borderId="0" xfId="1" applyFont="1" applyFill="1"/>
    <xf numFmtId="4" fontId="19" fillId="5" borderId="38" xfId="0" applyNumberFormat="1" applyFont="1" applyFill="1" applyBorder="1" applyAlignment="1">
      <alignment horizontal="left" vertical="center"/>
    </xf>
    <xf numFmtId="4" fontId="19" fillId="5" borderId="0" xfId="0" applyNumberFormat="1" applyFont="1" applyFill="1" applyAlignment="1">
      <alignment horizontal="left" vertical="center"/>
    </xf>
    <xf numFmtId="0" fontId="21" fillId="5" borderId="32" xfId="0" applyFont="1" applyFill="1" applyBorder="1"/>
    <xf numFmtId="0" fontId="20" fillId="5" borderId="38" xfId="0" applyFont="1" applyFill="1" applyBorder="1"/>
    <xf numFmtId="0" fontId="21" fillId="5" borderId="38" xfId="0" applyFont="1" applyFill="1" applyBorder="1"/>
    <xf numFmtId="165" fontId="0" fillId="5" borderId="33" xfId="0" applyNumberFormat="1" applyFill="1" applyBorder="1"/>
    <xf numFmtId="165" fontId="0" fillId="5" borderId="0" xfId="0" applyNumberFormat="1" applyFill="1"/>
    <xf numFmtId="0" fontId="0" fillId="0" borderId="17" xfId="0" applyBorder="1" applyAlignment="1">
      <alignment vertical="center"/>
    </xf>
    <xf numFmtId="0" fontId="0" fillId="0" borderId="18" xfId="0" applyBorder="1" applyAlignment="1">
      <alignment vertical="center" wrapText="1"/>
    </xf>
    <xf numFmtId="0" fontId="0" fillId="0" borderId="19" xfId="0" applyBorder="1" applyAlignment="1">
      <alignment vertical="center" wrapText="1"/>
    </xf>
    <xf numFmtId="0" fontId="0" fillId="0" borderId="12" xfId="0" quotePrefix="1" applyBorder="1" applyAlignment="1">
      <alignment vertical="center"/>
    </xf>
    <xf numFmtId="0" fontId="0" fillId="0" borderId="13" xfId="0" quotePrefix="1" applyBorder="1" applyAlignment="1">
      <alignment vertical="center" wrapText="1"/>
    </xf>
    <xf numFmtId="0" fontId="0" fillId="0" borderId="20" xfId="0" applyBorder="1" applyAlignment="1">
      <alignment vertical="center"/>
    </xf>
  </cellXfs>
  <cellStyles count="2">
    <cellStyle name="Prozent" xfId="1" builtinId="5"/>
    <cellStyle name="Standard"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a:t>
          </a:r>
          <a:r>
            <a:rPr lang="de-DE" sz="1200">
              <a:solidFill>
                <a:schemeClr val="bg2">
                  <a:lumMod val="50000"/>
                </a:schemeClr>
              </a:solidFill>
            </a:rPr>
            <a:t>3.421.083</a:t>
          </a:r>
          <a:endParaRPr lang="en-US" sz="12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de-DE" sz="1200">
              <a:solidFill>
                <a:schemeClr val="bg2">
                  <a:lumMod val="50000"/>
                </a:schemeClr>
              </a:solidFill>
            </a:rPr>
            <a:t>3.421.083</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de-DE" sz="1400">
              <a:solidFill>
                <a:schemeClr val="bg2">
                  <a:lumMod val="50000"/>
                </a:schemeClr>
              </a:solidFill>
            </a:rPr>
            <a:t>49.693</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de-DE" sz="1200">
              <a:solidFill>
                <a:schemeClr val="bg2">
                  <a:lumMod val="50000"/>
                </a:schemeClr>
              </a:solidFill>
            </a:rPr>
            <a:t>49.670</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de-DE" sz="1400">
              <a:solidFill>
                <a:schemeClr val="bg2">
                  <a:lumMod val="50000"/>
                </a:schemeClr>
              </a:solidFill>
            </a:rPr>
            <a:t>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de-DE" sz="1200">
              <a:solidFill>
                <a:schemeClr val="bg2">
                  <a:lumMod val="50000"/>
                </a:schemeClr>
              </a:solidFill>
            </a:rPr>
            <a:t>32.434.489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096" y="760096"/>
          <a:ext cx="577138" cy="65705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90" y="65464"/>
          <a:ext cx="971561" cy="68006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394" y="98668"/>
        <a:ext cx="905153" cy="613653"/>
      </dsp:txXfrm>
    </dsp:sp>
    <dsp:sp modelId="{02D75559-D361-43C2-960D-0DE64B2217E1}">
      <dsp:nvSpPr>
        <dsp:cNvPr id="0" name=""/>
        <dsp:cNvSpPr/>
      </dsp:nvSpPr>
      <dsp:spPr>
        <a:xfrm>
          <a:off x="1032450" y="130324"/>
          <a:ext cx="1555930"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a:t>
          </a:r>
          <a:r>
            <a:rPr lang="de-DE" sz="1200" kern="1200">
              <a:solidFill>
                <a:schemeClr val="bg2">
                  <a:lumMod val="50000"/>
                </a:schemeClr>
              </a:solidFill>
            </a:rPr>
            <a:t>3.421.083</a:t>
          </a:r>
          <a:endParaRPr lang="en-US" sz="1200" kern="1200">
            <a:solidFill>
              <a:schemeClr val="bg2">
                <a:lumMod val="50000"/>
              </a:schemeClr>
            </a:solidFill>
          </a:endParaRPr>
        </a:p>
      </dsp:txBody>
      <dsp:txXfrm>
        <a:off x="1032450" y="130324"/>
        <a:ext cx="1555930" cy="549655"/>
      </dsp:txXfrm>
    </dsp:sp>
    <dsp:sp modelId="{9621899D-0F5A-435B-840E-4641491BFF2E}">
      <dsp:nvSpPr>
        <dsp:cNvPr id="0" name=""/>
        <dsp:cNvSpPr/>
      </dsp:nvSpPr>
      <dsp:spPr>
        <a:xfrm>
          <a:off x="818027" y="829398"/>
          <a:ext cx="1052531" cy="74132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4222" y="865593"/>
        <a:ext cx="980141" cy="668931"/>
      </dsp:txXfrm>
    </dsp:sp>
    <dsp:sp modelId="{FEDA8202-94DB-48E0-9F89-FDAC252494CB}">
      <dsp:nvSpPr>
        <dsp:cNvPr id="0" name=""/>
        <dsp:cNvSpPr/>
      </dsp:nvSpPr>
      <dsp:spPr>
        <a:xfrm>
          <a:off x="1847652" y="924887"/>
          <a:ext cx="1058892"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de-DE" sz="1200" kern="1200">
              <a:solidFill>
                <a:schemeClr val="bg2">
                  <a:lumMod val="50000"/>
                </a:schemeClr>
              </a:solidFill>
            </a:rPr>
            <a:t>3.421.083</a:t>
          </a:r>
          <a:endParaRPr lang="en-US" sz="1200" kern="1200">
            <a:solidFill>
              <a:schemeClr val="bg2">
                <a:lumMod val="50000"/>
              </a:schemeClr>
            </a:solidFill>
          </a:endParaRPr>
        </a:p>
      </dsp:txBody>
      <dsp:txXfrm>
        <a:off x="1847652" y="924887"/>
        <a:ext cx="1058892" cy="54965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468" y="1009144"/>
          <a:ext cx="628975" cy="71606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27" y="245121"/>
          <a:ext cx="1058824" cy="74114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013" y="281307"/>
        <a:ext cx="986452" cy="668770"/>
      </dsp:txXfrm>
    </dsp:sp>
    <dsp:sp modelId="{02D75559-D361-43C2-960D-0DE64B2217E1}">
      <dsp:nvSpPr>
        <dsp:cNvPr id="0" name=""/>
        <dsp:cNvSpPr/>
      </dsp:nvSpPr>
      <dsp:spPr>
        <a:xfrm>
          <a:off x="1075358" y="294953"/>
          <a:ext cx="1489419"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de-DE" sz="1400" kern="1200">
              <a:solidFill>
                <a:schemeClr val="bg2">
                  <a:lumMod val="50000"/>
                </a:schemeClr>
              </a:solidFill>
            </a:rPr>
            <a:t>49.693</a:t>
          </a:r>
          <a:r>
            <a:rPr lang="en-US" sz="1400" kern="1200">
              <a:solidFill>
                <a:schemeClr val="bg2">
                  <a:lumMod val="50000"/>
                </a:schemeClr>
              </a:solidFill>
            </a:rPr>
            <a:t>  </a:t>
          </a:r>
          <a:endParaRPr lang="en-US" sz="1900" kern="1200">
            <a:solidFill>
              <a:schemeClr val="bg2">
                <a:lumMod val="50000"/>
              </a:schemeClr>
            </a:solidFill>
          </a:endParaRPr>
        </a:p>
      </dsp:txBody>
      <dsp:txXfrm>
        <a:off x="1075358" y="294953"/>
        <a:ext cx="1489419" cy="599024"/>
      </dsp:txXfrm>
    </dsp:sp>
    <dsp:sp modelId="{9621899D-0F5A-435B-840E-4641491BFF2E}">
      <dsp:nvSpPr>
        <dsp:cNvPr id="0" name=""/>
        <dsp:cNvSpPr/>
      </dsp:nvSpPr>
      <dsp:spPr>
        <a:xfrm>
          <a:off x="905333" y="1077669"/>
          <a:ext cx="1058824" cy="74114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1519" y="1113855"/>
        <a:ext cx="986452" cy="668770"/>
      </dsp:txXfrm>
    </dsp:sp>
    <dsp:sp modelId="{FEDA8202-94DB-48E0-9F89-FDAC252494CB}">
      <dsp:nvSpPr>
        <dsp:cNvPr id="0" name=""/>
        <dsp:cNvSpPr/>
      </dsp:nvSpPr>
      <dsp:spPr>
        <a:xfrm>
          <a:off x="1985046" y="1148353"/>
          <a:ext cx="770088"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de-DE" sz="1200" kern="1200">
              <a:solidFill>
                <a:schemeClr val="bg2">
                  <a:lumMod val="50000"/>
                </a:schemeClr>
              </a:solidFill>
            </a:rPr>
            <a:t>49.670</a:t>
          </a:r>
          <a:endParaRPr lang="en-US" sz="1200" kern="1200">
            <a:solidFill>
              <a:schemeClr val="bg2">
                <a:lumMod val="50000"/>
              </a:schemeClr>
            </a:solidFill>
          </a:endParaRPr>
        </a:p>
      </dsp:txBody>
      <dsp:txXfrm>
        <a:off x="1985046" y="1148353"/>
        <a:ext cx="770088" cy="5990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386" y="1264749"/>
          <a:ext cx="819741" cy="56663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657" y="528273"/>
          <a:ext cx="2032438" cy="54440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7237" y="554853"/>
        <a:ext cx="1979278" cy="491242"/>
      </dsp:txXfrm>
    </dsp:sp>
    <dsp:sp modelId="{02D75559-D361-43C2-960D-0DE64B2217E1}">
      <dsp:nvSpPr>
        <dsp:cNvPr id="0" name=""/>
        <dsp:cNvSpPr/>
      </dsp:nvSpPr>
      <dsp:spPr>
        <a:xfrm>
          <a:off x="2092187" y="363824"/>
          <a:ext cx="1039537"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de-DE" sz="1400" kern="1200">
              <a:solidFill>
                <a:schemeClr val="bg2">
                  <a:lumMod val="50000"/>
                </a:schemeClr>
              </a:solidFill>
            </a:rPr>
            <a:t>32.434.489</a:t>
          </a:r>
          <a:endParaRPr lang="en-US" sz="1900" kern="1200">
            <a:solidFill>
              <a:schemeClr val="bg2">
                <a:lumMod val="50000"/>
              </a:schemeClr>
            </a:solidFill>
          </a:endParaRPr>
        </a:p>
      </dsp:txBody>
      <dsp:txXfrm>
        <a:off x="2092187" y="363824"/>
        <a:ext cx="1039537" cy="808619"/>
      </dsp:txXfrm>
    </dsp:sp>
    <dsp:sp modelId="{9621899D-0F5A-435B-840E-4641491BFF2E}">
      <dsp:nvSpPr>
        <dsp:cNvPr id="0" name=""/>
        <dsp:cNvSpPr/>
      </dsp:nvSpPr>
      <dsp:spPr>
        <a:xfrm>
          <a:off x="843916" y="1444643"/>
          <a:ext cx="2073301" cy="65898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6091" y="1476818"/>
        <a:ext cx="2008951" cy="594636"/>
      </dsp:txXfrm>
    </dsp:sp>
    <dsp:sp modelId="{FEDA8202-94DB-48E0-9F89-FDAC252494CB}">
      <dsp:nvSpPr>
        <dsp:cNvPr id="0" name=""/>
        <dsp:cNvSpPr/>
      </dsp:nvSpPr>
      <dsp:spPr>
        <a:xfrm>
          <a:off x="2977704" y="1366001"/>
          <a:ext cx="1129114"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de-DE" sz="1200" kern="1200">
              <a:solidFill>
                <a:schemeClr val="bg2">
                  <a:lumMod val="50000"/>
                </a:schemeClr>
              </a:solidFill>
            </a:rPr>
            <a:t>32.434.489</a:t>
          </a:r>
          <a:r>
            <a:rPr lang="en-US" sz="1200" kern="1200">
              <a:solidFill>
                <a:schemeClr val="bg2">
                  <a:lumMod val="50000"/>
                </a:schemeClr>
              </a:solidFill>
            </a:rPr>
            <a:t> </a:t>
          </a:r>
        </a:p>
      </dsp:txBody>
      <dsp:txXfrm>
        <a:off x="2977704" y="1366001"/>
        <a:ext cx="1129114" cy="80861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4549" y="1056365"/>
          <a:ext cx="655657" cy="74644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40" y="267228"/>
          <a:ext cx="1103742" cy="77258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561" y="304949"/>
        <a:ext cx="1028300" cy="697141"/>
      </dsp:txXfrm>
    </dsp:sp>
    <dsp:sp modelId="{02D75559-D361-43C2-960D-0DE64B2217E1}">
      <dsp:nvSpPr>
        <dsp:cNvPr id="0" name=""/>
        <dsp:cNvSpPr/>
      </dsp:nvSpPr>
      <dsp:spPr>
        <a:xfrm>
          <a:off x="1104582" y="340911"/>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104582" y="340911"/>
        <a:ext cx="802756" cy="624436"/>
      </dsp:txXfrm>
    </dsp:sp>
    <dsp:sp modelId="{9621899D-0F5A-435B-840E-4641491BFF2E}">
      <dsp:nvSpPr>
        <dsp:cNvPr id="0" name=""/>
        <dsp:cNvSpPr/>
      </dsp:nvSpPr>
      <dsp:spPr>
        <a:xfrm>
          <a:off x="936555" y="1207238"/>
          <a:ext cx="1103742" cy="77258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74276" y="1244959"/>
        <a:ext cx="1028300" cy="697141"/>
      </dsp:txXfrm>
    </dsp:sp>
    <dsp:sp modelId="{FEDA8202-94DB-48E0-9F89-FDAC252494CB}">
      <dsp:nvSpPr>
        <dsp:cNvPr id="0" name=""/>
        <dsp:cNvSpPr/>
      </dsp:nvSpPr>
      <dsp:spPr>
        <a:xfrm>
          <a:off x="2020542" y="1208778"/>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020542" y="1208778"/>
        <a:ext cx="802756" cy="62443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a:t>
          </a:r>
          <a:r>
            <a:rPr lang="en-US" sz="1600">
              <a:solidFill>
                <a:schemeClr val="bg2">
                  <a:lumMod val="50000"/>
                </a:schemeClr>
              </a:solidFill>
              <a:latin typeface="Adobe Fan Heiti Std B" panose="020B0700000000000000" pitchFamily="34" charset="-128"/>
              <a:ea typeface="Adobe Fan Heiti Std B" panose="020B0700000000000000" pitchFamily="34" charset="-128"/>
              <a:cs typeface="+mn-cs"/>
            </a:rPr>
            <a:t>Name: </a:t>
          </a:r>
          <a:r>
            <a:rPr lang="de-DE" sz="1600">
              <a:solidFill>
                <a:schemeClr val="bg2">
                  <a:lumMod val="50000"/>
                </a:schemeClr>
              </a:solidFill>
              <a:latin typeface="Adobe Fan Heiti Std B" panose="020B0700000000000000" pitchFamily="34" charset="-128"/>
              <a:ea typeface="Adobe Fan Heiti Std B" panose="020B0700000000000000" pitchFamily="34" charset="-128"/>
              <a:cs typeface="+mn-cs"/>
            </a:rPr>
            <a:t>Instacart Grocery Basket Analysis </a:t>
          </a:r>
          <a:endParaRPr lang="en-US" sz="1600">
            <a:solidFill>
              <a:schemeClr val="bg2">
                <a:lumMod val="50000"/>
              </a:schemeClr>
            </a:solidFill>
            <a:latin typeface="Adobe Fan Heiti Std B" panose="020B0700000000000000" pitchFamily="34" charset="-128"/>
            <a:ea typeface="Adobe Fan Heiti Std B" panose="020B0700000000000000" pitchFamily="34" charset="-128"/>
            <a:cs typeface="+mn-cs"/>
          </a:endParaRP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t>
          </a:r>
          <a:r>
            <a:rPr lang="en-US" sz="1600" baseline="0">
              <a:solidFill>
                <a:schemeClr val="bg1">
                  <a:lumMod val="50000"/>
                </a:schemeClr>
              </a:solidFill>
              <a:latin typeface="Adobe Fan Heiti Std B" panose="020B0700000000000000" pitchFamily="34" charset="-128"/>
              <a:ea typeface="Adobe Fan Heiti Std B" panose="020B0700000000000000" pitchFamily="34" charset="-128"/>
            </a:rPr>
            <a:t>15.07.2023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Christine Dietzsch</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[Analysis</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64769" y="3407226"/>
          <a:ext cx="2437190" cy="453574"/>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92468" y="3416299"/>
          <a:ext cx="2346478" cy="444502"/>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84329" y="3307442"/>
          <a:ext cx="2630716" cy="586621"/>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90465" y="3839641"/>
          <a:ext cx="1319899" cy="533697"/>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de-DE" sz="1200"/>
              <a:t>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52886" y="3751946"/>
          <a:ext cx="1359264" cy="52614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de-DE" sz="1400"/>
              <a:t>32.399.732</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81086" y="3821502"/>
          <a:ext cx="1398516" cy="458606"/>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a:t>
            </a:r>
            <a:r>
              <a:rPr lang="de-DE" sz="1400"/>
              <a:t>32.399.732</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202741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4</xdr:row>
      <xdr:rowOff>163283</xdr:rowOff>
    </xdr:from>
    <xdr:to>
      <xdr:col>31</xdr:col>
      <xdr:colOff>250372</xdr:colOff>
      <xdr:row>20</xdr:row>
      <xdr:rowOff>130628</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172293" y="903512"/>
          <a:ext cx="4692650" cy="2525487"/>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US" sz="1400" b="0" baseline="0">
              <a:solidFill>
                <a:schemeClr val="bg1">
                  <a:lumMod val="50000"/>
                </a:schemeClr>
              </a:solidFill>
            </a:rPr>
            <a:t>23 (all in products, incl. outliers)</a:t>
          </a:r>
        </a:p>
        <a:p>
          <a:r>
            <a:rPr lang="en-US" sz="1400" b="0" baseline="0">
              <a:solidFill>
                <a:schemeClr val="bg2">
                  <a:lumMod val="50000"/>
                </a:schemeClr>
              </a:solidFill>
            </a:rPr>
            <a:t>Final total count of order_products_all: 32399732</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0</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6</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0</xdr:colOff>
      <xdr:row>14</xdr:row>
      <xdr:rowOff>57151</xdr:rowOff>
    </xdr:from>
    <xdr:to>
      <xdr:col>6</xdr:col>
      <xdr:colOff>478994</xdr:colOff>
      <xdr:row>29</xdr:row>
      <xdr:rowOff>161290</xdr:rowOff>
    </xdr:to>
    <xdr:pic>
      <xdr:nvPicPr>
        <xdr:cNvPr id="3" name="Grafik 2" descr="Ein Bild, das Text, Screenshot, Schrift, Diagramm enthält.&#10;&#10;Automatisch generierte Beschreibung">
          <a:extLst>
            <a:ext uri="{FF2B5EF4-FFF2-40B4-BE49-F238E27FC236}">
              <a16:creationId xmlns:a16="http://schemas.microsoft.com/office/drawing/2014/main" id="{F41D9A05-FC8F-8874-A45A-C4D139853B5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19401"/>
          <a:ext cx="3755594" cy="2818764"/>
        </a:xfrm>
        <a:prstGeom prst="rect">
          <a:avLst/>
        </a:prstGeom>
        <a:noFill/>
        <a:ln>
          <a:noFill/>
        </a:ln>
      </xdr:spPr>
    </xdr:pic>
    <xdr:clientData/>
  </xdr:twoCellAnchor>
  <xdr:twoCellAnchor editAs="oneCell">
    <xdr:from>
      <xdr:col>8</xdr:col>
      <xdr:colOff>114300</xdr:colOff>
      <xdr:row>34</xdr:row>
      <xdr:rowOff>46991</xdr:rowOff>
    </xdr:from>
    <xdr:to>
      <xdr:col>12</xdr:col>
      <xdr:colOff>480180</xdr:colOff>
      <xdr:row>52</xdr:row>
      <xdr:rowOff>123825</xdr:rowOff>
    </xdr:to>
    <xdr:pic>
      <xdr:nvPicPr>
        <xdr:cNvPr id="7" name="Grafik 6">
          <a:extLst>
            <a:ext uri="{FF2B5EF4-FFF2-40B4-BE49-F238E27FC236}">
              <a16:creationId xmlns:a16="http://schemas.microsoft.com/office/drawing/2014/main" id="{4C8FF0CB-C738-E579-D4EA-8DA52F1CC31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91050" y="6514466"/>
          <a:ext cx="4442580" cy="3334384"/>
        </a:xfrm>
        <a:prstGeom prst="rect">
          <a:avLst/>
        </a:prstGeom>
        <a:noFill/>
        <a:ln>
          <a:noFill/>
        </a:ln>
      </xdr:spPr>
    </xdr:pic>
    <xdr:clientData/>
  </xdr:twoCellAnchor>
  <xdr:twoCellAnchor editAs="oneCell">
    <xdr:from>
      <xdr:col>0</xdr:col>
      <xdr:colOff>65498</xdr:colOff>
      <xdr:row>34</xdr:row>
      <xdr:rowOff>11061</xdr:rowOff>
    </xdr:from>
    <xdr:to>
      <xdr:col>8</xdr:col>
      <xdr:colOff>228600</xdr:colOff>
      <xdr:row>53</xdr:row>
      <xdr:rowOff>54980</xdr:rowOff>
    </xdr:to>
    <xdr:pic>
      <xdr:nvPicPr>
        <xdr:cNvPr id="9" name="Grafik 8" descr="Ein Bild, das Text, Diagramm, Screenshot enthält.&#10;&#10;Automatisch generierte Beschreibung">
          <a:extLst>
            <a:ext uri="{FF2B5EF4-FFF2-40B4-BE49-F238E27FC236}">
              <a16:creationId xmlns:a16="http://schemas.microsoft.com/office/drawing/2014/main" id="{57B7CF3C-E02A-9D94-04E9-85503906CA5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5498" y="6478536"/>
          <a:ext cx="4639852" cy="3482444"/>
        </a:xfrm>
        <a:prstGeom prst="rect">
          <a:avLst/>
        </a:prstGeom>
        <a:noFill/>
        <a:ln>
          <a:noFill/>
        </a:ln>
      </xdr:spPr>
    </xdr:pic>
    <xdr:clientData/>
  </xdr:twoCellAnchor>
  <xdr:twoCellAnchor editAs="oneCell">
    <xdr:from>
      <xdr:col>1</xdr:col>
      <xdr:colOff>78376</xdr:colOff>
      <xdr:row>55</xdr:row>
      <xdr:rowOff>156754</xdr:rowOff>
    </xdr:from>
    <xdr:to>
      <xdr:col>8</xdr:col>
      <xdr:colOff>10886</xdr:colOff>
      <xdr:row>72</xdr:row>
      <xdr:rowOff>103414</xdr:rowOff>
    </xdr:to>
    <xdr:pic>
      <xdr:nvPicPr>
        <xdr:cNvPr id="10" name="Grafik 9">
          <a:extLst>
            <a:ext uri="{FF2B5EF4-FFF2-40B4-BE49-F238E27FC236}">
              <a16:creationId xmlns:a16="http://schemas.microsoft.com/office/drawing/2014/main" id="{BDC31588-57D4-8DCB-A932-5FF482F5134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50519" y="10737668"/>
          <a:ext cx="4123510" cy="3092632"/>
        </a:xfrm>
        <a:prstGeom prst="rect">
          <a:avLst/>
        </a:prstGeom>
        <a:noFill/>
        <a:ln>
          <a:noFill/>
        </a:ln>
      </xdr:spPr>
    </xdr:pic>
    <xdr:clientData/>
  </xdr:twoCellAnchor>
  <xdr:twoCellAnchor editAs="oneCell">
    <xdr:from>
      <xdr:col>8</xdr:col>
      <xdr:colOff>31206</xdr:colOff>
      <xdr:row>55</xdr:row>
      <xdr:rowOff>183968</xdr:rowOff>
    </xdr:from>
    <xdr:to>
      <xdr:col>12</xdr:col>
      <xdr:colOff>134258</xdr:colOff>
      <xdr:row>73</xdr:row>
      <xdr:rowOff>2176</xdr:rowOff>
    </xdr:to>
    <xdr:pic>
      <xdr:nvPicPr>
        <xdr:cNvPr id="12" name="Grafik 11" descr="Ein Bild, das Diagramm, Reihe, Text, Screenshot enthält.&#10;&#10;Automatisch generierte Beschreibung">
          <a:extLst>
            <a:ext uri="{FF2B5EF4-FFF2-40B4-BE49-F238E27FC236}">
              <a16:creationId xmlns:a16="http://schemas.microsoft.com/office/drawing/2014/main" id="{1167D4AC-ED6F-A714-DF4A-BB25A03DC8A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494349" y="10764882"/>
          <a:ext cx="4196080" cy="3147060"/>
        </a:xfrm>
        <a:prstGeom prst="rect">
          <a:avLst/>
        </a:prstGeom>
        <a:noFill/>
        <a:ln>
          <a:noFill/>
        </a:ln>
      </xdr:spPr>
    </xdr:pic>
    <xdr:clientData/>
  </xdr:twoCellAnchor>
  <xdr:twoCellAnchor editAs="oneCell">
    <xdr:from>
      <xdr:col>0</xdr:col>
      <xdr:colOff>148773</xdr:colOff>
      <xdr:row>79</xdr:row>
      <xdr:rowOff>108857</xdr:rowOff>
    </xdr:from>
    <xdr:to>
      <xdr:col>7</xdr:col>
      <xdr:colOff>593634</xdr:colOff>
      <xdr:row>96</xdr:row>
      <xdr:rowOff>107767</xdr:rowOff>
    </xdr:to>
    <xdr:pic>
      <xdr:nvPicPr>
        <xdr:cNvPr id="13" name="Grafik 12" descr="Ein Bild, das Text, Reihe, Diagramm, Screenshot enthält.&#10;&#10;Automatisch generierte Beschreibung">
          <a:extLst>
            <a:ext uri="{FF2B5EF4-FFF2-40B4-BE49-F238E27FC236}">
              <a16:creationId xmlns:a16="http://schemas.microsoft.com/office/drawing/2014/main" id="{9C87D85C-62A6-AD0C-4B67-DF29BCE8A33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8773" y="15218228"/>
          <a:ext cx="4309290" cy="3231968"/>
        </a:xfrm>
        <a:prstGeom prst="rect">
          <a:avLst/>
        </a:prstGeom>
        <a:noFill/>
        <a:ln>
          <a:noFill/>
        </a:ln>
      </xdr:spPr>
    </xdr:pic>
    <xdr:clientData/>
  </xdr:twoCellAnchor>
  <xdr:twoCellAnchor editAs="oneCell">
    <xdr:from>
      <xdr:col>8</xdr:col>
      <xdr:colOff>45719</xdr:colOff>
      <xdr:row>79</xdr:row>
      <xdr:rowOff>175804</xdr:rowOff>
    </xdr:from>
    <xdr:to>
      <xdr:col>12</xdr:col>
      <xdr:colOff>141515</xdr:colOff>
      <xdr:row>96</xdr:row>
      <xdr:rowOff>84364</xdr:rowOff>
    </xdr:to>
    <xdr:pic>
      <xdr:nvPicPr>
        <xdr:cNvPr id="14" name="Grafik 13" descr="Ein Bild, das Text, Screenshot, Diagramm, Reihe enthält.&#10;&#10;Automatisch generierte Beschreibung">
          <a:extLst>
            <a:ext uri="{FF2B5EF4-FFF2-40B4-BE49-F238E27FC236}">
              <a16:creationId xmlns:a16="http://schemas.microsoft.com/office/drawing/2014/main" id="{94115077-DB02-0CBE-D178-F572C8F2AA7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08862" y="15285175"/>
          <a:ext cx="4188824" cy="3141618"/>
        </a:xfrm>
        <a:prstGeom prst="rect">
          <a:avLst/>
        </a:prstGeom>
        <a:noFill/>
        <a:ln>
          <a:noFill/>
        </a:ln>
      </xdr:spPr>
    </xdr:pic>
    <xdr:clientData/>
  </xdr:twoCellAnchor>
  <xdr:twoCellAnchor editAs="oneCell">
    <xdr:from>
      <xdr:col>0</xdr:col>
      <xdr:colOff>105228</xdr:colOff>
      <xdr:row>98</xdr:row>
      <xdr:rowOff>141513</xdr:rowOff>
    </xdr:from>
    <xdr:to>
      <xdr:col>8</xdr:col>
      <xdr:colOff>38463</xdr:colOff>
      <xdr:row>116</xdr:row>
      <xdr:rowOff>107769</xdr:rowOff>
    </xdr:to>
    <xdr:pic>
      <xdr:nvPicPr>
        <xdr:cNvPr id="15" name="Grafik 14">
          <a:extLst>
            <a:ext uri="{FF2B5EF4-FFF2-40B4-BE49-F238E27FC236}">
              <a16:creationId xmlns:a16="http://schemas.microsoft.com/office/drawing/2014/main" id="{0135855C-2E75-50DB-C7DB-BF8CA1FAD33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5228" y="18854056"/>
          <a:ext cx="4396378" cy="3297284"/>
        </a:xfrm>
        <a:prstGeom prst="rect">
          <a:avLst/>
        </a:prstGeom>
        <a:noFill/>
        <a:ln>
          <a:noFill/>
        </a:ln>
      </xdr:spPr>
    </xdr:pic>
    <xdr:clientData/>
  </xdr:twoCellAnchor>
  <xdr:twoCellAnchor editAs="oneCell">
    <xdr:from>
      <xdr:col>0</xdr:col>
      <xdr:colOff>0</xdr:colOff>
      <xdr:row>120</xdr:row>
      <xdr:rowOff>43541</xdr:rowOff>
    </xdr:from>
    <xdr:to>
      <xdr:col>8</xdr:col>
      <xdr:colOff>454847</xdr:colOff>
      <xdr:row>143</xdr:row>
      <xdr:rowOff>97971</xdr:rowOff>
    </xdr:to>
    <xdr:pic>
      <xdr:nvPicPr>
        <xdr:cNvPr id="16" name="Grafik 15">
          <a:extLst>
            <a:ext uri="{FF2B5EF4-FFF2-40B4-BE49-F238E27FC236}">
              <a16:creationId xmlns:a16="http://schemas.microsoft.com/office/drawing/2014/main" id="{E1F6DAAD-BC84-65A4-F467-2CBFF79E2A3C}"/>
            </a:ext>
          </a:extLst>
        </xdr:cNvPr>
        <xdr:cNvPicPr>
          <a:picLocks noChangeAspect="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t="1" b="-3665"/>
        <a:stretch/>
      </xdr:blipFill>
      <xdr:spPr bwMode="auto">
        <a:xfrm>
          <a:off x="0" y="22914427"/>
          <a:ext cx="4917990" cy="4310744"/>
        </a:xfrm>
        <a:prstGeom prst="rect">
          <a:avLst/>
        </a:prstGeom>
        <a:noFill/>
        <a:ln>
          <a:noFill/>
        </a:ln>
      </xdr:spPr>
    </xdr:pic>
    <xdr:clientData/>
  </xdr:twoCellAnchor>
  <xdr:twoCellAnchor editAs="oneCell">
    <xdr:from>
      <xdr:col>7</xdr:col>
      <xdr:colOff>433977</xdr:colOff>
      <xdr:row>150</xdr:row>
      <xdr:rowOff>85996</xdr:rowOff>
    </xdr:from>
    <xdr:to>
      <xdr:col>12</xdr:col>
      <xdr:colOff>199573</xdr:colOff>
      <xdr:row>168</xdr:row>
      <xdr:rowOff>97971</xdr:rowOff>
    </xdr:to>
    <xdr:pic>
      <xdr:nvPicPr>
        <xdr:cNvPr id="17" name="Grafik 16">
          <a:extLst>
            <a:ext uri="{FF2B5EF4-FFF2-40B4-BE49-F238E27FC236}">
              <a16:creationId xmlns:a16="http://schemas.microsoft.com/office/drawing/2014/main" id="{9285EB45-BCA7-F4F7-3809-DDA2EFF4199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298406" y="28737196"/>
          <a:ext cx="4457338" cy="3343004"/>
        </a:xfrm>
        <a:prstGeom prst="rect">
          <a:avLst/>
        </a:prstGeom>
        <a:noFill/>
        <a:ln>
          <a:noFill/>
        </a:ln>
      </xdr:spPr>
    </xdr:pic>
    <xdr:clientData/>
  </xdr:twoCellAnchor>
  <xdr:twoCellAnchor editAs="oneCell">
    <xdr:from>
      <xdr:col>0</xdr:col>
      <xdr:colOff>0</xdr:colOff>
      <xdr:row>150</xdr:row>
      <xdr:rowOff>31569</xdr:rowOff>
    </xdr:from>
    <xdr:to>
      <xdr:col>8</xdr:col>
      <xdr:colOff>23223</xdr:colOff>
      <xdr:row>168</xdr:row>
      <xdr:rowOff>65314</xdr:rowOff>
    </xdr:to>
    <xdr:pic>
      <xdr:nvPicPr>
        <xdr:cNvPr id="18" name="Grafik 17" descr="Ein Bild, das Text, Diagramm, Screenshot, Design enthält.&#10;&#10;Automatisch generierte Beschreibung">
          <a:extLst>
            <a:ext uri="{FF2B5EF4-FFF2-40B4-BE49-F238E27FC236}">
              <a16:creationId xmlns:a16="http://schemas.microsoft.com/office/drawing/2014/main" id="{548C4F0E-0C65-FA90-1CAC-ECBCB84B8BE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8682769"/>
          <a:ext cx="4486366" cy="3364774"/>
        </a:xfrm>
        <a:prstGeom prst="rect">
          <a:avLst/>
        </a:prstGeom>
        <a:noFill/>
        <a:ln>
          <a:noFill/>
        </a:ln>
      </xdr:spPr>
    </xdr:pic>
    <xdr:clientData/>
  </xdr:twoCellAnchor>
  <xdr:twoCellAnchor editAs="oneCell">
    <xdr:from>
      <xdr:col>0</xdr:col>
      <xdr:colOff>10886</xdr:colOff>
      <xdr:row>169</xdr:row>
      <xdr:rowOff>10887</xdr:rowOff>
    </xdr:from>
    <xdr:to>
      <xdr:col>7</xdr:col>
      <xdr:colOff>281577</xdr:colOff>
      <xdr:row>185</xdr:row>
      <xdr:rowOff>151313</xdr:rowOff>
    </xdr:to>
    <xdr:pic>
      <xdr:nvPicPr>
        <xdr:cNvPr id="19" name="Grafik 18">
          <a:extLst>
            <a:ext uri="{FF2B5EF4-FFF2-40B4-BE49-F238E27FC236}">
              <a16:creationId xmlns:a16="http://schemas.microsoft.com/office/drawing/2014/main" id="{C264D68C-9B31-5DE2-DDD4-CA725DFF34C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0886" y="32178173"/>
          <a:ext cx="4135120" cy="3101340"/>
        </a:xfrm>
        <a:prstGeom prst="rect">
          <a:avLst/>
        </a:prstGeom>
        <a:noFill/>
        <a:ln>
          <a:noFill/>
        </a:ln>
      </xdr:spPr>
    </xdr:pic>
    <xdr:clientData/>
  </xdr:twoCellAnchor>
  <xdr:twoCellAnchor editAs="oneCell">
    <xdr:from>
      <xdr:col>0</xdr:col>
      <xdr:colOff>0</xdr:colOff>
      <xdr:row>187</xdr:row>
      <xdr:rowOff>64225</xdr:rowOff>
    </xdr:from>
    <xdr:to>
      <xdr:col>8</xdr:col>
      <xdr:colOff>371567</xdr:colOff>
      <xdr:row>206</xdr:row>
      <xdr:rowOff>174171</xdr:rowOff>
    </xdr:to>
    <xdr:pic>
      <xdr:nvPicPr>
        <xdr:cNvPr id="20" name="Grafik 19" descr="Ein Bild, das Diagramm, Text, Screenshot, Reihe enthält.&#10;&#10;Automatisch generierte Beschreibung">
          <a:extLst>
            <a:ext uri="{FF2B5EF4-FFF2-40B4-BE49-F238E27FC236}">
              <a16:creationId xmlns:a16="http://schemas.microsoft.com/office/drawing/2014/main" id="{AD476CF2-226E-5B70-8B67-AAC006BE7FB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35649625"/>
          <a:ext cx="4834710" cy="3626032"/>
        </a:xfrm>
        <a:prstGeom prst="rect">
          <a:avLst/>
        </a:prstGeom>
        <a:noFill/>
        <a:ln>
          <a:noFill/>
        </a:ln>
      </xdr:spPr>
    </xdr:pic>
    <xdr:clientData/>
  </xdr:twoCellAnchor>
  <xdr:twoCellAnchor editAs="oneCell">
    <xdr:from>
      <xdr:col>8</xdr:col>
      <xdr:colOff>246742</xdr:colOff>
      <xdr:row>189</xdr:row>
      <xdr:rowOff>130629</xdr:rowOff>
    </xdr:from>
    <xdr:to>
      <xdr:col>12</xdr:col>
      <xdr:colOff>288834</xdr:colOff>
      <xdr:row>206</xdr:row>
      <xdr:rowOff>85997</xdr:rowOff>
    </xdr:to>
    <xdr:pic>
      <xdr:nvPicPr>
        <xdr:cNvPr id="21" name="Grafik 20">
          <a:extLst>
            <a:ext uri="{FF2B5EF4-FFF2-40B4-BE49-F238E27FC236}">
              <a16:creationId xmlns:a16="http://schemas.microsoft.com/office/drawing/2014/main" id="{3FC95CEC-297F-730A-3568-EDA92C92B30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709885" y="36086143"/>
          <a:ext cx="4135120" cy="3101340"/>
        </a:xfrm>
        <a:prstGeom prst="rect">
          <a:avLst/>
        </a:prstGeom>
        <a:noFill/>
        <a:ln>
          <a:noFill/>
        </a:ln>
      </xdr:spPr>
    </xdr:pic>
    <xdr:clientData/>
  </xdr:twoCellAnchor>
  <xdr:twoCellAnchor editAs="oneCell">
    <xdr:from>
      <xdr:col>0</xdr:col>
      <xdr:colOff>43543</xdr:colOff>
      <xdr:row>210</xdr:row>
      <xdr:rowOff>130627</xdr:rowOff>
    </xdr:from>
    <xdr:to>
      <xdr:col>8</xdr:col>
      <xdr:colOff>731520</xdr:colOff>
      <xdr:row>231</xdr:row>
      <xdr:rowOff>107767</xdr:rowOff>
    </xdr:to>
    <xdr:pic>
      <xdr:nvPicPr>
        <xdr:cNvPr id="22" name="Grafik 21">
          <a:extLst>
            <a:ext uri="{FF2B5EF4-FFF2-40B4-BE49-F238E27FC236}">
              <a16:creationId xmlns:a16="http://schemas.microsoft.com/office/drawing/2014/main" id="{754D607A-C8D5-BA74-7354-02170837487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3543" y="40059427"/>
          <a:ext cx="5151120" cy="3863340"/>
        </a:xfrm>
        <a:prstGeom prst="rect">
          <a:avLst/>
        </a:prstGeom>
        <a:noFill/>
        <a:ln>
          <a:noFill/>
        </a:ln>
      </xdr:spPr>
    </xdr:pic>
    <xdr:clientData/>
  </xdr:twoCellAnchor>
  <xdr:twoCellAnchor editAs="oneCell">
    <xdr:from>
      <xdr:col>0</xdr:col>
      <xdr:colOff>0</xdr:colOff>
      <xdr:row>236</xdr:row>
      <xdr:rowOff>163286</xdr:rowOff>
    </xdr:from>
    <xdr:to>
      <xdr:col>8</xdr:col>
      <xdr:colOff>368665</xdr:colOff>
      <xdr:row>256</xdr:row>
      <xdr:rowOff>85999</xdr:rowOff>
    </xdr:to>
    <xdr:pic>
      <xdr:nvPicPr>
        <xdr:cNvPr id="23" name="Grafik 22">
          <a:extLst>
            <a:ext uri="{FF2B5EF4-FFF2-40B4-BE49-F238E27FC236}">
              <a16:creationId xmlns:a16="http://schemas.microsoft.com/office/drawing/2014/main" id="{F6366435-BF20-1768-5553-94894D5B2F3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44990657"/>
          <a:ext cx="4831808" cy="3623856"/>
        </a:xfrm>
        <a:prstGeom prst="rect">
          <a:avLst/>
        </a:prstGeom>
        <a:noFill/>
        <a:ln>
          <a:noFill/>
        </a:ln>
      </xdr:spPr>
    </xdr:pic>
    <xdr:clientData/>
  </xdr:twoCellAnchor>
  <xdr:twoCellAnchor editAs="oneCell">
    <xdr:from>
      <xdr:col>7</xdr:col>
      <xdr:colOff>526142</xdr:colOff>
      <xdr:row>237</xdr:row>
      <xdr:rowOff>130628</xdr:rowOff>
    </xdr:from>
    <xdr:to>
      <xdr:col>12</xdr:col>
      <xdr:colOff>433978</xdr:colOff>
      <xdr:row>256</xdr:row>
      <xdr:rowOff>64227</xdr:rowOff>
    </xdr:to>
    <xdr:pic>
      <xdr:nvPicPr>
        <xdr:cNvPr id="24" name="Grafik 23">
          <a:extLst>
            <a:ext uri="{FF2B5EF4-FFF2-40B4-BE49-F238E27FC236}">
              <a16:creationId xmlns:a16="http://schemas.microsoft.com/office/drawing/2014/main" id="{64929E21-9F4B-A088-A030-B942E625C1A9}"/>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390571" y="45143057"/>
          <a:ext cx="4599578" cy="3449684"/>
        </a:xfrm>
        <a:prstGeom prst="rect">
          <a:avLst/>
        </a:prstGeom>
        <a:noFill/>
        <a:ln>
          <a:noFill/>
        </a:ln>
      </xdr:spPr>
    </xdr:pic>
    <xdr:clientData/>
  </xdr:twoCellAnchor>
  <xdr:twoCellAnchor editAs="oneCell">
    <xdr:from>
      <xdr:col>1</xdr:col>
      <xdr:colOff>65313</xdr:colOff>
      <xdr:row>262</xdr:row>
      <xdr:rowOff>152399</xdr:rowOff>
    </xdr:from>
    <xdr:to>
      <xdr:col>8</xdr:col>
      <xdr:colOff>502921</xdr:colOff>
      <xdr:row>281</xdr:row>
      <xdr:rowOff>107769</xdr:rowOff>
    </xdr:to>
    <xdr:pic>
      <xdr:nvPicPr>
        <xdr:cNvPr id="25" name="Grafik 24" descr="Ein Bild, das Text, Screenshot, Muster enthält.&#10;&#10;Automatisch generierte Beschreibung">
          <a:extLst>
            <a:ext uri="{FF2B5EF4-FFF2-40B4-BE49-F238E27FC236}">
              <a16:creationId xmlns:a16="http://schemas.microsoft.com/office/drawing/2014/main" id="{2E947185-BC46-CFB0-FCF5-261CCF919F1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37456" y="49878342"/>
          <a:ext cx="4628608" cy="3471456"/>
        </a:xfrm>
        <a:prstGeom prst="rect">
          <a:avLst/>
        </a:prstGeom>
        <a:noFill/>
        <a:ln>
          <a:noFill/>
        </a:ln>
      </xdr:spPr>
    </xdr:pic>
    <xdr:clientData/>
  </xdr:twoCellAnchor>
  <xdr:twoCellAnchor editAs="oneCell">
    <xdr:from>
      <xdr:col>8</xdr:col>
      <xdr:colOff>392310</xdr:colOff>
      <xdr:row>263</xdr:row>
      <xdr:rowOff>10885</xdr:rowOff>
    </xdr:from>
    <xdr:to>
      <xdr:col>12</xdr:col>
      <xdr:colOff>556926</xdr:colOff>
      <xdr:row>280</xdr:row>
      <xdr:rowOff>71756</xdr:rowOff>
    </xdr:to>
    <xdr:pic>
      <xdr:nvPicPr>
        <xdr:cNvPr id="26" name="Grafik 25" descr="Ein Bild, das Text, Screenshot, Zahl, Reihe enthält.&#10;&#10;Automatisch generierte Beschreibung">
          <a:extLst>
            <a:ext uri="{FF2B5EF4-FFF2-40B4-BE49-F238E27FC236}">
              <a16:creationId xmlns:a16="http://schemas.microsoft.com/office/drawing/2014/main" id="{F777093A-1F4F-6F53-67E6-8E606720D7F9}"/>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855453" y="49921885"/>
          <a:ext cx="4257644" cy="3206842"/>
        </a:xfrm>
        <a:prstGeom prst="rect">
          <a:avLst/>
        </a:prstGeom>
        <a:noFill/>
        <a:ln>
          <a:noFill/>
        </a:ln>
      </xdr:spPr>
    </xdr:pic>
    <xdr:clientData/>
  </xdr:twoCellAnchor>
  <xdr:twoCellAnchor editAs="oneCell">
    <xdr:from>
      <xdr:col>1</xdr:col>
      <xdr:colOff>79827</xdr:colOff>
      <xdr:row>280</xdr:row>
      <xdr:rowOff>21772</xdr:rowOff>
    </xdr:from>
    <xdr:to>
      <xdr:col>8</xdr:col>
      <xdr:colOff>575491</xdr:colOff>
      <xdr:row>299</xdr:row>
      <xdr:rowOff>20684</xdr:rowOff>
    </xdr:to>
    <xdr:pic>
      <xdr:nvPicPr>
        <xdr:cNvPr id="27" name="Grafik 26">
          <a:extLst>
            <a:ext uri="{FF2B5EF4-FFF2-40B4-BE49-F238E27FC236}">
              <a16:creationId xmlns:a16="http://schemas.microsoft.com/office/drawing/2014/main" id="{F4702EC5-C763-271C-693A-3F8BA3BBC91E}"/>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51970" y="53078743"/>
          <a:ext cx="4686664" cy="3514998"/>
        </a:xfrm>
        <a:prstGeom prst="rect">
          <a:avLst/>
        </a:prstGeom>
        <a:noFill/>
        <a:ln>
          <a:noFill/>
        </a:ln>
      </xdr:spPr>
    </xdr:pic>
    <xdr:clientData/>
  </xdr:twoCellAnchor>
  <xdr:twoCellAnchor editAs="oneCell">
    <xdr:from>
      <xdr:col>1</xdr:col>
      <xdr:colOff>111034</xdr:colOff>
      <xdr:row>315</xdr:row>
      <xdr:rowOff>85997</xdr:rowOff>
    </xdr:from>
    <xdr:to>
      <xdr:col>8</xdr:col>
      <xdr:colOff>435428</xdr:colOff>
      <xdr:row>333</xdr:row>
      <xdr:rowOff>141515</xdr:rowOff>
    </xdr:to>
    <xdr:pic>
      <xdr:nvPicPr>
        <xdr:cNvPr id="28" name="Grafik 27">
          <a:extLst>
            <a:ext uri="{FF2B5EF4-FFF2-40B4-BE49-F238E27FC236}">
              <a16:creationId xmlns:a16="http://schemas.microsoft.com/office/drawing/2014/main" id="{B66BB192-70D4-8F4D-069D-BA7B73736601}"/>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83177" y="60066283"/>
          <a:ext cx="4515394" cy="3386546"/>
        </a:xfrm>
        <a:prstGeom prst="rect">
          <a:avLst/>
        </a:prstGeom>
        <a:noFill/>
        <a:ln>
          <a:noFill/>
        </a:ln>
      </xdr:spPr>
    </xdr:pic>
    <xdr:clientData/>
  </xdr:twoCellAnchor>
  <xdr:twoCellAnchor editAs="oneCell">
    <xdr:from>
      <xdr:col>1</xdr:col>
      <xdr:colOff>76199</xdr:colOff>
      <xdr:row>336</xdr:row>
      <xdr:rowOff>65314</xdr:rowOff>
    </xdr:from>
    <xdr:to>
      <xdr:col>8</xdr:col>
      <xdr:colOff>165463</xdr:colOff>
      <xdr:row>353</xdr:row>
      <xdr:rowOff>129541</xdr:rowOff>
    </xdr:to>
    <xdr:pic>
      <xdr:nvPicPr>
        <xdr:cNvPr id="30" name="Grafik 29">
          <a:extLst>
            <a:ext uri="{FF2B5EF4-FFF2-40B4-BE49-F238E27FC236}">
              <a16:creationId xmlns:a16="http://schemas.microsoft.com/office/drawing/2014/main" id="{38125B32-BED6-D119-AED0-B33EAD814D6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48342" y="63975343"/>
          <a:ext cx="4280264" cy="3210198"/>
        </a:xfrm>
        <a:prstGeom prst="rect">
          <a:avLst/>
        </a:prstGeom>
        <a:noFill/>
        <a:ln>
          <a:noFill/>
        </a:ln>
      </xdr:spPr>
    </xdr:pic>
    <xdr:clientData/>
  </xdr:twoCellAnchor>
  <xdr:twoCellAnchor editAs="oneCell">
    <xdr:from>
      <xdr:col>1</xdr:col>
      <xdr:colOff>72572</xdr:colOff>
      <xdr:row>359</xdr:row>
      <xdr:rowOff>32657</xdr:rowOff>
    </xdr:from>
    <xdr:to>
      <xdr:col>8</xdr:col>
      <xdr:colOff>16692</xdr:colOff>
      <xdr:row>375</xdr:row>
      <xdr:rowOff>129540</xdr:rowOff>
    </xdr:to>
    <xdr:pic>
      <xdr:nvPicPr>
        <xdr:cNvPr id="32" name="Grafik 31">
          <a:extLst>
            <a:ext uri="{FF2B5EF4-FFF2-40B4-BE49-F238E27FC236}">
              <a16:creationId xmlns:a16="http://schemas.microsoft.com/office/drawing/2014/main" id="{8B3800CE-781B-64BC-A677-190D539728E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44715" y="68242543"/>
          <a:ext cx="4135120" cy="3101340"/>
        </a:xfrm>
        <a:prstGeom prst="rect">
          <a:avLst/>
        </a:prstGeom>
        <a:noFill/>
        <a:ln>
          <a:noFill/>
        </a:ln>
      </xdr:spPr>
    </xdr:pic>
    <xdr:clientData/>
  </xdr:twoCellAnchor>
  <xdr:twoCellAnchor editAs="oneCell">
    <xdr:from>
      <xdr:col>0</xdr:col>
      <xdr:colOff>112486</xdr:colOff>
      <xdr:row>376</xdr:row>
      <xdr:rowOff>1</xdr:rowOff>
    </xdr:from>
    <xdr:to>
      <xdr:col>7</xdr:col>
      <xdr:colOff>499291</xdr:colOff>
      <xdr:row>393</xdr:row>
      <xdr:rowOff>42455</xdr:rowOff>
    </xdr:to>
    <xdr:pic>
      <xdr:nvPicPr>
        <xdr:cNvPr id="8" name="Grafik 7">
          <a:extLst>
            <a:ext uri="{FF2B5EF4-FFF2-40B4-BE49-F238E27FC236}">
              <a16:creationId xmlns:a16="http://schemas.microsoft.com/office/drawing/2014/main" id="{679E4703-126E-46A9-9648-0E01348E4C86}"/>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12486" y="70919341"/>
          <a:ext cx="4273005" cy="3151414"/>
        </a:xfrm>
        <a:prstGeom prst="rect">
          <a:avLst/>
        </a:prstGeom>
        <a:noFill/>
        <a:ln>
          <a:noFill/>
        </a:ln>
      </xdr:spPr>
    </xdr:pic>
    <xdr:clientData/>
  </xdr:twoCellAnchor>
  <xdr:twoCellAnchor editAs="oneCell">
    <xdr:from>
      <xdr:col>1</xdr:col>
      <xdr:colOff>112485</xdr:colOff>
      <xdr:row>441</xdr:row>
      <xdr:rowOff>97971</xdr:rowOff>
    </xdr:from>
    <xdr:to>
      <xdr:col>9</xdr:col>
      <xdr:colOff>20322</xdr:colOff>
      <xdr:row>462</xdr:row>
      <xdr:rowOff>53341</xdr:rowOff>
    </xdr:to>
    <xdr:pic>
      <xdr:nvPicPr>
        <xdr:cNvPr id="34" name="Grafik 33" descr="Ein Bild, das Text, Screenshot, Diagramm, Reihe enthält.&#10;&#10;Automatisch generierte Beschreibung">
          <a:extLst>
            <a:ext uri="{FF2B5EF4-FFF2-40B4-BE49-F238E27FC236}">
              <a16:creationId xmlns:a16="http://schemas.microsoft.com/office/drawing/2014/main" id="{445980BA-F02E-9B16-ADF0-2A39AF2E0B49}"/>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384628" y="83602285"/>
          <a:ext cx="5122094" cy="3841570"/>
        </a:xfrm>
        <a:prstGeom prst="rect">
          <a:avLst/>
        </a:prstGeom>
        <a:noFill/>
        <a:ln>
          <a:noFill/>
        </a:ln>
      </xdr:spPr>
    </xdr:pic>
    <xdr:clientData/>
  </xdr:twoCellAnchor>
  <xdr:twoCellAnchor editAs="oneCell">
    <xdr:from>
      <xdr:col>1</xdr:col>
      <xdr:colOff>435430</xdr:colOff>
      <xdr:row>475</xdr:row>
      <xdr:rowOff>43543</xdr:rowOff>
    </xdr:from>
    <xdr:to>
      <xdr:col>9</xdr:col>
      <xdr:colOff>52978</xdr:colOff>
      <xdr:row>494</xdr:row>
      <xdr:rowOff>151311</xdr:rowOff>
    </xdr:to>
    <xdr:pic>
      <xdr:nvPicPr>
        <xdr:cNvPr id="35" name="Grafik 34">
          <a:extLst>
            <a:ext uri="{FF2B5EF4-FFF2-40B4-BE49-F238E27FC236}">
              <a16:creationId xmlns:a16="http://schemas.microsoft.com/office/drawing/2014/main" id="{54FEBD26-2166-0E33-992E-9638927CDD23}"/>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707573" y="89839800"/>
          <a:ext cx="4831805" cy="3623854"/>
        </a:xfrm>
        <a:prstGeom prst="rect">
          <a:avLst/>
        </a:prstGeom>
        <a:noFill/>
        <a:ln>
          <a:noFill/>
        </a:ln>
      </xdr:spPr>
    </xdr:pic>
    <xdr:clientData/>
  </xdr:twoCellAnchor>
  <xdr:twoCellAnchor editAs="oneCell">
    <xdr:from>
      <xdr:col>1</xdr:col>
      <xdr:colOff>380998</xdr:colOff>
      <xdr:row>508</xdr:row>
      <xdr:rowOff>132260</xdr:rowOff>
    </xdr:from>
    <xdr:to>
      <xdr:col>9</xdr:col>
      <xdr:colOff>576942</xdr:colOff>
      <xdr:row>530</xdr:row>
      <xdr:rowOff>120831</xdr:rowOff>
    </xdr:to>
    <xdr:pic>
      <xdr:nvPicPr>
        <xdr:cNvPr id="36" name="Grafik 35">
          <a:extLst>
            <a:ext uri="{FF2B5EF4-FFF2-40B4-BE49-F238E27FC236}">
              <a16:creationId xmlns:a16="http://schemas.microsoft.com/office/drawing/2014/main" id="{85E4ECF2-ADF5-9BC0-9179-C53565FE674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53141" y="96035403"/>
          <a:ext cx="5410201" cy="4059828"/>
        </a:xfrm>
        <a:prstGeom prst="rect">
          <a:avLst/>
        </a:prstGeom>
        <a:noFill/>
        <a:ln>
          <a:noFill/>
        </a:ln>
      </xdr:spPr>
    </xdr:pic>
    <xdr:clientData/>
  </xdr:twoCellAnchor>
  <xdr:twoCellAnchor editAs="oneCell">
    <xdr:from>
      <xdr:col>8</xdr:col>
      <xdr:colOff>466938</xdr:colOff>
      <xdr:row>316</xdr:row>
      <xdr:rowOff>146408</xdr:rowOff>
    </xdr:from>
    <xdr:to>
      <xdr:col>13</xdr:col>
      <xdr:colOff>8711</xdr:colOff>
      <xdr:row>337</xdr:row>
      <xdr:rowOff>65315</xdr:rowOff>
    </xdr:to>
    <xdr:pic>
      <xdr:nvPicPr>
        <xdr:cNvPr id="37" name="Grafik 36">
          <a:extLst>
            <a:ext uri="{FF2B5EF4-FFF2-40B4-BE49-F238E27FC236}">
              <a16:creationId xmlns:a16="http://schemas.microsoft.com/office/drawing/2014/main" id="{DBB69B76-7F53-693D-CF7F-622185C69FE4}"/>
            </a:ext>
          </a:extLst>
        </xdr:cNvPr>
        <xdr:cNvPicPr>
          <a:picLocks noChangeAspect="1"/>
        </xdr:cNvPicPr>
      </xdr:nvPicPr>
      <xdr:blipFill>
        <a:blip xmlns:r="http://schemas.openxmlformats.org/officeDocument/2006/relationships" r:embed="rId29"/>
        <a:stretch>
          <a:fillRect/>
        </a:stretch>
      </xdr:blipFill>
      <xdr:spPr>
        <a:xfrm>
          <a:off x="4930081" y="60311751"/>
          <a:ext cx="4233516" cy="3848650"/>
        </a:xfrm>
        <a:prstGeom prst="rect">
          <a:avLst/>
        </a:prstGeom>
      </xdr:spPr>
    </xdr:pic>
    <xdr:clientData/>
  </xdr:twoCellAnchor>
  <xdr:twoCellAnchor editAs="oneCell">
    <xdr:from>
      <xdr:col>8</xdr:col>
      <xdr:colOff>281222</xdr:colOff>
      <xdr:row>337</xdr:row>
      <xdr:rowOff>21771</xdr:rowOff>
    </xdr:from>
    <xdr:to>
      <xdr:col>12</xdr:col>
      <xdr:colOff>569918</xdr:colOff>
      <xdr:row>357</xdr:row>
      <xdr:rowOff>62016</xdr:rowOff>
    </xdr:to>
    <xdr:pic>
      <xdr:nvPicPr>
        <xdr:cNvPr id="38" name="Grafik 37">
          <a:extLst>
            <a:ext uri="{FF2B5EF4-FFF2-40B4-BE49-F238E27FC236}">
              <a16:creationId xmlns:a16="http://schemas.microsoft.com/office/drawing/2014/main" id="{B349597D-8FAE-D3E4-E38E-10D6F0DF5B15}"/>
            </a:ext>
          </a:extLst>
        </xdr:cNvPr>
        <xdr:cNvPicPr>
          <a:picLocks noChangeAspect="1"/>
        </xdr:cNvPicPr>
      </xdr:nvPicPr>
      <xdr:blipFill>
        <a:blip xmlns:r="http://schemas.openxmlformats.org/officeDocument/2006/relationships" r:embed="rId30"/>
        <a:stretch>
          <a:fillRect/>
        </a:stretch>
      </xdr:blipFill>
      <xdr:spPr>
        <a:xfrm>
          <a:off x="4744365" y="64116857"/>
          <a:ext cx="4381724" cy="3784930"/>
        </a:xfrm>
        <a:prstGeom prst="rect">
          <a:avLst/>
        </a:prstGeom>
      </xdr:spPr>
    </xdr:pic>
    <xdr:clientData/>
  </xdr:twoCellAnchor>
  <xdr:twoCellAnchor editAs="oneCell">
    <xdr:from>
      <xdr:col>1</xdr:col>
      <xdr:colOff>130628</xdr:colOff>
      <xdr:row>401</xdr:row>
      <xdr:rowOff>119743</xdr:rowOff>
    </xdr:from>
    <xdr:to>
      <xdr:col>9</xdr:col>
      <xdr:colOff>240180</xdr:colOff>
      <xdr:row>426</xdr:row>
      <xdr:rowOff>37533</xdr:rowOff>
    </xdr:to>
    <xdr:pic>
      <xdr:nvPicPr>
        <xdr:cNvPr id="39" name="Grafik 38">
          <a:extLst>
            <a:ext uri="{FF2B5EF4-FFF2-40B4-BE49-F238E27FC236}">
              <a16:creationId xmlns:a16="http://schemas.microsoft.com/office/drawing/2014/main" id="{EA504529-630E-6724-EE0D-163D628CCEBE}"/>
            </a:ext>
          </a:extLst>
        </xdr:cNvPr>
        <xdr:cNvPicPr>
          <a:picLocks noChangeAspect="1"/>
        </xdr:cNvPicPr>
      </xdr:nvPicPr>
      <xdr:blipFill>
        <a:blip xmlns:r="http://schemas.openxmlformats.org/officeDocument/2006/relationships" r:embed="rId31"/>
        <a:stretch>
          <a:fillRect/>
        </a:stretch>
      </xdr:blipFill>
      <xdr:spPr>
        <a:xfrm>
          <a:off x="402771" y="76232657"/>
          <a:ext cx="5323809" cy="453333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273191</xdr:colOff>
      <xdr:row>5</xdr:row>
      <xdr:rowOff>1772</xdr:rowOff>
    </xdr:from>
    <xdr:to>
      <xdr:col>7</xdr:col>
      <xdr:colOff>238125</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73191" y="906647"/>
          <a:ext cx="13747609" cy="806794"/>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1065045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abSelected="1" zoomScale="80" zoomScaleNormal="80" workbookViewId="0">
      <selection activeCell="E28" sqref="E28"/>
    </sheetView>
  </sheetViews>
  <sheetFormatPr baseColWidth="10" defaultColWidth="8.77734375" defaultRowHeight="14.4"/>
  <sheetData>
    <row r="13" spans="2:2" ht="15.6">
      <c r="B13" s="16" t="s">
        <v>0</v>
      </c>
    </row>
    <row r="14" spans="2:2">
      <c r="B14" s="15" t="s">
        <v>15</v>
      </c>
    </row>
    <row r="15" spans="2:2">
      <c r="B15" s="15" t="s">
        <v>16</v>
      </c>
    </row>
    <row r="16" spans="2:2">
      <c r="B16" s="15" t="s">
        <v>17</v>
      </c>
    </row>
    <row r="17" spans="2:2">
      <c r="B17" s="15" t="s">
        <v>18</v>
      </c>
    </row>
    <row r="18" spans="2:2">
      <c r="B18" s="15" t="s">
        <v>20</v>
      </c>
    </row>
    <row r="19" spans="2:2">
      <c r="B19" s="15" t="s">
        <v>24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AB33"/>
  <sheetViews>
    <sheetView showGridLines="0" zoomScale="70" zoomScaleNormal="70" workbookViewId="0">
      <selection activeCell="D21" sqref="D21"/>
    </sheetView>
  </sheetViews>
  <sheetFormatPr baseColWidth="10" defaultColWidth="8.6640625" defaultRowHeight="13.2"/>
  <cols>
    <col min="1" max="1" width="5.44140625" style="1" customWidth="1"/>
    <col min="2" max="24" width="8.6640625" style="1"/>
    <col min="25" max="25" width="12.77734375" style="1" bestFit="1" customWidth="1"/>
    <col min="26" max="16384" width="8.6640625" style="1"/>
  </cols>
  <sheetData>
    <row r="1" spans="25:25" ht="16.2">
      <c r="Y1" s="17" t="s">
        <v>19</v>
      </c>
    </row>
    <row r="2" spans="25:25" ht="16.2">
      <c r="Y2" s="17"/>
    </row>
    <row r="6" spans="25:25" ht="8.5500000000000007" customHeight="1"/>
    <row r="27" spans="27:28">
      <c r="AA27" s="48"/>
    </row>
    <row r="28" spans="27:28">
      <c r="AA28" s="48"/>
    </row>
    <row r="30" spans="27:28">
      <c r="AA30" s="48"/>
    </row>
    <row r="31" spans="27:28">
      <c r="AB31" s="48"/>
    </row>
    <row r="33" spans="28:28">
      <c r="AB33" s="48"/>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7"/>
  <sheetViews>
    <sheetView showGridLines="0" zoomScale="80" zoomScaleNormal="80" workbookViewId="0"/>
  </sheetViews>
  <sheetFormatPr baseColWidth="10" defaultColWidth="8.77734375" defaultRowHeight="14.4"/>
  <cols>
    <col min="1" max="1" width="4.6640625" customWidth="1"/>
    <col min="2" max="2" width="52.88671875" customWidth="1"/>
    <col min="3" max="3" width="26.109375" customWidth="1"/>
    <col min="4" max="4" width="28.109375" customWidth="1"/>
    <col min="5" max="5" width="35.33203125" customWidth="1"/>
  </cols>
  <sheetData>
    <row r="1" spans="2:6">
      <c r="F1" s="18" t="s">
        <v>19</v>
      </c>
    </row>
    <row r="5" spans="2:6" ht="15" thickBot="1"/>
    <row r="6" spans="2:6" ht="24.45" customHeight="1" thickTop="1" thickBot="1">
      <c r="B6" s="6" t="s">
        <v>6</v>
      </c>
      <c r="C6" s="7" t="s">
        <v>7</v>
      </c>
      <c r="D6" s="7" t="s">
        <v>8</v>
      </c>
      <c r="E6" s="8" t="s">
        <v>9</v>
      </c>
    </row>
    <row r="7" spans="2:6" ht="29.4" thickTop="1">
      <c r="B7" s="40" t="s">
        <v>10</v>
      </c>
      <c r="C7" s="41" t="s">
        <v>44</v>
      </c>
      <c r="D7" s="41" t="s">
        <v>45</v>
      </c>
      <c r="E7" s="42" t="s">
        <v>29</v>
      </c>
    </row>
    <row r="8" spans="2:6">
      <c r="B8" s="107"/>
      <c r="C8" s="108"/>
      <c r="D8" s="108"/>
      <c r="E8" s="109"/>
    </row>
    <row r="9" spans="2:6">
      <c r="B9" s="43" t="s">
        <v>11</v>
      </c>
      <c r="C9" s="44" t="s">
        <v>25</v>
      </c>
      <c r="D9" s="44" t="s">
        <v>26</v>
      </c>
      <c r="E9" s="45" t="s">
        <v>27</v>
      </c>
    </row>
    <row r="10" spans="2:6">
      <c r="B10" s="43"/>
      <c r="C10" s="44"/>
      <c r="D10" s="44"/>
      <c r="E10" s="45"/>
    </row>
    <row r="11" spans="2:6">
      <c r="B11" s="43" t="s">
        <v>12</v>
      </c>
      <c r="C11" s="44" t="s">
        <v>269</v>
      </c>
      <c r="D11" s="44" t="s">
        <v>270</v>
      </c>
      <c r="E11" s="45" t="s">
        <v>29</v>
      </c>
    </row>
    <row r="12" spans="2:6">
      <c r="B12" s="43"/>
      <c r="C12" s="44"/>
      <c r="D12" s="44"/>
      <c r="E12" s="45"/>
    </row>
    <row r="13" spans="2:6" ht="43.2">
      <c r="B13" s="43" t="s">
        <v>13</v>
      </c>
      <c r="C13" s="44" t="s">
        <v>276</v>
      </c>
      <c r="D13" s="44" t="s">
        <v>277</v>
      </c>
      <c r="E13" s="45" t="s">
        <v>29</v>
      </c>
    </row>
    <row r="14" spans="2:6">
      <c r="B14" s="43"/>
      <c r="C14" s="44"/>
      <c r="D14" s="44"/>
      <c r="E14" s="45"/>
    </row>
    <row r="15" spans="2:6">
      <c r="B15" s="43" t="s">
        <v>28</v>
      </c>
      <c r="C15" s="44" t="s">
        <v>269</v>
      </c>
      <c r="D15" s="44" t="s">
        <v>270</v>
      </c>
      <c r="E15" s="45" t="s">
        <v>29</v>
      </c>
    </row>
    <row r="16" spans="2:6" ht="15" thickBot="1">
      <c r="B16" s="10"/>
      <c r="C16" s="11"/>
      <c r="D16" s="11"/>
      <c r="E16" s="12"/>
    </row>
    <row r="17" ht="15" thickTop="1"/>
  </sheetData>
  <hyperlinks>
    <hyperlink ref="F1" location="'Title Page'!A1" display="Title page" xr:uid="{00000000-0004-0000-0200-000000000000}"/>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K30"/>
  <sheetViews>
    <sheetView showGridLines="0" zoomScale="80" zoomScaleNormal="80" workbookViewId="0"/>
  </sheetViews>
  <sheetFormatPr baseColWidth="10" defaultColWidth="8.77734375" defaultRowHeight="14.4"/>
  <cols>
    <col min="1" max="1" width="4.44140625" customWidth="1"/>
    <col min="2" max="2" width="26.77734375" customWidth="1"/>
    <col min="3" max="3" width="25.88671875" customWidth="1"/>
    <col min="4" max="4" width="44.77734375" customWidth="1"/>
    <col min="5" max="5" width="22.88671875" customWidth="1"/>
    <col min="6" max="6" width="29" customWidth="1"/>
    <col min="7" max="7" width="50.33203125" customWidth="1"/>
  </cols>
  <sheetData>
    <row r="1" spans="2:10">
      <c r="J1" s="18" t="s">
        <v>19</v>
      </c>
    </row>
    <row r="5" spans="2:10" ht="15" thickBot="1"/>
    <row r="6" spans="2:10" ht="22.95" customHeight="1" thickTop="1" thickBot="1">
      <c r="B6" s="6" t="s">
        <v>6</v>
      </c>
      <c r="C6" s="25" t="s">
        <v>1</v>
      </c>
      <c r="D6" s="7" t="s">
        <v>2</v>
      </c>
      <c r="E6" s="7" t="s">
        <v>3</v>
      </c>
      <c r="F6" s="38" t="s">
        <v>41</v>
      </c>
      <c r="G6" s="8" t="s">
        <v>4</v>
      </c>
    </row>
    <row r="7" spans="2:10" ht="15" thickTop="1">
      <c r="B7" s="28" t="s">
        <v>10</v>
      </c>
      <c r="C7" s="29" t="s">
        <v>30</v>
      </c>
      <c r="D7" s="30"/>
      <c r="E7" s="30"/>
      <c r="F7" s="39"/>
      <c r="G7" s="31" t="s">
        <v>36</v>
      </c>
    </row>
    <row r="8" spans="2:10">
      <c r="B8" s="32" t="s">
        <v>10</v>
      </c>
      <c r="C8" s="33"/>
      <c r="D8" s="34" t="s">
        <v>31</v>
      </c>
      <c r="E8" s="34"/>
      <c r="F8" s="34"/>
      <c r="G8" s="35" t="s">
        <v>35</v>
      </c>
    </row>
    <row r="9" spans="2:10">
      <c r="B9" s="32" t="s">
        <v>10</v>
      </c>
      <c r="C9" s="36"/>
      <c r="D9" s="37" t="s">
        <v>32</v>
      </c>
      <c r="E9" s="37"/>
      <c r="F9" s="37"/>
      <c r="G9" s="35" t="s">
        <v>35</v>
      </c>
    </row>
    <row r="10" spans="2:10">
      <c r="B10" s="32" t="s">
        <v>10</v>
      </c>
      <c r="C10" s="36"/>
      <c r="D10" s="37"/>
      <c r="E10" s="37" t="s">
        <v>33</v>
      </c>
      <c r="F10" s="37"/>
      <c r="G10" s="35" t="s">
        <v>40</v>
      </c>
    </row>
    <row r="11" spans="2:10">
      <c r="B11" s="32" t="s">
        <v>10</v>
      </c>
      <c r="C11" s="36"/>
      <c r="D11" s="37"/>
      <c r="E11" s="37" t="s">
        <v>34</v>
      </c>
      <c r="F11" s="37"/>
      <c r="G11" s="35" t="s">
        <v>40</v>
      </c>
    </row>
    <row r="12" spans="2:10">
      <c r="B12" s="9" t="s">
        <v>11</v>
      </c>
      <c r="C12" s="26"/>
      <c r="D12" s="22"/>
      <c r="E12" s="24" t="s">
        <v>37</v>
      </c>
      <c r="F12" s="24"/>
      <c r="G12" s="3" t="s">
        <v>40</v>
      </c>
    </row>
    <row r="13" spans="2:10">
      <c r="B13" s="9" t="s">
        <v>11</v>
      </c>
      <c r="C13" s="26"/>
      <c r="D13" s="22"/>
      <c r="E13" s="24" t="s">
        <v>38</v>
      </c>
      <c r="F13" s="24"/>
      <c r="G13" s="3" t="s">
        <v>40</v>
      </c>
    </row>
    <row r="14" spans="2:10">
      <c r="B14" s="9" t="s">
        <v>11</v>
      </c>
      <c r="C14" s="26"/>
      <c r="D14" s="22"/>
      <c r="E14" s="24" t="s">
        <v>39</v>
      </c>
      <c r="F14" s="24"/>
      <c r="G14" s="3" t="s">
        <v>40</v>
      </c>
    </row>
    <row r="15" spans="2:10">
      <c r="B15" s="9" t="s">
        <v>11</v>
      </c>
      <c r="C15" s="26"/>
      <c r="D15" s="22"/>
      <c r="E15" s="22"/>
      <c r="F15" s="22" t="s">
        <v>42</v>
      </c>
      <c r="G15" s="3" t="s">
        <v>43</v>
      </c>
    </row>
    <row r="16" spans="2:10">
      <c r="B16" s="32" t="s">
        <v>12</v>
      </c>
      <c r="C16" s="36"/>
      <c r="D16" s="37"/>
      <c r="E16" s="37" t="s">
        <v>37</v>
      </c>
      <c r="F16" s="37"/>
      <c r="G16" s="35" t="s">
        <v>40</v>
      </c>
    </row>
    <row r="17" spans="2:11">
      <c r="B17" s="32" t="s">
        <v>12</v>
      </c>
      <c r="C17" s="36"/>
      <c r="D17" s="37"/>
      <c r="E17" s="37" t="s">
        <v>33</v>
      </c>
      <c r="F17" s="37"/>
      <c r="G17" s="35" t="s">
        <v>40</v>
      </c>
      <c r="K17" s="48"/>
    </row>
    <row r="18" spans="2:11">
      <c r="B18" s="9" t="s">
        <v>13</v>
      </c>
      <c r="C18" s="22" t="s">
        <v>272</v>
      </c>
      <c r="D18" s="22"/>
      <c r="F18" s="22"/>
      <c r="G18" s="3" t="s">
        <v>271</v>
      </c>
    </row>
    <row r="19" spans="2:11">
      <c r="B19" s="9" t="s">
        <v>13</v>
      </c>
      <c r="C19" s="22" t="s">
        <v>273</v>
      </c>
      <c r="D19" s="22"/>
      <c r="E19" s="22"/>
      <c r="F19" s="22"/>
      <c r="G19" s="3" t="s">
        <v>271</v>
      </c>
    </row>
    <row r="20" spans="2:11">
      <c r="B20" s="9" t="s">
        <v>13</v>
      </c>
      <c r="C20" s="26"/>
      <c r="D20" s="22"/>
      <c r="E20" s="22" t="s">
        <v>34</v>
      </c>
      <c r="F20" s="22"/>
      <c r="G20" s="3" t="s">
        <v>40</v>
      </c>
    </row>
    <row r="21" spans="2:11">
      <c r="B21" s="9" t="s">
        <v>13</v>
      </c>
      <c r="C21" s="26"/>
      <c r="D21" s="22"/>
      <c r="E21" s="22" t="s">
        <v>274</v>
      </c>
      <c r="F21" s="22"/>
      <c r="G21" s="3" t="s">
        <v>275</v>
      </c>
    </row>
    <row r="22" spans="2:11">
      <c r="B22" s="32" t="s">
        <v>28</v>
      </c>
      <c r="C22" s="36"/>
      <c r="D22" s="37"/>
      <c r="E22" s="37"/>
      <c r="F22" s="37" t="s">
        <v>278</v>
      </c>
      <c r="G22" s="35" t="s">
        <v>279</v>
      </c>
    </row>
    <row r="23" spans="2:11">
      <c r="B23" s="32" t="s">
        <v>28</v>
      </c>
      <c r="C23" s="36"/>
      <c r="D23" s="37"/>
      <c r="E23" s="37"/>
      <c r="F23" s="37"/>
      <c r="G23" s="35"/>
    </row>
    <row r="24" spans="2:11">
      <c r="B24" s="32" t="s">
        <v>28</v>
      </c>
      <c r="C24" s="36"/>
      <c r="D24" s="37"/>
      <c r="E24" s="37"/>
      <c r="F24" s="37"/>
      <c r="G24" s="35"/>
    </row>
    <row r="25" spans="2:11">
      <c r="B25" s="2"/>
      <c r="C25" s="26"/>
      <c r="D25" s="22"/>
      <c r="E25" s="22"/>
      <c r="F25" s="22"/>
      <c r="G25" s="3"/>
    </row>
    <row r="26" spans="2:11" ht="15" thickBot="1">
      <c r="B26" s="4"/>
      <c r="C26" s="27"/>
      <c r="D26" s="23"/>
      <c r="E26" s="23"/>
      <c r="F26" s="23"/>
      <c r="G26" s="5"/>
    </row>
    <row r="27" spans="2:11" ht="15" thickTop="1"/>
    <row r="30" spans="2:11">
      <c r="E30" s="48"/>
    </row>
  </sheetData>
  <hyperlinks>
    <hyperlink ref="J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7"/>
  <sheetViews>
    <sheetView showGridLines="0" zoomScale="70" zoomScaleNormal="70" workbookViewId="0"/>
  </sheetViews>
  <sheetFormatPr baseColWidth="10" defaultColWidth="8.77734375" defaultRowHeight="14.4"/>
  <cols>
    <col min="1" max="1" width="4.33203125" customWidth="1"/>
    <col min="2" max="2" width="28.6640625" customWidth="1"/>
    <col min="3" max="3" width="36.44140625" customWidth="1"/>
    <col min="4" max="4" width="28.21875" customWidth="1"/>
    <col min="5" max="5" width="62.109375" customWidth="1"/>
  </cols>
  <sheetData>
    <row r="1" spans="2:11">
      <c r="K1" s="18" t="s">
        <v>19</v>
      </c>
    </row>
    <row r="5" spans="2:11" ht="15" thickBot="1"/>
    <row r="6" spans="2:11" ht="21.45" customHeight="1" thickTop="1" thickBot="1">
      <c r="B6" s="6" t="s">
        <v>6</v>
      </c>
      <c r="C6" s="7" t="s">
        <v>5</v>
      </c>
      <c r="D6" s="7" t="s">
        <v>14</v>
      </c>
      <c r="E6" s="8" t="s">
        <v>23</v>
      </c>
    </row>
    <row r="7" spans="2:11" ht="15" thickTop="1">
      <c r="B7" s="13"/>
      <c r="C7" s="14"/>
      <c r="D7" s="14"/>
      <c r="E7" s="20"/>
    </row>
    <row r="8" spans="2:11" ht="43.2">
      <c r="B8" s="107" t="s">
        <v>280</v>
      </c>
      <c r="C8" s="46" t="s">
        <v>281</v>
      </c>
      <c r="D8" s="110" t="s">
        <v>282</v>
      </c>
      <c r="E8" s="111" t="s">
        <v>283</v>
      </c>
    </row>
    <row r="9" spans="2:11" ht="43.2">
      <c r="B9" s="107" t="s">
        <v>280</v>
      </c>
      <c r="C9" s="46" t="s">
        <v>284</v>
      </c>
      <c r="D9" s="46" t="s">
        <v>285</v>
      </c>
      <c r="E9" s="45" t="s">
        <v>286</v>
      </c>
    </row>
    <row r="10" spans="2:11" ht="43.2">
      <c r="B10" s="107" t="s">
        <v>280</v>
      </c>
      <c r="C10" s="110" t="s">
        <v>287</v>
      </c>
      <c r="D10" s="46" t="s">
        <v>285</v>
      </c>
      <c r="E10" s="45" t="s">
        <v>288</v>
      </c>
    </row>
    <row r="11" spans="2:11" ht="43.2">
      <c r="B11" s="107" t="s">
        <v>280</v>
      </c>
      <c r="C11" s="46" t="s">
        <v>291</v>
      </c>
      <c r="D11" s="46" t="s">
        <v>289</v>
      </c>
      <c r="E11" s="111" t="s">
        <v>290</v>
      </c>
    </row>
    <row r="12" spans="2:11">
      <c r="B12" s="107" t="s">
        <v>280</v>
      </c>
      <c r="C12" s="46" t="s">
        <v>293</v>
      </c>
      <c r="D12" s="46" t="s">
        <v>292</v>
      </c>
      <c r="E12" s="111" t="s">
        <v>294</v>
      </c>
    </row>
    <row r="13" spans="2:11" ht="43.2">
      <c r="B13" s="107" t="s">
        <v>280</v>
      </c>
      <c r="C13" s="46" t="s">
        <v>295</v>
      </c>
      <c r="D13" s="110" t="s">
        <v>296</v>
      </c>
      <c r="E13" s="111" t="s">
        <v>297</v>
      </c>
    </row>
    <row r="14" spans="2:11" ht="43.2">
      <c r="B14" s="107" t="s">
        <v>280</v>
      </c>
      <c r="C14" s="46" t="s">
        <v>299</v>
      </c>
      <c r="D14" s="46" t="s">
        <v>298</v>
      </c>
      <c r="E14" s="111" t="s">
        <v>300</v>
      </c>
    </row>
    <row r="15" spans="2:11" ht="28.8">
      <c r="B15" s="107" t="s">
        <v>280</v>
      </c>
      <c r="C15" s="46" t="s">
        <v>301</v>
      </c>
      <c r="D15" s="112" t="s">
        <v>302</v>
      </c>
      <c r="E15" s="111" t="s">
        <v>303</v>
      </c>
    </row>
    <row r="16" spans="2:11">
      <c r="B16" s="107" t="s">
        <v>280</v>
      </c>
      <c r="C16" s="46" t="s">
        <v>304</v>
      </c>
      <c r="D16" s="112" t="s">
        <v>305</v>
      </c>
      <c r="E16" s="47" t="s">
        <v>306</v>
      </c>
    </row>
    <row r="17" spans="2:8">
      <c r="B17" s="107" t="s">
        <v>280</v>
      </c>
      <c r="C17" s="46"/>
      <c r="D17" s="112"/>
      <c r="E17" s="47" t="s">
        <v>307</v>
      </c>
    </row>
    <row r="18" spans="2:8">
      <c r="B18" s="107" t="s">
        <v>280</v>
      </c>
      <c r="C18" s="46"/>
      <c r="D18" s="112"/>
      <c r="E18" s="47" t="s">
        <v>308</v>
      </c>
    </row>
    <row r="19" spans="2:8">
      <c r="B19" s="107" t="s">
        <v>280</v>
      </c>
      <c r="C19" s="46"/>
      <c r="D19" s="112"/>
      <c r="E19" s="47" t="s">
        <v>309</v>
      </c>
    </row>
    <row r="20" spans="2:8">
      <c r="B20" s="107" t="s">
        <v>280</v>
      </c>
      <c r="C20" s="46"/>
      <c r="D20" s="112"/>
      <c r="E20" s="47" t="s">
        <v>310</v>
      </c>
    </row>
    <row r="21" spans="2:8" ht="115.2">
      <c r="B21" s="107" t="s">
        <v>280</v>
      </c>
      <c r="C21" s="110" t="s">
        <v>311</v>
      </c>
      <c r="D21" s="112" t="s">
        <v>312</v>
      </c>
      <c r="E21" s="45" t="s">
        <v>313</v>
      </c>
    </row>
    <row r="22" spans="2:8" ht="86.4">
      <c r="B22" s="107" t="s">
        <v>280</v>
      </c>
      <c r="C22" s="110" t="s">
        <v>319</v>
      </c>
      <c r="D22" s="112" t="s">
        <v>314</v>
      </c>
      <c r="E22" s="45" t="s">
        <v>315</v>
      </c>
    </row>
    <row r="23" spans="2:8" ht="28.8">
      <c r="B23" s="107" t="s">
        <v>280</v>
      </c>
      <c r="C23" s="46" t="s">
        <v>318</v>
      </c>
      <c r="D23" s="112" t="s">
        <v>316</v>
      </c>
      <c r="E23" s="111" t="s">
        <v>317</v>
      </c>
    </row>
    <row r="24" spans="2:8" ht="28.8">
      <c r="B24" s="107" t="s">
        <v>280</v>
      </c>
      <c r="C24" s="46" t="s">
        <v>320</v>
      </c>
      <c r="D24" s="112" t="s">
        <v>293</v>
      </c>
      <c r="E24" s="111" t="s">
        <v>321</v>
      </c>
    </row>
    <row r="25" spans="2:8">
      <c r="B25" s="107"/>
      <c r="C25" s="46"/>
      <c r="D25" s="112"/>
      <c r="E25" s="47"/>
    </row>
    <row r="26" spans="2:8" ht="15" thickBot="1">
      <c r="B26" s="10"/>
      <c r="C26" s="11"/>
      <c r="D26" s="21"/>
      <c r="E26" s="12"/>
    </row>
    <row r="27" spans="2:8" ht="15" thickTop="1">
      <c r="H27" s="48"/>
    </row>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C652"/>
  <sheetViews>
    <sheetView showGridLines="0" topLeftCell="A330" zoomScale="70" zoomScaleNormal="70" workbookViewId="0"/>
  </sheetViews>
  <sheetFormatPr baseColWidth="10" defaultColWidth="8.77734375" defaultRowHeight="14.4"/>
  <cols>
    <col min="1" max="1" width="4" customWidth="1"/>
    <col min="9" max="12" width="14.88671875" customWidth="1"/>
    <col min="14" max="14" width="13.5546875" customWidth="1"/>
    <col min="15" max="15" width="23" customWidth="1"/>
    <col min="16" max="23" width="13.5546875" customWidth="1"/>
    <col min="24" max="24" width="44.88671875" customWidth="1"/>
  </cols>
  <sheetData>
    <row r="1" spans="2:17">
      <c r="Q1" s="18" t="s">
        <v>19</v>
      </c>
    </row>
    <row r="12" spans="2:17" ht="25.8">
      <c r="B12" s="50" t="s">
        <v>46</v>
      </c>
    </row>
    <row r="14" spans="2:17" ht="21">
      <c r="B14" s="49" t="s">
        <v>47</v>
      </c>
    </row>
    <row r="17" spans="14:26">
      <c r="N17" s="61" t="s">
        <v>48</v>
      </c>
      <c r="O17" s="51"/>
      <c r="P17" s="51"/>
      <c r="Q17" s="51"/>
      <c r="R17" s="51"/>
      <c r="S17" s="51"/>
      <c r="T17" s="51"/>
      <c r="U17" s="51"/>
      <c r="V17" s="51"/>
      <c r="W17" s="51"/>
      <c r="X17" s="51"/>
      <c r="Y17" s="51"/>
      <c r="Z17" s="52"/>
    </row>
    <row r="18" spans="14:26">
      <c r="N18" s="53"/>
      <c r="O18" s="54"/>
      <c r="P18" s="54"/>
      <c r="Q18" s="54"/>
      <c r="R18" s="54"/>
      <c r="S18" s="54"/>
      <c r="T18" s="54"/>
      <c r="U18" s="54"/>
      <c r="V18" s="54"/>
      <c r="W18" s="54"/>
      <c r="X18" s="54"/>
      <c r="Y18" s="54"/>
      <c r="Z18" s="55"/>
    </row>
    <row r="34" spans="2:29" ht="21">
      <c r="B34" s="49" t="s">
        <v>49</v>
      </c>
    </row>
    <row r="37" spans="2:29">
      <c r="N37" s="61" t="s">
        <v>50</v>
      </c>
      <c r="O37" s="51"/>
      <c r="P37" s="51"/>
      <c r="Q37" s="51"/>
      <c r="R37" s="51"/>
      <c r="S37" s="51"/>
      <c r="T37" s="51"/>
      <c r="U37" s="51"/>
      <c r="V37" s="51"/>
      <c r="W37" s="51"/>
      <c r="X37" s="51"/>
      <c r="Y37" s="51"/>
      <c r="Z37" s="51"/>
      <c r="AA37" s="51"/>
      <c r="AB37" s="51"/>
      <c r="AC37" s="52"/>
    </row>
    <row r="38" spans="2:29">
      <c r="N38" s="62"/>
      <c r="O38" s="59"/>
      <c r="P38" s="59"/>
      <c r="Q38" s="59"/>
      <c r="R38" s="59"/>
      <c r="S38" s="59"/>
      <c r="T38" s="59"/>
      <c r="U38" s="59"/>
      <c r="V38" s="59"/>
      <c r="W38" s="59"/>
      <c r="X38" s="59"/>
      <c r="Y38" s="59"/>
      <c r="Z38" s="59"/>
      <c r="AA38" s="59"/>
      <c r="AB38" s="59"/>
      <c r="AC38" s="63"/>
    </row>
    <row r="39" spans="2:29">
      <c r="N39" s="62"/>
      <c r="O39" s="59"/>
      <c r="P39" s="59"/>
      <c r="Q39" s="59"/>
      <c r="R39" s="59"/>
      <c r="S39" s="59"/>
      <c r="T39" s="59"/>
      <c r="U39" s="59"/>
      <c r="V39" s="59"/>
      <c r="W39" s="59"/>
      <c r="X39" s="59"/>
      <c r="Y39" s="59"/>
      <c r="Z39" s="59"/>
      <c r="AA39" s="59"/>
      <c r="AB39" s="59"/>
      <c r="AC39" s="63"/>
    </row>
    <row r="40" spans="2:29">
      <c r="N40" s="57" t="s">
        <v>51</v>
      </c>
      <c r="O40" s="59"/>
      <c r="P40" s="59"/>
      <c r="Q40" s="59"/>
      <c r="R40" s="59"/>
      <c r="S40" s="59"/>
      <c r="T40" s="59"/>
      <c r="U40" s="59"/>
      <c r="V40" s="59"/>
      <c r="W40" s="59"/>
      <c r="X40" s="59"/>
      <c r="Y40" s="59"/>
      <c r="Z40" s="59"/>
      <c r="AA40" s="59"/>
      <c r="AB40" s="59"/>
      <c r="AC40" s="63"/>
    </row>
    <row r="41" spans="2:29">
      <c r="N41" s="62" t="s">
        <v>52</v>
      </c>
      <c r="O41" s="59"/>
      <c r="P41" s="59"/>
      <c r="Q41" s="59"/>
      <c r="R41" s="59"/>
      <c r="S41" s="59"/>
      <c r="T41" s="59"/>
      <c r="U41" s="59"/>
      <c r="V41" s="59"/>
      <c r="W41" s="59"/>
      <c r="X41" s="59"/>
      <c r="Y41" s="59"/>
      <c r="Z41" s="59"/>
      <c r="AA41" s="59"/>
      <c r="AB41" s="59"/>
      <c r="AC41" s="63"/>
    </row>
    <row r="42" spans="2:29">
      <c r="N42" s="62" t="s">
        <v>53</v>
      </c>
      <c r="O42" s="59"/>
      <c r="P42" s="59"/>
      <c r="Q42" s="59"/>
      <c r="R42" s="59"/>
      <c r="S42" s="59"/>
      <c r="T42" s="59"/>
      <c r="U42" s="59"/>
      <c r="V42" s="59"/>
      <c r="W42" s="59"/>
      <c r="X42" s="59"/>
      <c r="Y42" s="59"/>
      <c r="Z42" s="59"/>
      <c r="AA42" s="59"/>
      <c r="AB42" s="59"/>
      <c r="AC42" s="63"/>
    </row>
    <row r="43" spans="2:29">
      <c r="N43" s="62" t="s">
        <v>54</v>
      </c>
      <c r="O43" s="59"/>
      <c r="P43" s="59"/>
      <c r="Q43" s="59"/>
      <c r="R43" s="59"/>
      <c r="S43" s="59"/>
      <c r="T43" s="59"/>
      <c r="U43" s="59"/>
      <c r="V43" s="59"/>
      <c r="W43" s="59"/>
      <c r="X43" s="59"/>
      <c r="Y43" s="59"/>
      <c r="Z43" s="59"/>
      <c r="AA43" s="59"/>
      <c r="AB43" s="59"/>
      <c r="AC43" s="63"/>
    </row>
    <row r="44" spans="2:29">
      <c r="N44" s="62" t="s">
        <v>55</v>
      </c>
      <c r="O44" s="59"/>
      <c r="P44" s="59"/>
      <c r="Q44" s="59"/>
      <c r="R44" s="59"/>
      <c r="S44" s="59"/>
      <c r="T44" s="59"/>
      <c r="U44" s="59"/>
      <c r="V44" s="59"/>
      <c r="W44" s="59"/>
      <c r="X44" s="59"/>
      <c r="Y44" s="59"/>
      <c r="Z44" s="59"/>
      <c r="AA44" s="59"/>
      <c r="AB44" s="59"/>
      <c r="AC44" s="63"/>
    </row>
    <row r="45" spans="2:29">
      <c r="N45" s="62" t="s">
        <v>56</v>
      </c>
      <c r="O45" s="59"/>
      <c r="P45" s="59"/>
      <c r="Q45" s="59"/>
      <c r="R45" s="59"/>
      <c r="S45" s="59"/>
      <c r="T45" s="59"/>
      <c r="U45" s="59"/>
      <c r="V45" s="59"/>
      <c r="W45" s="59"/>
      <c r="X45" s="59"/>
      <c r="Y45" s="59"/>
      <c r="Z45" s="59"/>
      <c r="AA45" s="59"/>
      <c r="AB45" s="59"/>
      <c r="AC45" s="63"/>
    </row>
    <row r="46" spans="2:29">
      <c r="N46" s="62"/>
      <c r="O46" s="59"/>
      <c r="P46" s="59"/>
      <c r="Q46" s="59"/>
      <c r="R46" s="59"/>
      <c r="S46" s="59"/>
      <c r="T46" s="59"/>
      <c r="U46" s="59"/>
      <c r="V46" s="59"/>
      <c r="W46" s="59"/>
      <c r="X46" s="59"/>
      <c r="Y46" s="59"/>
      <c r="Z46" s="59"/>
      <c r="AA46" s="59"/>
      <c r="AB46" s="59"/>
      <c r="AC46" s="63"/>
    </row>
    <row r="47" spans="2:29">
      <c r="N47" s="57" t="s">
        <v>57</v>
      </c>
      <c r="O47" s="57" t="s">
        <v>63</v>
      </c>
      <c r="P47" s="59"/>
      <c r="Q47" s="59"/>
      <c r="R47" s="59"/>
      <c r="S47" s="59"/>
      <c r="T47" s="59"/>
      <c r="U47" s="59"/>
      <c r="V47" s="59"/>
      <c r="W47" s="59"/>
      <c r="X47" s="59"/>
      <c r="Y47" s="59"/>
      <c r="Z47" s="59"/>
      <c r="AA47" s="59"/>
      <c r="AB47" s="59"/>
      <c r="AC47" s="63"/>
    </row>
    <row r="48" spans="2:29">
      <c r="N48" s="64" t="s">
        <v>58</v>
      </c>
      <c r="O48" s="58">
        <v>20748164</v>
      </c>
      <c r="P48" s="59"/>
      <c r="Q48" s="59"/>
      <c r="R48" s="59"/>
      <c r="S48" s="59"/>
      <c r="T48" s="59"/>
      <c r="U48" s="59"/>
      <c r="V48" s="59"/>
      <c r="W48" s="59"/>
      <c r="X48" s="59"/>
      <c r="Y48" s="59"/>
      <c r="Z48" s="59"/>
      <c r="AA48" s="59"/>
      <c r="AB48" s="59"/>
      <c r="AC48" s="63"/>
    </row>
    <row r="49" spans="2:29">
      <c r="N49" s="62" t="s">
        <v>59</v>
      </c>
      <c r="O49" s="60">
        <v>10362617</v>
      </c>
      <c r="P49" s="59"/>
      <c r="Q49" s="59"/>
      <c r="R49" s="59"/>
      <c r="S49" s="59"/>
      <c r="T49" s="59"/>
      <c r="U49" s="59"/>
      <c r="V49" s="59"/>
      <c r="W49" s="59"/>
      <c r="X49" s="59"/>
      <c r="Y49" s="59"/>
      <c r="Z49" s="59"/>
      <c r="AA49" s="59"/>
      <c r="AB49" s="59"/>
      <c r="AC49" s="63"/>
    </row>
    <row r="50" spans="2:29">
      <c r="N50" s="62" t="s">
        <v>60</v>
      </c>
      <c r="O50" s="60">
        <v>1288951</v>
      </c>
      <c r="P50" s="59"/>
      <c r="Q50" s="59"/>
      <c r="R50" s="59"/>
      <c r="S50" s="59"/>
      <c r="T50" s="59"/>
      <c r="U50" s="59"/>
      <c r="V50" s="59"/>
      <c r="W50" s="59"/>
      <c r="X50" s="59"/>
      <c r="Y50" s="59"/>
      <c r="Z50" s="59"/>
      <c r="AA50" s="59"/>
      <c r="AB50" s="59"/>
      <c r="AC50" s="63"/>
    </row>
    <row r="51" spans="2:29">
      <c r="N51" s="53"/>
      <c r="O51" s="54"/>
      <c r="P51" s="54"/>
      <c r="Q51" s="54"/>
      <c r="R51" s="54"/>
      <c r="S51" s="54"/>
      <c r="T51" s="54"/>
      <c r="U51" s="54"/>
      <c r="V51" s="54"/>
      <c r="W51" s="54"/>
      <c r="X51" s="54"/>
      <c r="Y51" s="54"/>
      <c r="Z51" s="54"/>
      <c r="AA51" s="54"/>
      <c r="AB51" s="54"/>
      <c r="AC51" s="55"/>
    </row>
    <row r="55" spans="2:29" ht="21">
      <c r="B55" s="49" t="s">
        <v>61</v>
      </c>
    </row>
    <row r="60" spans="2:29">
      <c r="N60" s="61" t="s">
        <v>65</v>
      </c>
      <c r="O60" s="51"/>
      <c r="P60" s="51"/>
      <c r="Q60" s="51"/>
      <c r="R60" s="51"/>
      <c r="S60" s="51"/>
      <c r="T60" s="51"/>
      <c r="U60" s="51"/>
      <c r="V60" s="51"/>
      <c r="W60" s="51"/>
      <c r="X60" s="51"/>
      <c r="Y60" s="51"/>
      <c r="Z60" s="52"/>
    </row>
    <row r="61" spans="2:29">
      <c r="N61" s="53"/>
      <c r="O61" s="54"/>
      <c r="P61" s="54"/>
      <c r="Q61" s="54"/>
      <c r="R61" s="54"/>
      <c r="S61" s="54"/>
      <c r="T61" s="54"/>
      <c r="U61" s="54"/>
      <c r="V61" s="54"/>
      <c r="W61" s="54"/>
      <c r="X61" s="54"/>
      <c r="Y61" s="54"/>
      <c r="Z61" s="55"/>
    </row>
    <row r="64" spans="2:29">
      <c r="N64" s="61" t="s">
        <v>66</v>
      </c>
      <c r="O64" s="51"/>
      <c r="P64" s="51"/>
      <c r="Q64" s="51"/>
      <c r="R64" s="51"/>
      <c r="S64" s="51"/>
      <c r="T64" s="51"/>
      <c r="U64" s="51"/>
      <c r="V64" s="51"/>
      <c r="W64" s="51"/>
      <c r="X64" s="51"/>
      <c r="Y64" s="51"/>
      <c r="Z64" s="52"/>
    </row>
    <row r="65" spans="2:26">
      <c r="N65" s="53"/>
      <c r="O65" s="54"/>
      <c r="P65" s="54"/>
      <c r="Q65" s="54"/>
      <c r="R65" s="54"/>
      <c r="S65" s="54"/>
      <c r="T65" s="54"/>
      <c r="U65" s="54"/>
      <c r="V65" s="54"/>
      <c r="W65" s="54"/>
      <c r="X65" s="54"/>
      <c r="Y65" s="54"/>
      <c r="Z65" s="55"/>
    </row>
    <row r="76" spans="2:26" ht="21">
      <c r="B76" s="49" t="s">
        <v>62</v>
      </c>
    </row>
    <row r="79" spans="2:26">
      <c r="B79" s="56" t="s">
        <v>67</v>
      </c>
    </row>
    <row r="83" spans="2:26">
      <c r="N83" s="61" t="s">
        <v>68</v>
      </c>
      <c r="O83" s="51"/>
      <c r="P83" s="51"/>
      <c r="Q83" s="51"/>
      <c r="R83" s="51"/>
      <c r="S83" s="51"/>
      <c r="T83" s="51"/>
      <c r="U83" s="51"/>
      <c r="V83" s="51"/>
      <c r="W83" s="51"/>
      <c r="X83" s="51"/>
      <c r="Y83" s="51"/>
      <c r="Z83" s="52"/>
    </row>
    <row r="84" spans="2:26">
      <c r="N84" s="53"/>
      <c r="O84" s="54"/>
      <c r="P84" s="54"/>
      <c r="Q84" s="54"/>
      <c r="R84" s="54"/>
      <c r="S84" s="54"/>
      <c r="T84" s="54"/>
      <c r="U84" s="54"/>
      <c r="V84" s="54"/>
      <c r="W84" s="54"/>
      <c r="X84" s="54"/>
      <c r="Y84" s="54"/>
      <c r="Z84" s="55"/>
    </row>
    <row r="93" spans="2:26" ht="21">
      <c r="B93" s="49" t="s">
        <v>62</v>
      </c>
    </row>
    <row r="96" spans="2:26">
      <c r="C96" t="s">
        <v>64</v>
      </c>
    </row>
    <row r="100" spans="14:29">
      <c r="N100" s="61" t="s">
        <v>69</v>
      </c>
      <c r="O100" s="51"/>
      <c r="P100" s="51"/>
      <c r="Q100" s="51"/>
      <c r="R100" s="51"/>
      <c r="S100" s="51"/>
      <c r="T100" s="51"/>
      <c r="U100" s="51"/>
      <c r="V100" s="51"/>
      <c r="W100" s="51"/>
      <c r="X100" s="51"/>
      <c r="Y100" s="51"/>
      <c r="Z100" s="51"/>
      <c r="AA100" s="51"/>
      <c r="AB100" s="51"/>
      <c r="AC100" s="52"/>
    </row>
    <row r="101" spans="14:29">
      <c r="N101" s="62" t="s">
        <v>70</v>
      </c>
      <c r="O101" s="59"/>
      <c r="P101" s="59"/>
      <c r="Q101" s="59"/>
      <c r="R101" s="59"/>
      <c r="S101" s="59"/>
      <c r="T101" s="59"/>
      <c r="U101" s="59"/>
      <c r="V101" s="59"/>
      <c r="W101" s="59"/>
      <c r="X101" s="59"/>
      <c r="Y101" s="59"/>
      <c r="Z101" s="59"/>
      <c r="AA101" s="59"/>
      <c r="AB101" s="59"/>
      <c r="AC101" s="63"/>
    </row>
    <row r="102" spans="14:29">
      <c r="N102" s="62"/>
      <c r="O102" s="59"/>
      <c r="P102" s="59"/>
      <c r="Q102" s="59"/>
      <c r="R102" s="59"/>
      <c r="S102" s="59"/>
      <c r="T102" s="59"/>
      <c r="U102" s="59"/>
      <c r="V102" s="59"/>
      <c r="W102" s="59"/>
      <c r="X102" s="59"/>
      <c r="Y102" s="59"/>
      <c r="Z102" s="59"/>
      <c r="AA102" s="59"/>
      <c r="AB102" s="59"/>
      <c r="AC102" s="63"/>
    </row>
    <row r="103" spans="14:29">
      <c r="N103" s="62" t="s">
        <v>71</v>
      </c>
      <c r="O103" s="59"/>
      <c r="P103" s="59"/>
      <c r="Q103" s="59"/>
      <c r="R103" s="59"/>
      <c r="S103" s="59"/>
      <c r="T103" s="59"/>
      <c r="U103" s="59"/>
      <c r="V103" s="59"/>
      <c r="W103" s="59"/>
      <c r="X103" s="59"/>
      <c r="Y103" s="59"/>
      <c r="Z103" s="59"/>
      <c r="AA103" s="59"/>
      <c r="AB103" s="59"/>
      <c r="AC103" s="63"/>
    </row>
    <row r="104" spans="14:29">
      <c r="N104" s="62" t="s">
        <v>72</v>
      </c>
      <c r="O104" s="59"/>
      <c r="P104" s="59"/>
      <c r="Q104" s="59"/>
      <c r="R104" s="59"/>
      <c r="S104" s="59"/>
      <c r="T104" s="59"/>
      <c r="U104" s="59"/>
      <c r="V104" s="59"/>
      <c r="W104" s="59"/>
      <c r="X104" s="59"/>
      <c r="Y104" s="59"/>
      <c r="Z104" s="59"/>
      <c r="AA104" s="59"/>
      <c r="AB104" s="59"/>
      <c r="AC104" s="63"/>
    </row>
    <row r="105" spans="14:29">
      <c r="N105" s="62" t="s">
        <v>73</v>
      </c>
      <c r="O105" s="59"/>
      <c r="P105" s="59"/>
      <c r="Q105" s="59"/>
      <c r="R105" s="59"/>
      <c r="S105" s="59"/>
      <c r="T105" s="59"/>
      <c r="U105" s="59"/>
      <c r="V105" s="59"/>
      <c r="W105" s="59"/>
      <c r="X105" s="59"/>
      <c r="Y105" s="59"/>
      <c r="Z105" s="59"/>
      <c r="AA105" s="59"/>
      <c r="AB105" s="59"/>
      <c r="AC105" s="63"/>
    </row>
    <row r="106" spans="14:29">
      <c r="N106" s="62"/>
      <c r="O106" s="59"/>
      <c r="P106" s="59"/>
      <c r="Q106" s="59"/>
      <c r="R106" s="59"/>
      <c r="S106" s="59"/>
      <c r="T106" s="59"/>
      <c r="U106" s="59"/>
      <c r="V106" s="59"/>
      <c r="W106" s="59"/>
      <c r="X106" s="59"/>
      <c r="Y106" s="59"/>
      <c r="Z106" s="59"/>
      <c r="AA106" s="59"/>
      <c r="AB106" s="59"/>
      <c r="AC106" s="63"/>
    </row>
    <row r="107" spans="14:29">
      <c r="N107" s="53"/>
      <c r="O107" s="54"/>
      <c r="P107" s="54"/>
      <c r="Q107" s="54"/>
      <c r="R107" s="54"/>
      <c r="S107" s="54"/>
      <c r="T107" s="54"/>
      <c r="U107" s="54"/>
      <c r="V107" s="54"/>
      <c r="W107" s="54"/>
      <c r="X107" s="54"/>
      <c r="Y107" s="54"/>
      <c r="Z107" s="54"/>
      <c r="AA107" s="54"/>
      <c r="AB107" s="54"/>
      <c r="AC107" s="55"/>
    </row>
    <row r="120" spans="2:26" ht="21">
      <c r="B120" s="49" t="s">
        <v>74</v>
      </c>
    </row>
    <row r="124" spans="2:26">
      <c r="N124" s="61" t="s">
        <v>76</v>
      </c>
      <c r="O124" s="51"/>
      <c r="P124" s="51"/>
      <c r="Q124" s="51"/>
      <c r="R124" s="51"/>
      <c r="S124" s="51"/>
      <c r="T124" s="51"/>
      <c r="U124" s="51"/>
      <c r="V124" s="51"/>
      <c r="W124" s="51"/>
      <c r="X124" s="51"/>
      <c r="Y124" s="51"/>
      <c r="Z124" s="52"/>
    </row>
    <row r="125" spans="2:26">
      <c r="N125" s="53"/>
      <c r="O125" s="54"/>
      <c r="P125" s="54"/>
      <c r="Q125" s="54"/>
      <c r="R125" s="54"/>
      <c r="S125" s="54"/>
      <c r="T125" s="54"/>
      <c r="U125" s="54"/>
      <c r="V125" s="54"/>
      <c r="W125" s="54"/>
      <c r="X125" s="54"/>
      <c r="Y125" s="54"/>
      <c r="Z125" s="55"/>
    </row>
    <row r="147" spans="2:24" ht="25.8">
      <c r="B147" s="50" t="s">
        <v>77</v>
      </c>
    </row>
    <row r="149" spans="2:24" ht="21">
      <c r="B149" s="49" t="s">
        <v>78</v>
      </c>
    </row>
    <row r="154" spans="2:24">
      <c r="N154" s="67" t="s">
        <v>86</v>
      </c>
      <c r="O154" s="51"/>
      <c r="P154" s="51"/>
      <c r="Q154" s="51"/>
      <c r="R154" s="51"/>
      <c r="S154" s="51"/>
      <c r="T154" s="51"/>
      <c r="U154" s="51"/>
      <c r="V154" s="51"/>
      <c r="W154" s="51"/>
      <c r="X154" s="52"/>
    </row>
    <row r="155" spans="2:24">
      <c r="N155" s="62"/>
      <c r="O155" s="59"/>
      <c r="P155" s="59"/>
      <c r="Q155" s="59"/>
      <c r="R155" s="59"/>
      <c r="S155" s="59"/>
      <c r="T155" s="59"/>
      <c r="U155" s="59"/>
      <c r="V155" s="59"/>
      <c r="W155" s="59"/>
      <c r="X155" s="63"/>
    </row>
    <row r="156" spans="2:24">
      <c r="N156" s="57" t="s">
        <v>87</v>
      </c>
      <c r="O156" s="59"/>
      <c r="P156" s="59"/>
      <c r="Q156" s="59"/>
      <c r="R156" s="59"/>
      <c r="S156" s="59"/>
      <c r="T156" s="59"/>
      <c r="U156" s="59"/>
      <c r="V156" s="59"/>
      <c r="W156" s="59"/>
      <c r="X156" s="63"/>
    </row>
    <row r="157" spans="2:24">
      <c r="N157" s="68" t="s">
        <v>83</v>
      </c>
      <c r="O157" s="59"/>
      <c r="P157" s="59"/>
      <c r="Q157" s="59"/>
      <c r="R157" s="59"/>
      <c r="S157" s="59"/>
      <c r="T157" s="59"/>
      <c r="U157" s="59"/>
      <c r="V157" s="59"/>
      <c r="W157" s="59"/>
      <c r="X157" s="63"/>
    </row>
    <row r="158" spans="2:24">
      <c r="N158" s="68" t="s">
        <v>84</v>
      </c>
      <c r="O158" s="59"/>
      <c r="P158" s="59"/>
      <c r="Q158" s="59"/>
      <c r="R158" s="59"/>
      <c r="S158" s="59"/>
      <c r="T158" s="59"/>
      <c r="U158" s="59"/>
      <c r="V158" s="59"/>
      <c r="W158" s="59"/>
      <c r="X158" s="63"/>
    </row>
    <row r="159" spans="2:24">
      <c r="N159" s="68" t="s">
        <v>85</v>
      </c>
      <c r="O159" s="59"/>
      <c r="P159" s="59"/>
      <c r="Q159" s="59"/>
      <c r="R159" s="59"/>
      <c r="S159" s="59"/>
      <c r="T159" s="59"/>
      <c r="U159" s="59"/>
      <c r="V159" s="59"/>
      <c r="W159" s="59"/>
      <c r="X159" s="63"/>
    </row>
    <row r="160" spans="2:24">
      <c r="N160" s="62"/>
      <c r="O160" s="59"/>
      <c r="P160" s="59"/>
      <c r="Q160" s="59"/>
      <c r="R160" s="59"/>
      <c r="S160" s="59"/>
      <c r="T160" s="59"/>
      <c r="U160" s="59"/>
      <c r="V160" s="59"/>
      <c r="W160" s="59"/>
      <c r="X160" s="63"/>
    </row>
    <row r="161" spans="14:24">
      <c r="N161" s="62"/>
      <c r="O161" s="59"/>
      <c r="P161" s="59"/>
      <c r="Q161" s="59"/>
      <c r="R161" s="59"/>
      <c r="S161" s="59"/>
      <c r="T161" s="59"/>
      <c r="U161" s="59"/>
      <c r="V161" s="59"/>
      <c r="W161" s="59"/>
      <c r="X161" s="63"/>
    </row>
    <row r="162" spans="14:24">
      <c r="N162" s="62"/>
      <c r="O162" s="59"/>
      <c r="P162" s="62" t="s">
        <v>82</v>
      </c>
      <c r="Q162" s="59"/>
      <c r="R162" s="59"/>
      <c r="S162" s="59"/>
      <c r="T162" s="59"/>
      <c r="U162" s="59"/>
      <c r="V162" s="59"/>
      <c r="W162" s="59"/>
      <c r="X162" s="63"/>
    </row>
    <row r="163" spans="14:24">
      <c r="N163" s="64" t="s">
        <v>79</v>
      </c>
      <c r="O163" s="51"/>
      <c r="P163" s="65">
        <v>6.7</v>
      </c>
      <c r="Q163" s="51"/>
      <c r="R163" s="59"/>
      <c r="S163" s="59"/>
      <c r="T163" s="59"/>
      <c r="U163" s="59"/>
      <c r="V163" s="59"/>
      <c r="W163" s="59"/>
      <c r="X163" s="63"/>
    </row>
    <row r="164" spans="14:24">
      <c r="N164" s="62" t="s">
        <v>81</v>
      </c>
      <c r="O164" s="59"/>
      <c r="P164" s="66">
        <v>14</v>
      </c>
      <c r="Q164" s="59"/>
      <c r="R164" s="59"/>
      <c r="S164" s="59"/>
      <c r="T164" s="59"/>
      <c r="U164" s="59"/>
      <c r="V164" s="59"/>
      <c r="W164" s="59"/>
      <c r="X164" s="63"/>
    </row>
    <row r="165" spans="14:24">
      <c r="N165" s="62" t="s">
        <v>80</v>
      </c>
      <c r="O165" s="59"/>
      <c r="P165" s="66">
        <v>23.9</v>
      </c>
      <c r="Q165" s="59"/>
      <c r="R165" s="59"/>
      <c r="S165" s="59"/>
      <c r="T165" s="59"/>
      <c r="U165" s="59"/>
      <c r="V165" s="59"/>
      <c r="W165" s="59"/>
      <c r="X165" s="63"/>
    </row>
    <row r="166" spans="14:24">
      <c r="N166" s="62"/>
      <c r="O166" s="59"/>
      <c r="P166" s="59"/>
      <c r="Q166" s="59"/>
      <c r="R166" s="59"/>
      <c r="S166" s="59"/>
      <c r="T166" s="59"/>
      <c r="U166" s="59"/>
      <c r="V166" s="59"/>
      <c r="W166" s="59"/>
      <c r="X166" s="63"/>
    </row>
    <row r="167" spans="14:24">
      <c r="N167" s="53"/>
      <c r="O167" s="54"/>
      <c r="P167" s="54"/>
      <c r="Q167" s="54"/>
      <c r="R167" s="54"/>
      <c r="S167" s="54"/>
      <c r="T167" s="54"/>
      <c r="U167" s="54"/>
      <c r="V167" s="54"/>
      <c r="W167" s="54"/>
      <c r="X167" s="55"/>
    </row>
    <row r="187" spans="2:24" ht="21">
      <c r="B187" s="49" t="s">
        <v>88</v>
      </c>
    </row>
    <row r="189" spans="2:24">
      <c r="N189" s="67" t="s">
        <v>89</v>
      </c>
      <c r="O189" s="51"/>
      <c r="P189" s="51"/>
      <c r="Q189" s="51"/>
      <c r="R189" s="51"/>
      <c r="S189" s="51"/>
      <c r="T189" s="51"/>
      <c r="U189" s="51"/>
      <c r="V189" s="51"/>
      <c r="W189" s="51"/>
      <c r="X189" s="52"/>
    </row>
    <row r="190" spans="2:24">
      <c r="N190" s="62"/>
      <c r="O190" s="59"/>
      <c r="P190" s="59"/>
      <c r="Q190" s="59"/>
      <c r="R190" s="59"/>
      <c r="S190" s="59"/>
      <c r="T190" s="59"/>
      <c r="U190" s="59"/>
      <c r="V190" s="59"/>
      <c r="W190" s="59"/>
      <c r="X190" s="63"/>
    </row>
    <row r="191" spans="2:24">
      <c r="N191" s="57" t="s">
        <v>93</v>
      </c>
      <c r="O191" s="59"/>
      <c r="P191" s="59"/>
      <c r="Q191" s="59"/>
      <c r="R191" s="59"/>
      <c r="S191" s="59"/>
      <c r="T191" s="59"/>
      <c r="U191" s="59"/>
      <c r="V191" s="59"/>
      <c r="W191" s="59"/>
      <c r="X191" s="63"/>
    </row>
    <row r="192" spans="2:24">
      <c r="N192" s="68" t="s">
        <v>90</v>
      </c>
      <c r="O192" s="59"/>
      <c r="P192" s="59"/>
      <c r="Q192" s="59"/>
      <c r="R192" s="59"/>
      <c r="S192" s="59"/>
      <c r="T192" s="59"/>
      <c r="U192" s="59"/>
      <c r="V192" s="59"/>
      <c r="W192" s="59"/>
      <c r="X192" s="63"/>
    </row>
    <row r="193" spans="14:24">
      <c r="N193" s="68" t="s">
        <v>91</v>
      </c>
      <c r="O193" s="59"/>
      <c r="P193" s="59"/>
      <c r="Q193" s="59"/>
      <c r="R193" s="59"/>
      <c r="S193" s="59"/>
      <c r="T193" s="59"/>
      <c r="U193" s="59"/>
      <c r="V193" s="59"/>
      <c r="W193" s="59"/>
      <c r="X193" s="63"/>
    </row>
    <row r="194" spans="14:24">
      <c r="N194" s="68" t="s">
        <v>92</v>
      </c>
      <c r="O194" s="59"/>
      <c r="P194" s="59"/>
      <c r="Q194" s="59"/>
      <c r="R194" s="59"/>
      <c r="S194" s="59"/>
      <c r="T194" s="59"/>
      <c r="U194" s="59"/>
      <c r="V194" s="59"/>
      <c r="W194" s="59"/>
      <c r="X194" s="63"/>
    </row>
    <row r="195" spans="14:24">
      <c r="N195" s="62"/>
      <c r="O195" s="59"/>
      <c r="P195" s="59"/>
      <c r="Q195" s="59"/>
      <c r="R195" s="59"/>
      <c r="S195" s="59"/>
      <c r="T195" s="59"/>
      <c r="U195" s="59"/>
      <c r="V195" s="59"/>
      <c r="W195" s="59"/>
      <c r="X195" s="63"/>
    </row>
    <row r="196" spans="14:24">
      <c r="N196" s="62"/>
      <c r="O196" s="59"/>
      <c r="P196" s="59"/>
      <c r="Q196" s="59"/>
      <c r="R196" s="59"/>
      <c r="S196" s="59"/>
      <c r="T196" s="59"/>
      <c r="U196" s="59"/>
      <c r="V196" s="59"/>
      <c r="W196" s="59"/>
      <c r="X196" s="63"/>
    </row>
    <row r="197" spans="14:24">
      <c r="N197" s="62"/>
      <c r="O197" s="59"/>
      <c r="P197" s="62" t="s">
        <v>230</v>
      </c>
      <c r="Q197" s="59"/>
      <c r="R197" s="59"/>
      <c r="S197" s="59"/>
      <c r="T197" s="59"/>
      <c r="U197" s="59"/>
      <c r="V197" s="59"/>
      <c r="W197" s="59"/>
      <c r="X197" s="63"/>
    </row>
    <row r="198" spans="14:24">
      <c r="N198" s="64" t="s">
        <v>94</v>
      </c>
      <c r="O198" s="51"/>
      <c r="P198" s="65">
        <v>64</v>
      </c>
      <c r="Q198" s="51"/>
      <c r="R198" s="59"/>
      <c r="S198" s="59"/>
      <c r="T198" s="59"/>
      <c r="U198" s="59"/>
      <c r="V198" s="59"/>
      <c r="W198" s="59"/>
      <c r="X198" s="63"/>
    </row>
    <row r="199" spans="14:24">
      <c r="N199" s="62" t="s">
        <v>96</v>
      </c>
      <c r="O199" s="59"/>
      <c r="P199" s="66">
        <v>6.6</v>
      </c>
      <c r="Q199" s="59"/>
      <c r="R199" s="59"/>
      <c r="S199" s="59"/>
      <c r="T199" s="59"/>
      <c r="U199" s="59"/>
      <c r="V199" s="59"/>
      <c r="W199" s="59"/>
      <c r="X199" s="63"/>
    </row>
    <row r="200" spans="14:24">
      <c r="N200" s="62" t="s">
        <v>95</v>
      </c>
      <c r="O200" s="59"/>
      <c r="P200" s="66">
        <v>23.4</v>
      </c>
      <c r="Q200" s="59" t="s">
        <v>97</v>
      </c>
      <c r="R200" s="59"/>
      <c r="S200" s="59"/>
      <c r="T200" s="59"/>
      <c r="U200" s="59"/>
      <c r="V200" s="59"/>
      <c r="W200" s="59"/>
      <c r="X200" s="63"/>
    </row>
    <row r="201" spans="14:24">
      <c r="N201" s="62"/>
      <c r="O201" s="59"/>
      <c r="P201" s="59"/>
      <c r="Q201" s="59" t="s">
        <v>98</v>
      </c>
      <c r="R201" s="59"/>
      <c r="S201" s="59"/>
      <c r="T201" s="59"/>
      <c r="U201" s="59"/>
      <c r="V201" s="59"/>
      <c r="W201" s="59"/>
      <c r="X201" s="63"/>
    </row>
    <row r="202" spans="14:24">
      <c r="N202" s="53"/>
      <c r="O202" s="54"/>
      <c r="P202" s="54"/>
      <c r="Q202" s="54"/>
      <c r="R202" s="54"/>
      <c r="S202" s="54"/>
      <c r="T202" s="54"/>
      <c r="U202" s="54"/>
      <c r="V202" s="54"/>
      <c r="W202" s="54"/>
      <c r="X202" s="55"/>
    </row>
    <row r="210" spans="2:24" ht="21">
      <c r="B210" s="49" t="s">
        <v>99</v>
      </c>
    </row>
    <row r="214" spans="2:24">
      <c r="N214" s="67" t="s">
        <v>104</v>
      </c>
      <c r="O214" s="51"/>
      <c r="P214" s="51"/>
      <c r="Q214" s="51"/>
      <c r="R214" s="51"/>
      <c r="S214" s="51"/>
      <c r="T214" s="51"/>
      <c r="U214" s="51"/>
      <c r="V214" s="51"/>
      <c r="W214" s="51"/>
      <c r="X214" s="52"/>
    </row>
    <row r="215" spans="2:24">
      <c r="N215" s="62"/>
      <c r="O215" s="59"/>
      <c r="P215" s="59"/>
      <c r="Q215" s="59"/>
      <c r="R215" s="59"/>
      <c r="S215" s="59"/>
      <c r="T215" s="59"/>
      <c r="U215" s="59"/>
      <c r="V215" s="59"/>
      <c r="W215" s="59"/>
      <c r="X215" s="63"/>
    </row>
    <row r="216" spans="2:24">
      <c r="N216" s="62"/>
      <c r="O216" s="59"/>
      <c r="P216" s="59"/>
      <c r="Q216" s="59"/>
      <c r="R216" s="59"/>
      <c r="S216" s="59"/>
      <c r="T216" s="59"/>
      <c r="U216" s="59"/>
      <c r="V216" s="59"/>
      <c r="W216" s="59"/>
      <c r="X216" s="63"/>
    </row>
    <row r="217" spans="2:24">
      <c r="N217" s="62"/>
      <c r="O217" s="59"/>
      <c r="P217" s="62" t="s">
        <v>75</v>
      </c>
      <c r="Q217" s="59"/>
      <c r="R217" s="59"/>
      <c r="S217" s="59"/>
      <c r="T217" s="59"/>
      <c r="U217" s="59"/>
      <c r="V217" s="59"/>
      <c r="W217" s="59"/>
      <c r="X217" s="63"/>
    </row>
    <row r="218" spans="2:24">
      <c r="N218" s="64" t="s">
        <v>100</v>
      </c>
      <c r="O218" s="51"/>
      <c r="P218" s="58">
        <v>7596065</v>
      </c>
      <c r="Q218" s="99">
        <f>P218/SUM($P$218:$P$221)</f>
        <v>0.23444838988174346</v>
      </c>
      <c r="R218" s="59"/>
      <c r="S218" s="59"/>
      <c r="T218" s="59"/>
      <c r="U218" s="59"/>
      <c r="V218" s="59"/>
      <c r="W218" s="59"/>
      <c r="X218" s="63"/>
    </row>
    <row r="219" spans="2:24">
      <c r="N219" s="62" t="s">
        <v>101</v>
      </c>
      <c r="O219" s="59"/>
      <c r="P219" s="60">
        <v>5721892</v>
      </c>
      <c r="Q219" s="99">
        <f t="shared" ref="Q219:Q221" si="0">P219/SUM($P$218:$P$221)</f>
        <v>0.1766030657290622</v>
      </c>
      <c r="R219" s="59"/>
      <c r="S219" s="59"/>
      <c r="T219" s="59"/>
      <c r="U219" s="59"/>
      <c r="V219" s="59"/>
      <c r="W219" s="59"/>
      <c r="X219" s="63"/>
    </row>
    <row r="220" spans="2:24">
      <c r="N220" s="62" t="s">
        <v>102</v>
      </c>
      <c r="O220" s="59"/>
      <c r="P220" s="60">
        <v>10790096</v>
      </c>
      <c r="Q220" s="99">
        <f t="shared" si="0"/>
        <v>0.33303040901696346</v>
      </c>
      <c r="R220" s="59"/>
      <c r="S220" s="59"/>
      <c r="T220" s="59"/>
      <c r="U220" s="59"/>
      <c r="V220" s="59"/>
      <c r="W220" s="59"/>
      <c r="X220" s="63"/>
    </row>
    <row r="221" spans="2:24">
      <c r="N221" s="62" t="s">
        <v>103</v>
      </c>
      <c r="O221" s="59"/>
      <c r="P221" s="60">
        <v>8291679</v>
      </c>
      <c r="Q221" s="99">
        <f t="shared" si="0"/>
        <v>0.25591813537223085</v>
      </c>
      <c r="R221" s="59"/>
      <c r="S221" s="59"/>
      <c r="T221" s="59"/>
      <c r="U221" s="59"/>
      <c r="V221" s="59"/>
      <c r="W221" s="59"/>
      <c r="X221" s="63"/>
    </row>
    <row r="222" spans="2:24">
      <c r="N222" s="62"/>
      <c r="O222" s="59"/>
      <c r="P222" s="59"/>
      <c r="Q222" s="59"/>
      <c r="R222" s="59"/>
      <c r="S222" s="59"/>
      <c r="T222" s="59"/>
      <c r="U222" s="59"/>
      <c r="V222" s="59"/>
      <c r="W222" s="59"/>
      <c r="X222" s="63"/>
    </row>
    <row r="223" spans="2:24">
      <c r="N223" s="69" t="s">
        <v>108</v>
      </c>
      <c r="O223" s="59"/>
      <c r="P223" s="59"/>
      <c r="Q223" s="59"/>
      <c r="R223" s="59"/>
      <c r="S223" s="59"/>
      <c r="T223" s="59"/>
      <c r="U223" s="59"/>
      <c r="V223" s="59"/>
      <c r="W223" s="59"/>
      <c r="X223" s="63"/>
    </row>
    <row r="224" spans="2:24">
      <c r="N224" s="62" t="s">
        <v>105</v>
      </c>
      <c r="O224" s="59"/>
      <c r="P224" s="59"/>
      <c r="Q224" s="59"/>
      <c r="R224" s="59"/>
      <c r="S224" s="59"/>
      <c r="T224" s="59"/>
      <c r="U224" s="59"/>
      <c r="V224" s="59"/>
      <c r="W224" s="59"/>
      <c r="X224" s="63"/>
    </row>
    <row r="225" spans="2:26">
      <c r="N225" s="62" t="s">
        <v>106</v>
      </c>
      <c r="O225" s="59"/>
      <c r="P225" s="59"/>
      <c r="Q225" s="59"/>
      <c r="R225" s="59"/>
      <c r="S225" s="59"/>
      <c r="T225" s="59"/>
      <c r="U225" s="59"/>
      <c r="V225" s="59"/>
      <c r="W225" s="59"/>
      <c r="X225" s="63"/>
    </row>
    <row r="226" spans="2:26">
      <c r="N226" s="62" t="s">
        <v>109</v>
      </c>
      <c r="O226" s="59"/>
      <c r="P226" s="59"/>
      <c r="Q226" s="59"/>
      <c r="R226" s="59"/>
      <c r="S226" s="59"/>
      <c r="T226" s="59"/>
      <c r="U226" s="59"/>
      <c r="V226" s="59"/>
      <c r="W226" s="59"/>
      <c r="X226" s="63"/>
    </row>
    <row r="227" spans="2:26">
      <c r="N227" s="62" t="s">
        <v>107</v>
      </c>
      <c r="O227" s="59"/>
      <c r="P227" s="59"/>
      <c r="Q227" s="59"/>
      <c r="R227" s="59"/>
      <c r="S227" s="59"/>
      <c r="T227" s="59"/>
      <c r="U227" s="59"/>
      <c r="V227" s="59"/>
      <c r="W227" s="59"/>
      <c r="X227" s="63"/>
    </row>
    <row r="228" spans="2:26">
      <c r="N228" s="53"/>
      <c r="O228" s="54"/>
      <c r="P228" s="54"/>
      <c r="Q228" s="54"/>
      <c r="R228" s="54"/>
      <c r="S228" s="54"/>
      <c r="T228" s="54"/>
      <c r="U228" s="54"/>
      <c r="V228" s="54"/>
      <c r="W228" s="54"/>
      <c r="X228" s="55"/>
    </row>
    <row r="236" spans="2:26" ht="21">
      <c r="B236" s="49" t="s">
        <v>110</v>
      </c>
    </row>
    <row r="240" spans="2:26">
      <c r="N240" s="61" t="s">
        <v>111</v>
      </c>
      <c r="O240" s="51"/>
      <c r="P240" s="51"/>
      <c r="Q240" s="51"/>
      <c r="R240" s="51"/>
      <c r="S240" s="51"/>
      <c r="T240" s="51"/>
      <c r="U240" s="51"/>
      <c r="V240" s="51"/>
      <c r="W240" s="51"/>
      <c r="X240" s="51"/>
      <c r="Y240" s="51"/>
      <c r="Z240" s="52"/>
    </row>
    <row r="241" spans="14:26">
      <c r="N241" s="53"/>
      <c r="O241" s="54"/>
      <c r="P241" s="54"/>
      <c r="Q241" s="54"/>
      <c r="R241" s="54"/>
      <c r="S241" s="54"/>
      <c r="T241" s="54"/>
      <c r="U241" s="54"/>
      <c r="V241" s="54"/>
      <c r="W241" s="54"/>
      <c r="X241" s="54"/>
      <c r="Y241" s="54"/>
      <c r="Z241" s="55"/>
    </row>
    <row r="244" spans="14:26">
      <c r="N244" s="70" t="s">
        <v>114</v>
      </c>
      <c r="O244" s="51"/>
      <c r="P244" s="51"/>
      <c r="Q244" s="51"/>
      <c r="R244" s="51"/>
      <c r="S244" s="51"/>
      <c r="T244" s="51"/>
      <c r="U244" s="51"/>
      <c r="V244" s="51"/>
      <c r="W244" s="51"/>
      <c r="X244" s="51"/>
      <c r="Y244" s="51"/>
      <c r="Z244" s="52"/>
    </row>
    <row r="245" spans="14:26">
      <c r="N245" s="62" t="s">
        <v>112</v>
      </c>
      <c r="O245" s="59"/>
      <c r="P245" s="59"/>
      <c r="Q245" s="59"/>
      <c r="R245" s="59"/>
      <c r="S245" s="59"/>
      <c r="T245" s="59"/>
      <c r="U245" s="59"/>
      <c r="V245" s="59"/>
      <c r="W245" s="59"/>
      <c r="X245" s="59"/>
      <c r="Y245" s="59"/>
      <c r="Z245" s="63"/>
    </row>
    <row r="246" spans="14:26">
      <c r="N246" s="62" t="s">
        <v>113</v>
      </c>
      <c r="O246" s="59"/>
      <c r="P246" s="59"/>
      <c r="Q246" s="59"/>
      <c r="R246" s="59"/>
      <c r="S246" s="59"/>
      <c r="T246" s="59"/>
      <c r="U246" s="59"/>
      <c r="V246" s="59"/>
      <c r="W246" s="59"/>
      <c r="X246" s="59"/>
      <c r="Y246" s="59"/>
      <c r="Z246" s="63"/>
    </row>
    <row r="247" spans="14:26">
      <c r="N247" s="53"/>
      <c r="O247" s="54"/>
      <c r="P247" s="54"/>
      <c r="Q247" s="54"/>
      <c r="R247" s="54"/>
      <c r="S247" s="54"/>
      <c r="T247" s="54"/>
      <c r="U247" s="54"/>
      <c r="V247" s="54"/>
      <c r="W247" s="54"/>
      <c r="X247" s="54"/>
      <c r="Y247" s="54"/>
      <c r="Z247" s="55"/>
    </row>
    <row r="250" spans="14:26">
      <c r="N250" s="64" t="s">
        <v>122</v>
      </c>
      <c r="O250" s="51"/>
      <c r="P250" s="51"/>
      <c r="Q250" s="51"/>
      <c r="R250" s="51"/>
      <c r="S250" s="51"/>
      <c r="T250" s="51"/>
      <c r="U250" s="51"/>
      <c r="V250" s="51"/>
      <c r="W250" s="51"/>
      <c r="X250" s="51"/>
      <c r="Y250" s="51"/>
      <c r="Z250" s="52"/>
    </row>
    <row r="251" spans="14:26">
      <c r="N251" s="62" t="s">
        <v>123</v>
      </c>
      <c r="O251" s="59"/>
      <c r="P251" s="59"/>
      <c r="Q251" s="59"/>
      <c r="R251" s="59"/>
      <c r="S251" s="59"/>
      <c r="T251" s="59"/>
      <c r="U251" s="59"/>
      <c r="V251" s="59"/>
      <c r="W251" s="59"/>
      <c r="X251" s="59"/>
      <c r="Y251" s="59"/>
      <c r="Z251" s="63"/>
    </row>
    <row r="252" spans="14:26">
      <c r="N252" s="62"/>
      <c r="O252" s="59"/>
      <c r="P252" s="59"/>
      <c r="Q252" s="59"/>
      <c r="R252" s="59"/>
      <c r="S252" s="59"/>
      <c r="T252" s="59"/>
      <c r="U252" s="59"/>
      <c r="V252" s="59"/>
      <c r="W252" s="59"/>
      <c r="X252" s="59"/>
      <c r="Y252" s="59"/>
      <c r="Z252" s="63"/>
    </row>
    <row r="253" spans="14:26">
      <c r="N253" s="62" t="s">
        <v>115</v>
      </c>
      <c r="O253" s="59"/>
      <c r="P253" s="62" t="s">
        <v>116</v>
      </c>
      <c r="Q253" s="59"/>
      <c r="R253" s="59"/>
      <c r="S253" s="59"/>
      <c r="T253" s="59"/>
      <c r="U253" s="59"/>
      <c r="V253" s="59"/>
      <c r="W253" s="59"/>
      <c r="X253" s="59"/>
      <c r="Y253" s="59"/>
      <c r="Z253" s="63"/>
    </row>
    <row r="254" spans="14:26">
      <c r="N254" s="64" t="s">
        <v>118</v>
      </c>
      <c r="O254" s="51"/>
      <c r="P254" s="58">
        <v>19.5</v>
      </c>
      <c r="Q254" s="59"/>
      <c r="R254" s="59"/>
      <c r="S254" s="59"/>
      <c r="T254" s="59"/>
      <c r="U254" s="59"/>
      <c r="V254" s="59"/>
      <c r="W254" s="59"/>
      <c r="X254" s="59"/>
      <c r="Y254" s="59"/>
      <c r="Z254" s="63"/>
    </row>
    <row r="255" spans="14:26">
      <c r="N255" s="62" t="s">
        <v>120</v>
      </c>
      <c r="O255" s="59"/>
      <c r="P255" s="60">
        <v>38.6</v>
      </c>
      <c r="Q255" s="59"/>
      <c r="R255" s="59"/>
      <c r="S255" s="59"/>
      <c r="T255" s="59"/>
      <c r="U255" s="59"/>
      <c r="V255" s="59"/>
      <c r="W255" s="59"/>
      <c r="X255" s="59"/>
      <c r="Y255" s="59"/>
      <c r="Z255" s="63"/>
    </row>
    <row r="256" spans="14:26">
      <c r="N256" s="62" t="s">
        <v>119</v>
      </c>
      <c r="O256" s="59"/>
      <c r="P256" s="60">
        <v>51.5</v>
      </c>
      <c r="Q256" s="59"/>
      <c r="R256" s="59"/>
      <c r="S256" s="59"/>
      <c r="T256" s="59"/>
      <c r="U256" s="59"/>
      <c r="V256" s="59"/>
      <c r="W256" s="59"/>
      <c r="X256" s="59"/>
      <c r="Y256" s="59"/>
      <c r="Z256" s="63"/>
    </row>
    <row r="257" spans="2:26">
      <c r="N257" s="62" t="s">
        <v>117</v>
      </c>
      <c r="O257" s="59"/>
      <c r="P257" s="60">
        <v>70.5</v>
      </c>
      <c r="Q257" s="59"/>
      <c r="R257" s="59"/>
      <c r="S257" s="59"/>
      <c r="T257" s="59"/>
      <c r="U257" s="59"/>
      <c r="V257" s="59"/>
      <c r="W257" s="59"/>
      <c r="X257" s="59"/>
      <c r="Y257" s="59"/>
      <c r="Z257" s="63"/>
    </row>
    <row r="258" spans="2:26">
      <c r="N258" s="53"/>
      <c r="O258" s="54"/>
      <c r="P258" s="54"/>
      <c r="Q258" s="54"/>
      <c r="R258" s="54"/>
      <c r="S258" s="54"/>
      <c r="T258" s="54"/>
      <c r="U258" s="54"/>
      <c r="V258" s="54"/>
      <c r="W258" s="54"/>
      <c r="X258" s="54"/>
      <c r="Y258" s="54"/>
      <c r="Z258" s="55"/>
    </row>
    <row r="261" spans="2:26" ht="21">
      <c r="B261" s="49" t="s">
        <v>121</v>
      </c>
    </row>
    <row r="266" spans="2:26">
      <c r="N266" s="67" t="s">
        <v>135</v>
      </c>
      <c r="O266" s="51"/>
      <c r="P266" s="51"/>
      <c r="Q266" s="51"/>
      <c r="R266" s="51"/>
      <c r="S266" s="51"/>
      <c r="T266" s="51"/>
      <c r="U266" s="51"/>
      <c r="V266" s="51"/>
      <c r="W266" s="51"/>
      <c r="X266" s="51"/>
      <c r="Y266" s="51"/>
      <c r="Z266" s="52"/>
    </row>
    <row r="267" spans="2:26">
      <c r="N267" s="62"/>
      <c r="O267" s="59"/>
      <c r="P267" s="59"/>
      <c r="Q267" s="59"/>
      <c r="R267" s="59"/>
      <c r="S267" s="59"/>
      <c r="T267" s="59"/>
      <c r="U267" s="59"/>
      <c r="V267" s="59"/>
      <c r="W267" s="59"/>
      <c r="X267" s="59"/>
      <c r="Y267" s="59"/>
      <c r="Z267" s="63"/>
    </row>
    <row r="268" spans="2:26">
      <c r="N268" s="62" t="s">
        <v>124</v>
      </c>
      <c r="O268" s="59"/>
      <c r="P268" s="59"/>
      <c r="Q268" s="59"/>
      <c r="R268" s="59"/>
      <c r="S268" s="59"/>
      <c r="T268" s="59"/>
      <c r="U268" s="59"/>
      <c r="V268" s="59"/>
      <c r="W268" s="59"/>
      <c r="X268" s="59"/>
      <c r="Y268" s="59"/>
      <c r="Z268" s="63"/>
    </row>
    <row r="269" spans="2:26">
      <c r="N269" s="62" t="s">
        <v>125</v>
      </c>
      <c r="O269" s="59"/>
      <c r="P269" s="59"/>
      <c r="Q269" s="59"/>
      <c r="R269" s="59"/>
      <c r="S269" s="59"/>
      <c r="T269" s="59"/>
      <c r="U269" s="59"/>
      <c r="V269" s="59"/>
      <c r="W269" s="59"/>
      <c r="X269" s="59"/>
      <c r="Y269" s="59"/>
      <c r="Z269" s="63"/>
    </row>
    <row r="270" spans="2:26">
      <c r="N270" s="62"/>
      <c r="O270" s="59"/>
      <c r="P270" s="59"/>
      <c r="Q270" s="59"/>
      <c r="R270" s="59"/>
      <c r="S270" s="59"/>
      <c r="T270" s="59"/>
      <c r="U270" s="59"/>
      <c r="V270" s="59"/>
      <c r="W270" s="59"/>
      <c r="X270" s="59"/>
      <c r="Y270" s="59"/>
      <c r="Z270" s="63"/>
    </row>
    <row r="271" spans="2:26">
      <c r="N271" s="62" t="s">
        <v>126</v>
      </c>
      <c r="O271" s="59"/>
      <c r="P271" s="59"/>
      <c r="Q271" s="59"/>
      <c r="R271" s="59"/>
      <c r="S271" s="59"/>
      <c r="T271" s="59"/>
      <c r="U271" s="59"/>
      <c r="V271" s="59"/>
      <c r="W271" s="59"/>
      <c r="X271" s="59"/>
      <c r="Y271" s="59"/>
      <c r="Z271" s="63"/>
    </row>
    <row r="272" spans="2:26">
      <c r="N272" s="62" t="s">
        <v>127</v>
      </c>
      <c r="O272" s="59"/>
      <c r="P272" s="59"/>
      <c r="Q272" s="59"/>
      <c r="R272" s="59"/>
      <c r="S272" s="59"/>
      <c r="T272" s="59"/>
      <c r="U272" s="59"/>
      <c r="V272" s="59"/>
      <c r="W272" s="59"/>
      <c r="X272" s="59"/>
      <c r="Y272" s="59"/>
      <c r="Z272" s="63"/>
    </row>
    <row r="273" spans="14:26">
      <c r="N273" s="62"/>
      <c r="O273" s="59"/>
      <c r="P273" s="59"/>
      <c r="Q273" s="59"/>
      <c r="R273" s="59"/>
      <c r="S273" s="59"/>
      <c r="T273" s="59"/>
      <c r="U273" s="59"/>
      <c r="V273" s="59"/>
      <c r="W273" s="59"/>
      <c r="X273" s="59"/>
      <c r="Y273" s="59"/>
      <c r="Z273" s="63"/>
    </row>
    <row r="274" spans="14:26">
      <c r="N274" s="62" t="s">
        <v>128</v>
      </c>
      <c r="O274" s="59"/>
      <c r="P274" s="59"/>
      <c r="Q274" s="59"/>
      <c r="R274" s="59"/>
      <c r="S274" s="59"/>
      <c r="T274" s="59"/>
      <c r="U274" s="59"/>
      <c r="V274" s="59"/>
      <c r="W274" s="59"/>
      <c r="X274" s="59"/>
      <c r="Y274" s="59"/>
      <c r="Z274" s="63"/>
    </row>
    <row r="275" spans="14:26">
      <c r="N275" s="62" t="s">
        <v>129</v>
      </c>
      <c r="O275" s="59"/>
      <c r="P275" s="59"/>
      <c r="Q275" s="59"/>
      <c r="R275" s="59"/>
      <c r="S275" s="59"/>
      <c r="T275" s="59"/>
      <c r="U275" s="59"/>
      <c r="V275" s="59"/>
      <c r="W275" s="59"/>
      <c r="X275" s="59"/>
      <c r="Y275" s="59"/>
      <c r="Z275" s="63"/>
    </row>
    <row r="276" spans="14:26">
      <c r="N276" s="62"/>
      <c r="O276" s="59"/>
      <c r="P276" s="59"/>
      <c r="Q276" s="59"/>
      <c r="R276" s="59"/>
      <c r="S276" s="59"/>
      <c r="T276" s="59"/>
      <c r="U276" s="59"/>
      <c r="V276" s="59"/>
      <c r="W276" s="59"/>
      <c r="X276" s="59"/>
      <c r="Y276" s="59"/>
      <c r="Z276" s="63"/>
    </row>
    <row r="277" spans="14:26">
      <c r="N277" s="62" t="s">
        <v>136</v>
      </c>
      <c r="O277" s="59"/>
      <c r="P277" s="59"/>
      <c r="Q277" s="59"/>
      <c r="R277" s="59"/>
      <c r="S277" s="59"/>
      <c r="T277" s="59"/>
      <c r="U277" s="59"/>
      <c r="V277" s="59"/>
      <c r="W277" s="59"/>
      <c r="X277" s="59"/>
      <c r="Y277" s="59"/>
      <c r="Z277" s="63"/>
    </row>
    <row r="278" spans="14:26">
      <c r="N278" s="62" t="s">
        <v>137</v>
      </c>
      <c r="O278" s="59"/>
      <c r="P278" s="59"/>
      <c r="Q278" s="59"/>
      <c r="R278" s="59"/>
      <c r="S278" s="59"/>
      <c r="T278" s="59"/>
      <c r="U278" s="59"/>
      <c r="V278" s="59"/>
      <c r="W278" s="59"/>
      <c r="X278" s="59"/>
      <c r="Y278" s="59"/>
      <c r="Z278" s="63"/>
    </row>
    <row r="279" spans="14:26">
      <c r="N279" s="62"/>
      <c r="O279" s="59"/>
      <c r="P279" s="59"/>
      <c r="Q279" s="59"/>
      <c r="R279" s="59"/>
      <c r="S279" s="59"/>
      <c r="T279" s="59"/>
      <c r="U279" s="59"/>
      <c r="V279" s="59"/>
      <c r="W279" s="59"/>
      <c r="X279" s="59"/>
      <c r="Y279" s="59"/>
      <c r="Z279" s="63"/>
    </row>
    <row r="280" spans="14:26">
      <c r="N280" s="57" t="s">
        <v>130</v>
      </c>
      <c r="O280" s="59"/>
      <c r="P280" s="59"/>
      <c r="Q280" s="59"/>
      <c r="R280" s="59"/>
      <c r="S280" s="59"/>
      <c r="T280" s="59"/>
      <c r="U280" s="59"/>
      <c r="V280" s="59"/>
      <c r="W280" s="59"/>
      <c r="X280" s="59"/>
      <c r="Y280" s="59"/>
      <c r="Z280" s="63"/>
    </row>
    <row r="281" spans="14:26">
      <c r="N281" s="68" t="s">
        <v>132</v>
      </c>
      <c r="O281" s="59"/>
      <c r="P281" s="59"/>
      <c r="Q281" s="59"/>
      <c r="R281" s="59"/>
      <c r="S281" s="59"/>
      <c r="T281" s="59"/>
      <c r="U281" s="59"/>
      <c r="V281" s="59"/>
      <c r="W281" s="59"/>
      <c r="X281" s="59"/>
      <c r="Y281" s="59"/>
      <c r="Z281" s="63"/>
    </row>
    <row r="282" spans="14:26">
      <c r="N282" s="68" t="s">
        <v>133</v>
      </c>
      <c r="O282" s="59"/>
      <c r="P282" s="59"/>
      <c r="Q282" s="59"/>
      <c r="R282" s="59"/>
      <c r="S282" s="59"/>
      <c r="T282" s="59"/>
      <c r="U282" s="59"/>
      <c r="V282" s="59"/>
      <c r="W282" s="59"/>
      <c r="X282" s="59"/>
      <c r="Y282" s="59"/>
      <c r="Z282" s="63"/>
    </row>
    <row r="283" spans="14:26">
      <c r="N283" s="68" t="s">
        <v>134</v>
      </c>
      <c r="O283" s="59"/>
      <c r="P283" s="59"/>
      <c r="Q283" s="59"/>
      <c r="R283" s="59"/>
      <c r="S283" s="59"/>
      <c r="T283" s="59"/>
      <c r="U283" s="59"/>
      <c r="V283" s="59"/>
      <c r="W283" s="59"/>
      <c r="X283" s="59"/>
      <c r="Y283" s="59"/>
      <c r="Z283" s="63"/>
    </row>
    <row r="284" spans="14:26">
      <c r="N284" s="68" t="s">
        <v>131</v>
      </c>
      <c r="O284" s="59"/>
      <c r="P284" s="59"/>
      <c r="Q284" s="59"/>
      <c r="R284" s="59"/>
      <c r="S284" s="59"/>
      <c r="T284" s="59"/>
      <c r="U284" s="59"/>
      <c r="V284" s="59"/>
      <c r="W284" s="59"/>
      <c r="X284" s="59"/>
      <c r="Y284" s="59"/>
      <c r="Z284" s="63"/>
    </row>
    <row r="285" spans="14:26">
      <c r="N285" s="53"/>
      <c r="O285" s="54"/>
      <c r="P285" s="54"/>
      <c r="Q285" s="54"/>
      <c r="R285" s="54"/>
      <c r="S285" s="54"/>
      <c r="T285" s="54"/>
      <c r="U285" s="54"/>
      <c r="V285" s="54"/>
      <c r="W285" s="54"/>
      <c r="X285" s="54"/>
      <c r="Y285" s="54"/>
      <c r="Z285" s="55"/>
    </row>
    <row r="301" spans="2:3" ht="21">
      <c r="B301" s="49" t="s">
        <v>138</v>
      </c>
    </row>
    <row r="303" spans="2:3">
      <c r="C303" s="56" t="s">
        <v>139</v>
      </c>
    </row>
    <row r="306" spans="2:20" ht="25.8">
      <c r="B306" s="50" t="s">
        <v>140</v>
      </c>
    </row>
    <row r="308" spans="2:20" ht="21">
      <c r="B308" s="49" t="s">
        <v>141</v>
      </c>
    </row>
    <row r="311" spans="2:20">
      <c r="C311" s="56" t="s">
        <v>142</v>
      </c>
    </row>
    <row r="313" spans="2:20" ht="21">
      <c r="B313" s="49" t="s">
        <v>143</v>
      </c>
    </row>
    <row r="315" spans="2:20" ht="18">
      <c r="B315" s="71" t="s">
        <v>144</v>
      </c>
    </row>
    <row r="319" spans="2:20">
      <c r="O319" s="64" t="s">
        <v>146</v>
      </c>
      <c r="P319" s="51"/>
      <c r="Q319" s="51"/>
      <c r="R319" s="51"/>
      <c r="S319" s="51"/>
      <c r="T319" s="52"/>
    </row>
    <row r="320" spans="2:20">
      <c r="O320" s="53"/>
      <c r="P320" s="54"/>
      <c r="Q320" s="54"/>
      <c r="R320" s="54"/>
      <c r="S320" s="54"/>
      <c r="T320" s="55"/>
    </row>
    <row r="336" spans="2:2" ht="18">
      <c r="B336" s="71" t="s">
        <v>145</v>
      </c>
    </row>
    <row r="339" spans="15:20">
      <c r="O339" s="64" t="s">
        <v>248</v>
      </c>
      <c r="P339" s="51"/>
      <c r="Q339" s="51"/>
      <c r="R339" s="51"/>
      <c r="S339" s="51"/>
      <c r="T339" s="52"/>
    </row>
    <row r="340" spans="15:20">
      <c r="O340" s="62"/>
      <c r="P340" s="59"/>
      <c r="Q340" s="59"/>
      <c r="R340" s="59"/>
      <c r="S340" s="59"/>
      <c r="T340" s="63"/>
    </row>
    <row r="341" spans="15:20">
      <c r="O341" s="62"/>
      <c r="P341" s="59"/>
      <c r="Q341" s="59"/>
      <c r="R341" s="59"/>
      <c r="S341" s="59"/>
      <c r="T341" s="63"/>
    </row>
    <row r="342" spans="15:20">
      <c r="O342" s="62"/>
      <c r="P342" s="59"/>
      <c r="Q342" s="59"/>
      <c r="R342" s="59"/>
      <c r="S342" s="59"/>
      <c r="T342" s="63"/>
    </row>
    <row r="343" spans="15:20">
      <c r="O343" s="57" t="s">
        <v>245</v>
      </c>
      <c r="P343" s="86" t="s">
        <v>246</v>
      </c>
      <c r="Q343" s="86" t="s">
        <v>244</v>
      </c>
      <c r="R343" s="86" t="s">
        <v>247</v>
      </c>
      <c r="S343" s="59"/>
      <c r="T343" s="63"/>
    </row>
    <row r="344" spans="15:20">
      <c r="O344" s="100">
        <v>25903</v>
      </c>
      <c r="P344" s="101">
        <v>593901</v>
      </c>
      <c r="Q344" s="101">
        <v>99416.851727000001</v>
      </c>
      <c r="R344" s="101">
        <v>96608</v>
      </c>
      <c r="S344" s="59"/>
      <c r="T344" s="63"/>
    </row>
    <row r="345" spans="15:20">
      <c r="O345" s="62"/>
      <c r="P345" s="59"/>
      <c r="Q345" s="59"/>
      <c r="R345" s="59"/>
      <c r="S345" s="59"/>
      <c r="T345" s="63"/>
    </row>
    <row r="346" spans="15:20">
      <c r="O346" s="62"/>
      <c r="P346" s="59"/>
      <c r="Q346" s="59"/>
      <c r="R346" s="59"/>
      <c r="S346" s="59"/>
      <c r="T346" s="63"/>
    </row>
    <row r="347" spans="15:20">
      <c r="O347" s="53"/>
      <c r="P347" s="54"/>
      <c r="Q347" s="54"/>
      <c r="R347" s="54"/>
      <c r="S347" s="54"/>
      <c r="T347" s="55"/>
    </row>
    <row r="357" spans="2:20" ht="18">
      <c r="B357" s="71" t="s">
        <v>147</v>
      </c>
    </row>
    <row r="360" spans="2:20">
      <c r="O360" s="64" t="s">
        <v>148</v>
      </c>
      <c r="P360" s="51"/>
      <c r="Q360" s="51"/>
      <c r="R360" s="51"/>
      <c r="S360" s="51"/>
      <c r="T360" s="52"/>
    </row>
    <row r="361" spans="2:20">
      <c r="O361" s="53" t="s">
        <v>149</v>
      </c>
      <c r="P361" s="54"/>
      <c r="Q361" s="54"/>
      <c r="R361" s="54"/>
      <c r="S361" s="54"/>
      <c r="T361" s="55"/>
    </row>
    <row r="375" spans="2:20" ht="18">
      <c r="B375" s="71" t="s">
        <v>150</v>
      </c>
    </row>
    <row r="378" spans="2:20">
      <c r="O378" s="64" t="s">
        <v>151</v>
      </c>
      <c r="P378" s="51"/>
      <c r="Q378" s="51"/>
      <c r="R378" s="51"/>
      <c r="S378" s="51"/>
      <c r="T378" s="52"/>
    </row>
    <row r="379" spans="2:20">
      <c r="O379" s="53" t="s">
        <v>152</v>
      </c>
      <c r="P379" s="54"/>
      <c r="Q379" s="54"/>
      <c r="R379" s="54"/>
      <c r="S379" s="54"/>
      <c r="T379" s="55"/>
    </row>
    <row r="397" spans="2:2" ht="21">
      <c r="B397" s="49" t="s">
        <v>153</v>
      </c>
    </row>
    <row r="402" spans="15:24">
      <c r="O402" s="102" t="s">
        <v>257</v>
      </c>
      <c r="P402" s="51"/>
      <c r="Q402" s="51"/>
      <c r="R402" s="51"/>
      <c r="S402" s="51"/>
      <c r="T402" s="51"/>
      <c r="U402" s="51"/>
      <c r="V402" s="51"/>
      <c r="W402" s="51"/>
      <c r="X402" s="52"/>
    </row>
    <row r="403" spans="15:24">
      <c r="O403" s="62"/>
      <c r="P403" s="59"/>
      <c r="Q403" s="59"/>
      <c r="R403" s="59"/>
      <c r="S403" s="59"/>
      <c r="T403" s="59"/>
      <c r="U403" s="59"/>
      <c r="V403" s="59"/>
      <c r="W403" s="59"/>
      <c r="X403" s="63"/>
    </row>
    <row r="404" spans="15:24">
      <c r="O404" s="62"/>
      <c r="P404" s="57" t="s">
        <v>253</v>
      </c>
      <c r="Q404" s="86" t="s">
        <v>253</v>
      </c>
      <c r="R404" s="86" t="s">
        <v>253</v>
      </c>
      <c r="S404" s="86" t="s">
        <v>253</v>
      </c>
      <c r="T404" s="86" t="s">
        <v>262</v>
      </c>
      <c r="U404" s="86" t="s">
        <v>262</v>
      </c>
      <c r="V404" s="86" t="s">
        <v>262</v>
      </c>
      <c r="W404" s="59"/>
      <c r="X404" s="63"/>
    </row>
    <row r="405" spans="15:24">
      <c r="O405" s="62" t="s">
        <v>251</v>
      </c>
      <c r="P405" s="57" t="s">
        <v>254</v>
      </c>
      <c r="Q405" s="86" t="s">
        <v>255</v>
      </c>
      <c r="R405" s="86" t="s">
        <v>249</v>
      </c>
      <c r="S405" s="86" t="s">
        <v>256</v>
      </c>
      <c r="T405" s="86" t="s">
        <v>255</v>
      </c>
      <c r="U405" s="86" t="s">
        <v>249</v>
      </c>
      <c r="V405" s="86" t="s">
        <v>256</v>
      </c>
      <c r="W405" s="59"/>
      <c r="X405" s="63"/>
    </row>
    <row r="406" spans="15:24">
      <c r="O406" s="64" t="s">
        <v>154</v>
      </c>
      <c r="P406" s="64">
        <v>39433217.100000001</v>
      </c>
      <c r="Q406" s="51">
        <v>7.8</v>
      </c>
      <c r="R406" s="51">
        <v>1</v>
      </c>
      <c r="S406" s="51">
        <v>25</v>
      </c>
      <c r="T406" s="51">
        <v>11.1</v>
      </c>
      <c r="U406" s="51">
        <v>0</v>
      </c>
      <c r="V406" s="51">
        <v>30</v>
      </c>
      <c r="W406" s="51"/>
      <c r="X406" s="63"/>
    </row>
    <row r="407" spans="15:24">
      <c r="O407" s="62" t="s">
        <v>155</v>
      </c>
      <c r="P407" s="62">
        <v>39512952</v>
      </c>
      <c r="Q407" s="59">
        <v>7.8</v>
      </c>
      <c r="R407" s="59">
        <v>1</v>
      </c>
      <c r="S407" s="59">
        <v>25</v>
      </c>
      <c r="T407" s="59">
        <v>11.1</v>
      </c>
      <c r="U407" s="59">
        <v>0</v>
      </c>
      <c r="V407" s="59">
        <v>30</v>
      </c>
      <c r="W407" s="59"/>
      <c r="X407" s="63"/>
    </row>
    <row r="408" spans="15:24">
      <c r="O408" s="62" t="s">
        <v>156</v>
      </c>
      <c r="P408" s="62">
        <v>39840945.899999999</v>
      </c>
      <c r="Q408" s="59">
        <v>7.8</v>
      </c>
      <c r="R408" s="59">
        <v>1</v>
      </c>
      <c r="S408" s="59">
        <v>25</v>
      </c>
      <c r="T408" s="59">
        <v>11.1</v>
      </c>
      <c r="U408" s="59">
        <v>0</v>
      </c>
      <c r="V408" s="59">
        <v>30</v>
      </c>
      <c r="W408" s="59"/>
      <c r="X408" s="63"/>
    </row>
    <row r="409" spans="15:24">
      <c r="O409" s="62" t="s">
        <v>157</v>
      </c>
      <c r="P409" s="62">
        <v>39417627.100000001</v>
      </c>
      <c r="Q409" s="59">
        <v>7.8</v>
      </c>
      <c r="R409" s="59">
        <v>1</v>
      </c>
      <c r="S409" s="59">
        <v>25</v>
      </c>
      <c r="T409" s="59">
        <v>11.1</v>
      </c>
      <c r="U409" s="59">
        <v>0</v>
      </c>
      <c r="V409" s="59">
        <v>30</v>
      </c>
      <c r="W409" s="59"/>
      <c r="X409" s="63"/>
    </row>
    <row r="410" spans="15:24">
      <c r="O410" s="62" t="s">
        <v>158</v>
      </c>
      <c r="P410" s="62">
        <v>38891551</v>
      </c>
      <c r="Q410" s="59">
        <v>7.8</v>
      </c>
      <c r="R410" s="59">
        <v>1</v>
      </c>
      <c r="S410" s="59">
        <v>25</v>
      </c>
      <c r="T410" s="59">
        <v>11.1</v>
      </c>
      <c r="U410" s="59">
        <v>0</v>
      </c>
      <c r="V410" s="59">
        <v>30</v>
      </c>
      <c r="W410" s="59"/>
      <c r="X410" s="63"/>
    </row>
    <row r="411" spans="15:24">
      <c r="O411" s="62" t="s">
        <v>252</v>
      </c>
      <c r="P411" s="62">
        <v>39374984.799999997</v>
      </c>
      <c r="Q411" s="59">
        <v>7.8</v>
      </c>
      <c r="R411" s="59">
        <v>1</v>
      </c>
      <c r="S411" s="59">
        <v>25</v>
      </c>
      <c r="T411" s="59">
        <v>11.1</v>
      </c>
      <c r="U411" s="59">
        <v>0</v>
      </c>
      <c r="V411" s="59">
        <v>30</v>
      </c>
      <c r="W411" s="59"/>
      <c r="X411" s="63"/>
    </row>
    <row r="412" spans="15:24">
      <c r="O412" s="62" t="s">
        <v>159</v>
      </c>
      <c r="P412" s="62">
        <v>7992716.4000000004</v>
      </c>
      <c r="Q412" s="59">
        <v>7.8</v>
      </c>
      <c r="R412" s="59">
        <v>1</v>
      </c>
      <c r="S412" s="59">
        <v>25</v>
      </c>
      <c r="T412" s="59">
        <v>11.1</v>
      </c>
      <c r="U412" s="59">
        <v>0</v>
      </c>
      <c r="V412" s="59">
        <v>30</v>
      </c>
      <c r="W412" s="59"/>
      <c r="X412" s="63"/>
    </row>
    <row r="413" spans="15:24">
      <c r="O413" s="62" t="s">
        <v>160</v>
      </c>
      <c r="P413" s="62">
        <v>7962126.2999999998</v>
      </c>
      <c r="Q413" s="59">
        <v>7.8</v>
      </c>
      <c r="R413" s="59">
        <v>1</v>
      </c>
      <c r="S413" s="59">
        <v>25</v>
      </c>
      <c r="T413" s="59">
        <v>11.1</v>
      </c>
      <c r="U413" s="59">
        <v>0</v>
      </c>
      <c r="V413" s="59">
        <v>30</v>
      </c>
      <c r="W413" s="59"/>
      <c r="X413" s="63"/>
    </row>
    <row r="414" spans="15:24" ht="13.8" customHeight="1">
      <c r="O414" s="62"/>
      <c r="P414" s="59"/>
      <c r="Q414" s="59"/>
      <c r="R414" s="59"/>
      <c r="S414" s="59"/>
      <c r="T414" s="59"/>
      <c r="U414" s="59"/>
      <c r="V414" s="59"/>
      <c r="W414" s="59"/>
      <c r="X414" s="63"/>
    </row>
    <row r="415" spans="15:24">
      <c r="O415" s="62" t="s">
        <v>250</v>
      </c>
      <c r="P415" s="62" t="s">
        <v>79</v>
      </c>
      <c r="Q415" s="59" t="s">
        <v>166</v>
      </c>
      <c r="R415" s="59" t="s">
        <v>81</v>
      </c>
      <c r="S415" s="73"/>
      <c r="T415" s="59"/>
      <c r="U415" s="59"/>
      <c r="V415" s="59"/>
      <c r="W415" s="59"/>
      <c r="X415" s="63"/>
    </row>
    <row r="416" spans="15:24">
      <c r="O416" s="64" t="s">
        <v>154</v>
      </c>
      <c r="P416" s="58">
        <v>2570183</v>
      </c>
      <c r="Q416" s="72">
        <v>529934</v>
      </c>
      <c r="R416" s="72">
        <v>1969360</v>
      </c>
      <c r="S416" s="73"/>
      <c r="T416" s="59"/>
      <c r="U416" s="59"/>
      <c r="V416" s="59"/>
      <c r="W416" s="59"/>
      <c r="X416" s="63"/>
    </row>
    <row r="417" spans="15:24">
      <c r="O417" s="62" t="s">
        <v>155</v>
      </c>
      <c r="P417" s="60">
        <v>2567925</v>
      </c>
      <c r="Q417" s="73">
        <v>531856</v>
      </c>
      <c r="R417" s="73">
        <v>1973238</v>
      </c>
      <c r="S417" s="73"/>
      <c r="T417" s="59"/>
      <c r="U417" s="59"/>
      <c r="V417" s="59"/>
      <c r="W417" s="59"/>
      <c r="X417" s="63"/>
    </row>
    <row r="418" spans="15:24">
      <c r="O418" s="62" t="s">
        <v>156</v>
      </c>
      <c r="P418" s="60">
        <v>2597088</v>
      </c>
      <c r="Q418" s="73">
        <v>548311</v>
      </c>
      <c r="R418" s="73">
        <v>1962962</v>
      </c>
      <c r="S418" s="73"/>
      <c r="T418" s="59"/>
      <c r="U418" s="59"/>
      <c r="V418" s="59"/>
      <c r="W418" s="59"/>
      <c r="X418" s="63"/>
    </row>
    <row r="419" spans="15:24">
      <c r="O419" s="62" t="s">
        <v>157</v>
      </c>
      <c r="P419" s="60">
        <v>2575494</v>
      </c>
      <c r="Q419" s="73">
        <v>528171</v>
      </c>
      <c r="R419" s="73">
        <v>1959729</v>
      </c>
      <c r="S419" s="73"/>
      <c r="T419" s="59"/>
      <c r="U419" s="59"/>
      <c r="V419" s="59"/>
      <c r="W419" s="59"/>
      <c r="X419" s="63"/>
    </row>
    <row r="420" spans="15:24">
      <c r="O420" s="62" t="s">
        <v>158</v>
      </c>
      <c r="P420" s="60">
        <v>2548840</v>
      </c>
      <c r="Q420" s="73">
        <v>533318</v>
      </c>
      <c r="R420" s="73">
        <v>1904356</v>
      </c>
      <c r="S420" s="73"/>
      <c r="T420" s="59"/>
      <c r="U420" s="59"/>
      <c r="V420" s="59"/>
      <c r="W420" s="59"/>
      <c r="X420" s="63"/>
    </row>
    <row r="421" spans="15:24">
      <c r="O421" s="62" t="s">
        <v>252</v>
      </c>
      <c r="P421" s="60">
        <v>2574711</v>
      </c>
      <c r="Q421" s="73">
        <v>524448</v>
      </c>
      <c r="R421" s="73">
        <v>1955459</v>
      </c>
      <c r="S421" s="73"/>
      <c r="T421" s="59"/>
      <c r="U421" s="59"/>
      <c r="V421" s="59"/>
      <c r="W421" s="59"/>
      <c r="X421" s="63"/>
    </row>
    <row r="422" spans="15:24">
      <c r="O422" s="62" t="s">
        <v>159</v>
      </c>
      <c r="P422" s="60">
        <v>521045</v>
      </c>
      <c r="Q422" s="73">
        <v>110747</v>
      </c>
      <c r="R422" s="73">
        <v>392600</v>
      </c>
      <c r="S422" s="73"/>
      <c r="T422" s="59"/>
      <c r="U422" s="59"/>
      <c r="V422" s="59"/>
      <c r="W422" s="59"/>
      <c r="X422" s="63"/>
    </row>
    <row r="423" spans="15:24">
      <c r="O423" s="62" t="s">
        <v>160</v>
      </c>
      <c r="P423" s="60">
        <v>509668</v>
      </c>
      <c r="Q423" s="73">
        <v>107831</v>
      </c>
      <c r="R423" s="73">
        <v>402453</v>
      </c>
      <c r="S423" s="73"/>
      <c r="T423" s="59"/>
      <c r="U423" s="59"/>
      <c r="V423" s="59"/>
      <c r="W423" s="59"/>
      <c r="X423" s="63"/>
    </row>
    <row r="424" spans="15:24">
      <c r="O424" s="62"/>
      <c r="P424" s="59"/>
      <c r="Q424" s="59"/>
      <c r="R424" s="59"/>
      <c r="S424" s="73"/>
      <c r="T424" s="59"/>
      <c r="U424" s="59"/>
      <c r="V424" s="59"/>
      <c r="W424" s="59"/>
      <c r="X424" s="63"/>
    </row>
    <row r="425" spans="15:24">
      <c r="O425" s="62"/>
      <c r="P425" s="62" t="s">
        <v>79</v>
      </c>
      <c r="Q425" s="59" t="s">
        <v>166</v>
      </c>
      <c r="R425" s="59" t="s">
        <v>81</v>
      </c>
      <c r="S425" s="73"/>
      <c r="T425" s="59"/>
      <c r="U425" s="59"/>
      <c r="V425" s="59"/>
      <c r="W425" s="59"/>
      <c r="X425" s="63"/>
    </row>
    <row r="426" spans="15:24">
      <c r="O426" s="64" t="s">
        <v>154</v>
      </c>
      <c r="P426" s="74">
        <f>P416/SUM($P$416:$S$423)</f>
        <v>7.9327304208458294E-2</v>
      </c>
      <c r="Q426" s="75">
        <f t="shared" ref="Q426:R426" si="1">Q416/SUM($P$416:$S$423)</f>
        <v>1.6356125469822631E-2</v>
      </c>
      <c r="R426" s="75">
        <f t="shared" si="1"/>
        <v>6.0783228204361106E-2</v>
      </c>
      <c r="S426" s="73"/>
      <c r="T426" s="59"/>
      <c r="U426" s="59"/>
      <c r="V426" s="59"/>
      <c r="W426" s="59"/>
      <c r="X426" s="63"/>
    </row>
    <row r="427" spans="15:24">
      <c r="O427" s="62" t="s">
        <v>155</v>
      </c>
      <c r="P427" s="76">
        <f t="shared" ref="P427:R427" si="2">P417/SUM($P$416:$S$423)</f>
        <v>7.9257612263214441E-2</v>
      </c>
      <c r="Q427" s="77">
        <f t="shared" si="2"/>
        <v>1.6415446957315411E-2</v>
      </c>
      <c r="R427" s="77">
        <f t="shared" si="2"/>
        <v>6.0902920570904809E-2</v>
      </c>
      <c r="S427" s="73"/>
      <c r="T427" s="59"/>
      <c r="U427" s="59"/>
      <c r="V427" s="59"/>
      <c r="W427" s="59"/>
      <c r="X427" s="63"/>
    </row>
    <row r="428" spans="15:24">
      <c r="O428" s="62" t="s">
        <v>156</v>
      </c>
      <c r="P428" s="76">
        <f t="shared" ref="P428:R428" si="3">P418/SUM($P$416:$S$423)</f>
        <v>8.0157712439984444E-2</v>
      </c>
      <c r="Q428" s="77">
        <f t="shared" si="3"/>
        <v>1.6923321606999959E-2</v>
      </c>
      <c r="R428" s="77">
        <f t="shared" si="3"/>
        <v>6.0585757404684304E-2</v>
      </c>
      <c r="S428" s="73"/>
      <c r="T428" s="59"/>
      <c r="U428" s="59"/>
      <c r="V428" s="59"/>
      <c r="W428" s="59"/>
      <c r="X428" s="63"/>
    </row>
    <row r="429" spans="15:24">
      <c r="O429" s="62" t="s">
        <v>157</v>
      </c>
      <c r="P429" s="76">
        <f t="shared" ref="P429:R429" si="4">P419/SUM($P$416:$S$423)</f>
        <v>7.949122534273205E-2</v>
      </c>
      <c r="Q429" s="77">
        <f t="shared" si="4"/>
        <v>1.6301711431087058E-2</v>
      </c>
      <c r="R429" s="77">
        <f t="shared" si="4"/>
        <v>6.048597261328776E-2</v>
      </c>
      <c r="S429" s="73"/>
      <c r="T429" s="59"/>
      <c r="U429" s="59"/>
      <c r="V429" s="59"/>
      <c r="W429" s="59"/>
      <c r="X429" s="63"/>
    </row>
    <row r="430" spans="15:24">
      <c r="O430" s="62" t="s">
        <v>158</v>
      </c>
      <c r="P430" s="76">
        <f t="shared" ref="P430:R430" si="5">P420/SUM($P$416:$S$423)</f>
        <v>7.8668564090061621E-2</v>
      </c>
      <c r="Q430" s="77">
        <f t="shared" si="5"/>
        <v>1.6460570794315642E-2</v>
      </c>
      <c r="R430" s="77">
        <f t="shared" si="5"/>
        <v>5.877691500301839E-2</v>
      </c>
      <c r="S430" s="73"/>
      <c r="T430" s="59"/>
      <c r="U430" s="59"/>
      <c r="V430" s="59"/>
      <c r="W430" s="59"/>
      <c r="X430" s="63"/>
    </row>
    <row r="431" spans="15:24">
      <c r="O431" s="62" t="s">
        <v>252</v>
      </c>
      <c r="P431" s="76">
        <f t="shared" ref="P431:R431" si="6">P421/SUM($P$416:$S$423)</f>
        <v>7.9467058472437124E-2</v>
      </c>
      <c r="Q431" s="77">
        <f t="shared" si="6"/>
        <v>1.6186803055470191E-2</v>
      </c>
      <c r="R431" s="77">
        <f t="shared" si="6"/>
        <v>6.0354181379367794E-2</v>
      </c>
      <c r="S431" s="73"/>
      <c r="T431" s="59"/>
      <c r="U431" s="59"/>
      <c r="V431" s="59"/>
      <c r="W431" s="59"/>
      <c r="X431" s="63"/>
    </row>
    <row r="432" spans="15:24">
      <c r="O432" s="62" t="s">
        <v>159</v>
      </c>
      <c r="P432" s="76">
        <f t="shared" ref="P432:R432" si="7">P422/SUM($P$416:$S$423)</f>
        <v>1.6081771306282921E-2</v>
      </c>
      <c r="Q432" s="77">
        <f t="shared" si="7"/>
        <v>3.4181460849963333E-3</v>
      </c>
      <c r="R432" s="77">
        <f t="shared" si="7"/>
        <v>1.2117386050814563E-2</v>
      </c>
      <c r="S432" s="73"/>
      <c r="T432" s="59"/>
      <c r="U432" s="59"/>
      <c r="V432" s="59"/>
      <c r="W432" s="59"/>
      <c r="X432" s="63"/>
    </row>
    <row r="433" spans="15:24">
      <c r="O433" s="62" t="s">
        <v>160</v>
      </c>
      <c r="P433" s="76">
        <f t="shared" ref="P433:R433" si="8">P423/SUM($P$416:$S$423)</f>
        <v>1.5730626372253073E-2</v>
      </c>
      <c r="Q433" s="77">
        <f t="shared" si="8"/>
        <v>3.3281453266566104E-3</v>
      </c>
      <c r="R433" s="77">
        <f t="shared" si="8"/>
        <v>1.2421493551473444E-2</v>
      </c>
      <c r="S433" s="73"/>
      <c r="T433" s="59"/>
      <c r="U433" s="59"/>
      <c r="V433" s="59"/>
      <c r="W433" s="59"/>
      <c r="X433" s="63"/>
    </row>
    <row r="434" spans="15:24">
      <c r="O434" s="62"/>
      <c r="P434" s="59"/>
      <c r="Q434" s="59"/>
      <c r="R434" s="59"/>
      <c r="S434" s="59"/>
      <c r="T434" s="59"/>
      <c r="U434" s="59"/>
      <c r="V434" s="59"/>
      <c r="W434" s="59"/>
      <c r="X434" s="63"/>
    </row>
    <row r="435" spans="15:24">
      <c r="O435" s="104" t="s">
        <v>258</v>
      </c>
      <c r="P435" s="59"/>
      <c r="Q435" s="59"/>
      <c r="R435" s="59"/>
      <c r="S435" s="59"/>
      <c r="T435" s="59"/>
      <c r="U435" s="59"/>
      <c r="V435" s="59"/>
      <c r="W435" s="59"/>
      <c r="X435" s="63"/>
    </row>
    <row r="436" spans="15:24">
      <c r="O436" s="103"/>
      <c r="P436" s="59"/>
      <c r="Q436" s="59"/>
      <c r="R436" s="59"/>
      <c r="S436" s="59"/>
      <c r="T436" s="59"/>
      <c r="U436" s="59"/>
      <c r="V436" s="59"/>
      <c r="W436" s="59"/>
      <c r="X436" s="63"/>
    </row>
    <row r="437" spans="15:24">
      <c r="O437" s="103"/>
      <c r="P437" s="59"/>
      <c r="Q437" s="59"/>
      <c r="R437" s="59"/>
      <c r="S437" s="59"/>
      <c r="T437" s="59"/>
      <c r="U437" s="59"/>
      <c r="V437" s="59"/>
      <c r="W437" s="59"/>
      <c r="X437" s="63"/>
    </row>
    <row r="438" spans="15:24">
      <c r="O438" s="53"/>
      <c r="P438" s="54"/>
      <c r="Q438" s="54"/>
      <c r="R438" s="54"/>
      <c r="S438" s="54"/>
      <c r="T438" s="54"/>
      <c r="U438" s="54"/>
      <c r="V438" s="54"/>
      <c r="W438" s="54"/>
      <c r="X438" s="55"/>
    </row>
    <row r="445" spans="15:24">
      <c r="O445" s="67" t="s">
        <v>167</v>
      </c>
      <c r="P445" s="51"/>
      <c r="Q445" s="51"/>
      <c r="R445" s="51"/>
      <c r="S445" s="51"/>
      <c r="T445" s="51"/>
      <c r="U445" s="51"/>
      <c r="V445" s="51"/>
      <c r="W445" s="51"/>
      <c r="X445" s="52"/>
    </row>
    <row r="446" spans="15:24">
      <c r="O446" s="57" t="s">
        <v>263</v>
      </c>
      <c r="P446" s="59"/>
      <c r="Q446" s="59"/>
      <c r="R446" s="59"/>
      <c r="S446" s="59"/>
      <c r="T446" s="59"/>
      <c r="U446" s="59"/>
      <c r="V446" s="59"/>
      <c r="W446" s="59"/>
      <c r="X446" s="63"/>
    </row>
    <row r="447" spans="15:24">
      <c r="O447" s="62"/>
      <c r="P447" s="59"/>
      <c r="Q447" s="59"/>
      <c r="R447" s="59"/>
      <c r="S447" s="59"/>
      <c r="T447" s="59"/>
      <c r="U447" s="59"/>
      <c r="V447" s="59"/>
      <c r="W447" s="59"/>
      <c r="X447" s="63"/>
    </row>
    <row r="448" spans="15:24">
      <c r="O448" s="62"/>
      <c r="P448" s="57" t="s">
        <v>253</v>
      </c>
      <c r="Q448" s="86" t="s">
        <v>253</v>
      </c>
      <c r="R448" s="86" t="s">
        <v>253</v>
      </c>
      <c r="S448" s="86" t="s">
        <v>253</v>
      </c>
      <c r="T448" s="86" t="s">
        <v>262</v>
      </c>
      <c r="U448" s="86" t="s">
        <v>262</v>
      </c>
      <c r="V448" s="86" t="s">
        <v>262</v>
      </c>
      <c r="W448" s="59"/>
      <c r="X448" s="63"/>
    </row>
    <row r="449" spans="15:24">
      <c r="O449" s="62"/>
      <c r="P449" s="57" t="s">
        <v>254</v>
      </c>
      <c r="Q449" s="86" t="s">
        <v>255</v>
      </c>
      <c r="R449" s="86" t="s">
        <v>249</v>
      </c>
      <c r="S449" s="86" t="s">
        <v>256</v>
      </c>
      <c r="T449" s="86" t="s">
        <v>255</v>
      </c>
      <c r="U449" s="86" t="s">
        <v>249</v>
      </c>
      <c r="V449" s="86" t="s">
        <v>256</v>
      </c>
      <c r="W449" s="59"/>
      <c r="X449" s="63"/>
    </row>
    <row r="450" spans="15:24">
      <c r="O450" s="64" t="s">
        <v>162</v>
      </c>
      <c r="P450" s="58">
        <v>67.5</v>
      </c>
      <c r="Q450" s="105">
        <v>3.4</v>
      </c>
      <c r="R450" s="105">
        <v>1.2</v>
      </c>
      <c r="S450" s="105">
        <v>7.4</v>
      </c>
      <c r="T450" s="51">
        <v>19.100000000000001</v>
      </c>
      <c r="U450" s="51">
        <v>11</v>
      </c>
      <c r="V450" s="51">
        <v>30</v>
      </c>
      <c r="W450" s="59"/>
      <c r="X450" s="63"/>
    </row>
    <row r="451" spans="15:24">
      <c r="O451" s="62" t="s">
        <v>163</v>
      </c>
      <c r="P451" s="60">
        <v>59000890.700000003</v>
      </c>
      <c r="Q451" s="106">
        <v>7.3</v>
      </c>
      <c r="R451" s="106">
        <v>1</v>
      </c>
      <c r="S451" s="106">
        <v>25</v>
      </c>
      <c r="T451" s="59">
        <v>11.3</v>
      </c>
      <c r="U451" s="59">
        <v>0</v>
      </c>
      <c r="V451" s="59">
        <v>30</v>
      </c>
      <c r="W451" s="59"/>
      <c r="X451" s="63"/>
    </row>
    <row r="452" spans="15:24">
      <c r="O452" s="62" t="s">
        <v>164</v>
      </c>
      <c r="P452" s="60">
        <v>128967272.59999999</v>
      </c>
      <c r="Q452" s="106">
        <v>8</v>
      </c>
      <c r="R452" s="106">
        <v>1</v>
      </c>
      <c r="S452" s="106">
        <v>25</v>
      </c>
      <c r="T452" s="59">
        <v>11</v>
      </c>
      <c r="U452" s="59">
        <v>0</v>
      </c>
      <c r="V452" s="59">
        <v>30</v>
      </c>
      <c r="W452" s="59"/>
      <c r="X452" s="63"/>
    </row>
    <row r="453" spans="15:24">
      <c r="O453" s="62" t="s">
        <v>165</v>
      </c>
      <c r="P453" s="60">
        <v>64457889.799999997</v>
      </c>
      <c r="Q453" s="106">
        <v>8</v>
      </c>
      <c r="R453" s="106">
        <v>1</v>
      </c>
      <c r="S453" s="106">
        <v>25</v>
      </c>
      <c r="T453" s="59">
        <v>11</v>
      </c>
      <c r="U453" s="59">
        <v>0</v>
      </c>
      <c r="V453" s="59">
        <v>30</v>
      </c>
      <c r="W453" s="59"/>
      <c r="X453" s="63"/>
    </row>
    <row r="454" spans="15:24">
      <c r="O454" s="62"/>
      <c r="P454" s="59"/>
      <c r="Q454" s="59"/>
      <c r="R454" s="59"/>
      <c r="S454" s="59"/>
      <c r="T454" s="59"/>
      <c r="U454" s="59"/>
      <c r="V454" s="59"/>
      <c r="W454" s="59"/>
      <c r="X454" s="63"/>
    </row>
    <row r="455" spans="15:24">
      <c r="O455" s="62"/>
      <c r="P455" s="62" t="s">
        <v>79</v>
      </c>
      <c r="Q455" s="59" t="s">
        <v>166</v>
      </c>
      <c r="R455" s="59" t="s">
        <v>81</v>
      </c>
      <c r="S455" s="59"/>
      <c r="T455" s="59"/>
      <c r="U455" s="59"/>
      <c r="V455" s="59"/>
      <c r="W455" s="59"/>
      <c r="X455" s="63"/>
    </row>
    <row r="456" spans="15:24">
      <c r="O456" s="64" t="s">
        <v>162</v>
      </c>
      <c r="P456" s="58">
        <v>0</v>
      </c>
      <c r="Q456" s="72">
        <v>0</v>
      </c>
      <c r="R456" s="72">
        <v>20</v>
      </c>
      <c r="S456" s="72"/>
      <c r="T456" s="51"/>
      <c r="U456" s="59"/>
      <c r="V456" s="59"/>
      <c r="W456" s="59"/>
      <c r="X456" s="63"/>
    </row>
    <row r="457" spans="15:24">
      <c r="O457" s="62" t="s">
        <v>163</v>
      </c>
      <c r="P457" s="60">
        <v>4050774</v>
      </c>
      <c r="Q457" s="73">
        <v>963565</v>
      </c>
      <c r="R457" s="73">
        <v>3085673</v>
      </c>
      <c r="S457" s="73"/>
      <c r="T457" s="59"/>
      <c r="U457" s="59"/>
      <c r="V457" s="59"/>
      <c r="W457" s="59"/>
      <c r="X457" s="63"/>
    </row>
    <row r="458" spans="15:24">
      <c r="O458" s="62" t="s">
        <v>164</v>
      </c>
      <c r="P458" s="60">
        <v>8264545</v>
      </c>
      <c r="Q458" s="73">
        <v>1643524</v>
      </c>
      <c r="R458" s="73">
        <v>6291276</v>
      </c>
      <c r="S458" s="73"/>
      <c r="T458" s="59"/>
      <c r="U458" s="59"/>
      <c r="V458" s="59"/>
      <c r="W458" s="59"/>
      <c r="X458" s="63"/>
    </row>
    <row r="459" spans="15:24">
      <c r="O459" s="62" t="s">
        <v>165</v>
      </c>
      <c r="P459" s="60">
        <v>4149635</v>
      </c>
      <c r="Q459" s="73">
        <v>807527</v>
      </c>
      <c r="R459" s="73">
        <v>3143188</v>
      </c>
      <c r="S459" s="73"/>
      <c r="T459" s="59"/>
      <c r="U459" s="59"/>
      <c r="V459" s="59"/>
      <c r="W459" s="59"/>
      <c r="X459" s="63"/>
    </row>
    <row r="460" spans="15:24">
      <c r="O460" s="62"/>
      <c r="P460" s="59"/>
      <c r="Q460" s="59"/>
      <c r="R460" s="59"/>
      <c r="S460" s="59"/>
      <c r="T460" s="59"/>
      <c r="U460" s="59"/>
      <c r="V460" s="59"/>
      <c r="W460" s="59"/>
      <c r="X460" s="63"/>
    </row>
    <row r="461" spans="15:24">
      <c r="O461" s="62"/>
      <c r="P461" s="59"/>
      <c r="Q461" s="59"/>
      <c r="R461" s="59"/>
      <c r="S461" s="59"/>
      <c r="T461" s="59"/>
      <c r="U461" s="59"/>
      <c r="V461" s="59"/>
      <c r="W461" s="59"/>
      <c r="X461" s="63"/>
    </row>
    <row r="462" spans="15:24">
      <c r="O462" s="62"/>
      <c r="P462" s="59"/>
      <c r="Q462" s="59"/>
      <c r="R462" s="59"/>
      <c r="S462" s="59"/>
      <c r="T462" s="59"/>
      <c r="U462" s="59"/>
      <c r="V462" s="59"/>
      <c r="W462" s="59"/>
      <c r="X462" s="63"/>
    </row>
    <row r="463" spans="15:24">
      <c r="O463" s="62"/>
      <c r="P463" s="62" t="s">
        <v>79</v>
      </c>
      <c r="Q463" s="59" t="s">
        <v>166</v>
      </c>
      <c r="R463" s="59" t="s">
        <v>81</v>
      </c>
      <c r="S463" s="59"/>
      <c r="T463" s="59"/>
      <c r="U463" s="59"/>
      <c r="V463" s="59"/>
      <c r="W463" s="59"/>
      <c r="X463" s="63"/>
    </row>
    <row r="464" spans="15:24">
      <c r="O464" s="64" t="s">
        <v>162</v>
      </c>
      <c r="P464" s="74">
        <f>P456/SUM($P$456:$R$459)</f>
        <v>0</v>
      </c>
      <c r="Q464" s="75">
        <f t="shared" ref="Q464:R464" si="9">Q456/SUM($P$456:$R$459)</f>
        <v>0</v>
      </c>
      <c r="R464" s="75">
        <f t="shared" si="9"/>
        <v>6.1728915184995228E-7</v>
      </c>
      <c r="S464" s="72"/>
      <c r="T464" s="51"/>
      <c r="U464" s="59"/>
      <c r="V464" s="59"/>
      <c r="W464" s="59"/>
      <c r="X464" s="63"/>
    </row>
    <row r="465" spans="15:24">
      <c r="O465" s="62" t="s">
        <v>163</v>
      </c>
      <c r="P465" s="76">
        <f t="shared" ref="P465:R465" si="10">P457/SUM($P$456:$R$459)</f>
        <v>0.12502494233979194</v>
      </c>
      <c r="Q465" s="77">
        <f t="shared" si="10"/>
        <v>2.9739911080114964E-2</v>
      </c>
      <c r="R465" s="77">
        <f t="shared" si="10"/>
        <v>9.523762345281489E-2</v>
      </c>
      <c r="S465" s="73"/>
      <c r="T465" s="59"/>
      <c r="U465" s="59"/>
      <c r="V465" s="59"/>
      <c r="W465" s="59"/>
      <c r="X465" s="63"/>
    </row>
    <row r="466" spans="15:24">
      <c r="O466" s="62" t="s">
        <v>164</v>
      </c>
      <c r="P466" s="76">
        <f t="shared" ref="P466:R466" si="11">P458/SUM($P$456:$R$459)</f>
        <v>0.25508069867378819</v>
      </c>
      <c r="Q466" s="77">
        <f t="shared" si="11"/>
        <v>5.0726476800252052E-2</v>
      </c>
      <c r="R466" s="77">
        <f t="shared" si="11"/>
        <v>0.19417682130469804</v>
      </c>
      <c r="S466" s="73"/>
      <c r="T466" s="59"/>
      <c r="U466" s="59"/>
      <c r="V466" s="59"/>
      <c r="W466" s="59"/>
      <c r="X466" s="63"/>
    </row>
    <row r="467" spans="15:24">
      <c r="O467" s="62" t="s">
        <v>165</v>
      </c>
      <c r="P467" s="76">
        <f t="shared" ref="P467:R467" si="12">P459/SUM($P$456:$R$459)</f>
        <v>0.12807623348184385</v>
      </c>
      <c r="Q467" s="77">
        <f t="shared" si="12"/>
        <v>2.4923882846296822E-2</v>
      </c>
      <c r="R467" s="77">
        <f t="shared" si="12"/>
        <v>9.7012792731247396E-2</v>
      </c>
      <c r="S467" s="73"/>
      <c r="T467" s="59"/>
      <c r="U467" s="59"/>
      <c r="V467" s="59"/>
      <c r="W467" s="59"/>
      <c r="X467" s="63"/>
    </row>
    <row r="468" spans="15:24">
      <c r="O468" s="62"/>
      <c r="P468" s="59"/>
      <c r="Q468" s="59"/>
      <c r="R468" s="59"/>
      <c r="S468" s="59"/>
      <c r="T468" s="59"/>
      <c r="U468" s="59"/>
      <c r="V468" s="59"/>
      <c r="W468" s="59"/>
      <c r="X468" s="63"/>
    </row>
    <row r="469" spans="15:24">
      <c r="O469" s="57" t="s">
        <v>259</v>
      </c>
      <c r="P469" s="59"/>
      <c r="Q469" s="59"/>
      <c r="R469" s="59"/>
      <c r="S469" s="59"/>
      <c r="T469" s="59"/>
      <c r="U469" s="59"/>
      <c r="V469" s="59"/>
      <c r="W469" s="59"/>
      <c r="X469" s="63"/>
    </row>
    <row r="470" spans="15:24">
      <c r="O470" s="53"/>
      <c r="P470" s="54"/>
      <c r="Q470" s="54"/>
      <c r="R470" s="54"/>
      <c r="S470" s="54"/>
      <c r="T470" s="54"/>
      <c r="U470" s="54"/>
      <c r="V470" s="54"/>
      <c r="W470" s="54"/>
      <c r="X470" s="55"/>
    </row>
    <row r="479" spans="15:24">
      <c r="O479" s="67" t="s">
        <v>170</v>
      </c>
      <c r="P479" s="51"/>
      <c r="Q479" s="51"/>
      <c r="R479" s="51"/>
      <c r="S479" s="51"/>
      <c r="T479" s="51"/>
      <c r="U479" s="51"/>
      <c r="V479" s="51"/>
      <c r="W479" s="51"/>
      <c r="X479" s="52"/>
    </row>
    <row r="480" spans="15:24">
      <c r="O480" s="57" t="s">
        <v>171</v>
      </c>
      <c r="P480" s="59"/>
      <c r="Q480" s="59"/>
      <c r="R480" s="59"/>
      <c r="S480" s="59"/>
      <c r="T480" s="59"/>
      <c r="U480" s="59"/>
      <c r="V480" s="59"/>
      <c r="W480" s="59"/>
      <c r="X480" s="63"/>
    </row>
    <row r="481" spans="15:24">
      <c r="O481" s="57"/>
      <c r="P481" s="59"/>
      <c r="Q481" s="59"/>
      <c r="R481" s="59"/>
      <c r="S481" s="59"/>
      <c r="T481" s="59"/>
      <c r="U481" s="59"/>
      <c r="V481" s="59"/>
      <c r="W481" s="59"/>
      <c r="X481" s="63"/>
    </row>
    <row r="482" spans="15:24">
      <c r="O482" s="62"/>
      <c r="P482" s="57" t="s">
        <v>253</v>
      </c>
      <c r="Q482" s="86" t="s">
        <v>253</v>
      </c>
      <c r="R482" s="86" t="s">
        <v>253</v>
      </c>
      <c r="S482" s="86" t="s">
        <v>253</v>
      </c>
      <c r="T482" s="86" t="s">
        <v>262</v>
      </c>
      <c r="U482" s="86" t="s">
        <v>262</v>
      </c>
      <c r="V482" s="86" t="s">
        <v>262</v>
      </c>
      <c r="W482" s="59"/>
      <c r="X482" s="63"/>
    </row>
    <row r="483" spans="15:24">
      <c r="O483" s="62"/>
      <c r="P483" s="57" t="s">
        <v>254</v>
      </c>
      <c r="Q483" s="86" t="s">
        <v>255</v>
      </c>
      <c r="R483" s="86" t="s">
        <v>249</v>
      </c>
      <c r="S483" s="86" t="s">
        <v>256</v>
      </c>
      <c r="T483" s="86" t="s">
        <v>255</v>
      </c>
      <c r="U483" s="86" t="s">
        <v>249</v>
      </c>
      <c r="V483" s="86" t="s">
        <v>256</v>
      </c>
      <c r="W483" s="59"/>
      <c r="X483" s="63"/>
    </row>
    <row r="484" spans="15:24">
      <c r="O484" s="64" t="s">
        <v>168</v>
      </c>
      <c r="P484" s="58">
        <v>11551570.300000001</v>
      </c>
      <c r="Q484" s="105">
        <v>16.3</v>
      </c>
      <c r="R484" s="105">
        <v>8</v>
      </c>
      <c r="S484" s="105">
        <v>25</v>
      </c>
      <c r="T484" s="51">
        <v>11.4</v>
      </c>
      <c r="U484" s="51">
        <v>0</v>
      </c>
      <c r="V484" s="51">
        <v>30</v>
      </c>
      <c r="W484" s="59"/>
      <c r="X484" s="63"/>
    </row>
    <row r="485" spans="15:24">
      <c r="O485" s="62" t="s">
        <v>169</v>
      </c>
      <c r="P485" s="60">
        <v>240874550.30000001</v>
      </c>
      <c r="Q485" s="106">
        <v>7.6</v>
      </c>
      <c r="R485" s="106">
        <v>1</v>
      </c>
      <c r="S485" s="106">
        <v>25</v>
      </c>
      <c r="T485" s="59">
        <v>11.1</v>
      </c>
      <c r="U485" s="59">
        <v>0</v>
      </c>
      <c r="V485" s="59">
        <v>30</v>
      </c>
      <c r="W485" s="59"/>
      <c r="X485" s="63"/>
    </row>
    <row r="486" spans="15:24">
      <c r="O486" s="62"/>
      <c r="P486" s="59"/>
      <c r="Q486" s="73"/>
      <c r="R486" s="73"/>
      <c r="S486" s="73"/>
      <c r="T486" s="59"/>
      <c r="U486" s="59"/>
      <c r="V486" s="59"/>
      <c r="W486" s="59"/>
      <c r="X486" s="63"/>
    </row>
    <row r="487" spans="15:24">
      <c r="O487" s="62"/>
      <c r="P487" s="62" t="s">
        <v>79</v>
      </c>
      <c r="Q487" s="59" t="s">
        <v>166</v>
      </c>
      <c r="R487" s="59" t="s">
        <v>81</v>
      </c>
      <c r="S487" s="59"/>
      <c r="T487" s="59"/>
      <c r="U487" s="59"/>
      <c r="V487" s="59"/>
      <c r="W487" s="59"/>
      <c r="X487" s="63"/>
    </row>
    <row r="488" spans="15:24">
      <c r="O488" s="64" t="s">
        <v>168</v>
      </c>
      <c r="P488" s="58">
        <v>338526</v>
      </c>
      <c r="Q488" s="72">
        <v>79140</v>
      </c>
      <c r="R488" s="72">
        <v>291261</v>
      </c>
      <c r="S488" s="72"/>
      <c r="T488" s="59"/>
      <c r="U488" s="59"/>
      <c r="V488" s="59"/>
      <c r="W488" s="59"/>
      <c r="X488" s="63"/>
    </row>
    <row r="489" spans="15:24">
      <c r="O489" s="62" t="s">
        <v>169</v>
      </c>
      <c r="P489" s="60">
        <v>16126428</v>
      </c>
      <c r="Q489" s="73">
        <v>3335476</v>
      </c>
      <c r="R489" s="73">
        <v>12228896</v>
      </c>
      <c r="S489" s="73"/>
      <c r="T489" s="59"/>
      <c r="U489" s="59"/>
      <c r="V489" s="59"/>
      <c r="W489" s="59"/>
      <c r="X489" s="63"/>
    </row>
    <row r="490" spans="15:24">
      <c r="O490" s="62"/>
      <c r="P490" s="60"/>
      <c r="Q490" s="73"/>
      <c r="R490" s="73"/>
      <c r="S490" s="73"/>
      <c r="T490" s="59"/>
      <c r="U490" s="59"/>
      <c r="V490" s="59"/>
      <c r="W490" s="59"/>
      <c r="X490" s="63"/>
    </row>
    <row r="491" spans="15:24">
      <c r="O491" s="62"/>
      <c r="P491" s="59"/>
      <c r="Q491" s="59"/>
      <c r="R491" s="59"/>
      <c r="S491" s="59"/>
      <c r="T491" s="59"/>
      <c r="U491" s="59"/>
      <c r="V491" s="59"/>
      <c r="W491" s="59"/>
      <c r="X491" s="63"/>
    </row>
    <row r="492" spans="15:24">
      <c r="O492" s="62"/>
      <c r="P492" s="59"/>
      <c r="Q492" s="59"/>
      <c r="R492" s="59"/>
      <c r="S492" s="59"/>
      <c r="T492" s="59"/>
      <c r="U492" s="59"/>
      <c r="V492" s="59"/>
      <c r="W492" s="59"/>
      <c r="X492" s="63"/>
    </row>
    <row r="493" spans="15:24">
      <c r="O493" s="62"/>
      <c r="P493" s="62" t="s">
        <v>79</v>
      </c>
      <c r="Q493" s="59" t="s">
        <v>166</v>
      </c>
      <c r="R493" s="59" t="s">
        <v>81</v>
      </c>
      <c r="S493" s="59"/>
      <c r="T493" s="59"/>
      <c r="U493" s="59"/>
      <c r="V493" s="59"/>
      <c r="W493" s="59"/>
      <c r="X493" s="63"/>
    </row>
    <row r="494" spans="15:24">
      <c r="O494" s="64" t="s">
        <v>168</v>
      </c>
      <c r="P494" s="74">
        <f>P488/SUM($P$488:$R$489)</f>
        <v>1.0448421370957847E-2</v>
      </c>
      <c r="Q494" s="75">
        <f t="shared" ref="Q494:R494" si="13">Q488/SUM($P$488:$R$489)</f>
        <v>2.4426131738702612E-3</v>
      </c>
      <c r="R494" s="75">
        <f t="shared" si="13"/>
        <v>8.9896127828484485E-3</v>
      </c>
      <c r="S494" s="72"/>
      <c r="T494" s="59"/>
      <c r="U494" s="59"/>
      <c r="V494" s="59"/>
      <c r="W494" s="59"/>
      <c r="X494" s="63"/>
    </row>
    <row r="495" spans="15:24">
      <c r="O495" s="62" t="s">
        <v>169</v>
      </c>
      <c r="P495" s="76">
        <f t="shared" ref="P495:R495" si="14">P489/SUM($P$488:$R$489)</f>
        <v>0.49773345312446615</v>
      </c>
      <c r="Q495" s="77">
        <f t="shared" si="14"/>
        <v>0.10294765755279357</v>
      </c>
      <c r="R495" s="77">
        <f t="shared" si="14"/>
        <v>0.37743824199506371</v>
      </c>
      <c r="S495" s="73"/>
      <c r="T495" s="59"/>
      <c r="U495" s="59"/>
      <c r="V495" s="59"/>
      <c r="W495" s="59"/>
      <c r="X495" s="63"/>
    </row>
    <row r="496" spans="15:24">
      <c r="O496" s="53"/>
      <c r="P496" s="54"/>
      <c r="Q496" s="54"/>
      <c r="R496" s="54"/>
      <c r="S496" s="54"/>
      <c r="T496" s="54"/>
      <c r="U496" s="54"/>
      <c r="V496" s="54"/>
      <c r="W496" s="54"/>
      <c r="X496" s="55"/>
    </row>
    <row r="512" spans="15:24">
      <c r="O512" s="67" t="s">
        <v>173</v>
      </c>
      <c r="P512" s="51"/>
      <c r="Q512" s="51"/>
      <c r="R512" s="51"/>
      <c r="S512" s="51"/>
      <c r="T512" s="51"/>
      <c r="U512" s="51"/>
      <c r="V512" s="51"/>
      <c r="W512" s="51"/>
      <c r="X512" s="52"/>
    </row>
    <row r="513" spans="15:24">
      <c r="O513" s="62" t="s">
        <v>174</v>
      </c>
      <c r="P513" s="59"/>
      <c r="Q513" s="59"/>
      <c r="R513" s="59"/>
      <c r="S513" s="59"/>
      <c r="T513" s="59"/>
      <c r="U513" s="59"/>
      <c r="V513" s="59"/>
      <c r="W513" s="59"/>
      <c r="X513" s="63"/>
    </row>
    <row r="514" spans="15:24">
      <c r="O514" s="62" t="s">
        <v>175</v>
      </c>
      <c r="P514" s="59"/>
      <c r="Q514" s="59"/>
      <c r="R514" s="59"/>
      <c r="S514" s="59"/>
      <c r="T514" s="59"/>
      <c r="U514" s="59"/>
      <c r="V514" s="59"/>
      <c r="W514" s="59"/>
      <c r="X514" s="63"/>
    </row>
    <row r="515" spans="15:24">
      <c r="O515" s="62"/>
      <c r="P515" s="59"/>
      <c r="Q515" s="59"/>
      <c r="R515" s="59"/>
      <c r="S515" s="59"/>
      <c r="T515" s="59"/>
      <c r="U515" s="59"/>
      <c r="V515" s="59"/>
      <c r="W515" s="59"/>
      <c r="X515" s="63"/>
    </row>
    <row r="516" spans="15:24">
      <c r="O516" s="62"/>
      <c r="P516" s="57" t="s">
        <v>253</v>
      </c>
      <c r="Q516" s="86" t="s">
        <v>253</v>
      </c>
      <c r="R516" s="86" t="s">
        <v>253</v>
      </c>
      <c r="S516" s="86" t="s">
        <v>253</v>
      </c>
      <c r="T516" s="86" t="s">
        <v>262</v>
      </c>
      <c r="U516" s="86" t="s">
        <v>262</v>
      </c>
      <c r="V516" s="86" t="s">
        <v>262</v>
      </c>
      <c r="W516" s="59"/>
      <c r="X516" s="63"/>
    </row>
    <row r="517" spans="15:24">
      <c r="O517" s="62" t="s">
        <v>172</v>
      </c>
      <c r="P517" s="57" t="s">
        <v>254</v>
      </c>
      <c r="Q517" s="86" t="s">
        <v>255</v>
      </c>
      <c r="R517" s="86" t="s">
        <v>249</v>
      </c>
      <c r="S517" s="86" t="s">
        <v>256</v>
      </c>
      <c r="T517" s="86" t="s">
        <v>255</v>
      </c>
      <c r="U517" s="86" t="s">
        <v>249</v>
      </c>
      <c r="V517" s="86" t="s">
        <v>256</v>
      </c>
      <c r="W517" s="59"/>
      <c r="X517" s="63"/>
    </row>
    <row r="518" spans="15:24">
      <c r="O518" s="64">
        <v>0</v>
      </c>
      <c r="P518" s="58">
        <v>63069776.100000001</v>
      </c>
      <c r="Q518" s="105">
        <v>7.8</v>
      </c>
      <c r="R518" s="105">
        <v>1</v>
      </c>
      <c r="S518" s="105">
        <v>25</v>
      </c>
      <c r="T518" s="51">
        <v>11.1</v>
      </c>
      <c r="U518" s="51">
        <v>0</v>
      </c>
      <c r="V518" s="51">
        <v>30</v>
      </c>
      <c r="W518" s="59"/>
      <c r="X518" s="63"/>
    </row>
    <row r="519" spans="15:24">
      <c r="O519" s="62">
        <v>1</v>
      </c>
      <c r="P519" s="60">
        <v>62990160.200000003</v>
      </c>
      <c r="Q519" s="106">
        <v>7.8</v>
      </c>
      <c r="R519" s="106">
        <v>1</v>
      </c>
      <c r="S519" s="106">
        <v>25</v>
      </c>
      <c r="T519" s="59">
        <v>11.1</v>
      </c>
      <c r="U519" s="59">
        <v>0</v>
      </c>
      <c r="V519" s="59">
        <v>30</v>
      </c>
      <c r="W519" s="59"/>
      <c r="X519" s="63"/>
    </row>
    <row r="520" spans="15:24">
      <c r="O520" s="62">
        <v>1</v>
      </c>
      <c r="P520" s="60">
        <v>62974135.899999999</v>
      </c>
      <c r="Q520" s="106">
        <v>7.8</v>
      </c>
      <c r="R520" s="106">
        <v>1</v>
      </c>
      <c r="S520" s="106">
        <v>25</v>
      </c>
      <c r="T520" s="59">
        <v>11.1</v>
      </c>
      <c r="U520" s="59">
        <v>0</v>
      </c>
      <c r="V520" s="59">
        <v>30</v>
      </c>
      <c r="W520" s="59"/>
      <c r="X520" s="63"/>
    </row>
    <row r="521" spans="15:24">
      <c r="O521" s="62">
        <v>1</v>
      </c>
      <c r="P521" s="60">
        <v>63392048.399999999</v>
      </c>
      <c r="Q521" s="106">
        <v>7.8</v>
      </c>
      <c r="R521" s="106">
        <v>1</v>
      </c>
      <c r="S521" s="106">
        <v>25</v>
      </c>
      <c r="T521" s="59">
        <v>11.1</v>
      </c>
      <c r="U521" s="59">
        <v>0</v>
      </c>
      <c r="V521" s="59">
        <v>30</v>
      </c>
      <c r="W521" s="59"/>
      <c r="X521" s="63"/>
    </row>
    <row r="522" spans="15:24">
      <c r="O522" s="62"/>
      <c r="P522" s="59"/>
      <c r="Q522" s="59"/>
      <c r="R522" s="59"/>
      <c r="S522" s="59"/>
      <c r="T522" s="59"/>
      <c r="U522" s="59"/>
      <c r="V522" s="59"/>
      <c r="W522" s="59"/>
      <c r="X522" s="63"/>
    </row>
    <row r="523" spans="15:24">
      <c r="O523" s="62"/>
      <c r="P523" s="59"/>
      <c r="Q523" s="59"/>
      <c r="R523" s="59"/>
      <c r="S523" s="59"/>
      <c r="T523" s="59"/>
      <c r="U523" s="59"/>
      <c r="V523" s="59"/>
      <c r="W523" s="59"/>
      <c r="X523" s="63"/>
    </row>
    <row r="524" spans="15:24">
      <c r="O524" s="62" t="s">
        <v>172</v>
      </c>
      <c r="P524" s="59" t="s">
        <v>79</v>
      </c>
      <c r="Q524" s="59" t="s">
        <v>80</v>
      </c>
      <c r="R524" s="59" t="s">
        <v>81</v>
      </c>
      <c r="S524" s="59"/>
      <c r="T524" s="59"/>
      <c r="U524" s="59"/>
      <c r="V524" s="59"/>
      <c r="W524" s="59"/>
      <c r="X524" s="63"/>
    </row>
    <row r="525" spans="15:24">
      <c r="O525" s="62">
        <v>0</v>
      </c>
      <c r="P525" s="59">
        <v>4106778</v>
      </c>
      <c r="Q525" s="59">
        <v>843981</v>
      </c>
      <c r="R525" s="59">
        <v>3145516</v>
      </c>
      <c r="S525" s="59"/>
      <c r="T525" s="59"/>
      <c r="U525" s="59"/>
      <c r="V525" s="59"/>
      <c r="W525" s="59"/>
      <c r="X525" s="63"/>
    </row>
    <row r="526" spans="15:24">
      <c r="O526" s="62">
        <v>1</v>
      </c>
      <c r="P526" s="59">
        <v>4134056</v>
      </c>
      <c r="Q526" s="59">
        <v>860529</v>
      </c>
      <c r="R526" s="59">
        <v>3085296</v>
      </c>
      <c r="S526" s="59"/>
      <c r="T526" s="59"/>
      <c r="U526" s="59"/>
      <c r="V526" s="59"/>
      <c r="W526" s="59"/>
      <c r="X526" s="63"/>
    </row>
    <row r="527" spans="15:24">
      <c r="O527" s="62">
        <v>2</v>
      </c>
      <c r="P527" s="59">
        <v>4094852</v>
      </c>
      <c r="Q527" s="59">
        <v>857966</v>
      </c>
      <c r="R527" s="59">
        <v>3136931</v>
      </c>
      <c r="S527" s="59"/>
      <c r="T527" s="59"/>
      <c r="U527" s="59"/>
      <c r="V527" s="59"/>
      <c r="W527" s="59"/>
      <c r="X527" s="63"/>
    </row>
    <row r="528" spans="15:24">
      <c r="O528" s="62">
        <v>3</v>
      </c>
      <c r="P528" s="59">
        <v>4129268</v>
      </c>
      <c r="Q528" s="59">
        <v>852140</v>
      </c>
      <c r="R528" s="59">
        <v>3152414</v>
      </c>
      <c r="S528" s="59"/>
      <c r="T528" s="59"/>
      <c r="U528" s="59"/>
      <c r="V528" s="59"/>
      <c r="W528" s="59"/>
      <c r="X528" s="63"/>
    </row>
    <row r="529" spans="2:24">
      <c r="O529" s="62"/>
      <c r="P529" s="59"/>
      <c r="Q529" s="59"/>
      <c r="R529" s="59"/>
      <c r="S529" s="59"/>
      <c r="T529" s="59"/>
      <c r="U529" s="59"/>
      <c r="V529" s="59"/>
      <c r="W529" s="59"/>
      <c r="X529" s="63"/>
    </row>
    <row r="530" spans="2:24">
      <c r="O530" s="62"/>
      <c r="P530" s="59"/>
      <c r="Q530" s="59"/>
      <c r="R530" s="59"/>
      <c r="S530" s="59"/>
      <c r="T530" s="59"/>
      <c r="U530" s="59"/>
      <c r="V530" s="59"/>
      <c r="W530" s="59"/>
      <c r="X530" s="63"/>
    </row>
    <row r="531" spans="2:24">
      <c r="O531" s="62" t="s">
        <v>172</v>
      </c>
      <c r="P531" s="59" t="s">
        <v>79</v>
      </c>
      <c r="Q531" s="59" t="s">
        <v>80</v>
      </c>
      <c r="R531" s="59" t="s">
        <v>81</v>
      </c>
      <c r="S531" s="59"/>
      <c r="T531" s="59"/>
      <c r="U531" s="59"/>
      <c r="V531" s="59"/>
      <c r="W531" s="59"/>
      <c r="X531" s="63"/>
    </row>
    <row r="532" spans="2:24">
      <c r="O532" s="62">
        <v>0</v>
      </c>
      <c r="P532" s="77">
        <f>P525/SUM($P$525:$R$528)</f>
        <v>0.12675347542280219</v>
      </c>
      <c r="Q532" s="77">
        <f t="shared" ref="Q532:R532" si="15">Q525/SUM($P$525:$R$528)</f>
        <v>2.6049015783373729E-2</v>
      </c>
      <c r="R532" s="77">
        <f t="shared" si="15"/>
        <v>9.7084645188522736E-2</v>
      </c>
      <c r="S532" s="59"/>
      <c r="T532" s="59"/>
      <c r="U532" s="59"/>
      <c r="V532" s="59"/>
      <c r="W532" s="59"/>
      <c r="X532" s="63"/>
    </row>
    <row r="533" spans="2:24">
      <c r="O533" s="62">
        <v>1</v>
      </c>
      <c r="P533" s="77">
        <f t="shared" ref="P533:R533" si="16">P526/SUM($P$525:$R$528)</f>
        <v>0.12759539609701032</v>
      </c>
      <c r="Q533" s="77">
        <f t="shared" si="16"/>
        <v>2.6559760827614382E-2</v>
      </c>
      <c r="R533" s="77">
        <f t="shared" si="16"/>
        <v>9.5225987552302521E-2</v>
      </c>
      <c r="S533" s="59"/>
      <c r="T533" s="59"/>
      <c r="U533" s="59"/>
      <c r="V533" s="59"/>
      <c r="W533" s="59"/>
      <c r="X533" s="63"/>
    </row>
    <row r="534" spans="2:24">
      <c r="O534" s="62">
        <v>2</v>
      </c>
      <c r="P534" s="77">
        <f t="shared" ref="P534:R534" si="17">P527/SUM($P$525:$R$528)</f>
        <v>0.12638538590155404</v>
      </c>
      <c r="Q534" s="77">
        <f t="shared" si="17"/>
        <v>2.6480655222804808E-2</v>
      </c>
      <c r="R534" s="77">
        <f t="shared" si="17"/>
        <v>9.6819673820091143E-2</v>
      </c>
      <c r="S534" s="59"/>
      <c r="T534" s="59"/>
      <c r="U534" s="59"/>
      <c r="V534" s="59"/>
      <c r="W534" s="59"/>
      <c r="X534" s="63"/>
    </row>
    <row r="535" spans="2:24">
      <c r="O535" s="62">
        <v>3</v>
      </c>
      <c r="P535" s="77">
        <f t="shared" ref="P535:R535" si="18">P528/SUM($P$525:$R$528)</f>
        <v>0.12744761707405744</v>
      </c>
      <c r="Q535" s="77">
        <f t="shared" si="18"/>
        <v>2.630083889287092E-2</v>
      </c>
      <c r="R535" s="77">
        <f t="shared" si="18"/>
        <v>9.729754821699578E-2</v>
      </c>
      <c r="S535" s="59"/>
      <c r="T535" s="59"/>
      <c r="U535" s="59"/>
      <c r="V535" s="59"/>
      <c r="W535" s="59"/>
      <c r="X535" s="63"/>
    </row>
    <row r="536" spans="2:24">
      <c r="O536" s="53"/>
      <c r="P536" s="54"/>
      <c r="Q536" s="54"/>
      <c r="R536" s="54"/>
      <c r="S536" s="54"/>
      <c r="T536" s="54"/>
      <c r="U536" s="54"/>
      <c r="V536" s="54"/>
      <c r="W536" s="54"/>
      <c r="X536" s="55"/>
    </row>
    <row r="542" spans="2:24" ht="21">
      <c r="B542" s="49" t="s">
        <v>176</v>
      </c>
    </row>
    <row r="544" spans="2:24">
      <c r="O544" s="84" t="s">
        <v>177</v>
      </c>
      <c r="P544" s="51"/>
      <c r="Q544" s="51"/>
      <c r="R544" s="51"/>
      <c r="S544" s="51"/>
      <c r="T544" s="51"/>
      <c r="U544" s="51"/>
      <c r="V544" s="51"/>
      <c r="W544" s="51"/>
      <c r="X544" s="52"/>
    </row>
    <row r="545" spans="3:24" ht="21">
      <c r="C545" s="49" t="s">
        <v>180</v>
      </c>
      <c r="O545" s="57" t="s">
        <v>178</v>
      </c>
      <c r="P545" s="59"/>
      <c r="Q545" s="59"/>
      <c r="R545" s="59"/>
      <c r="S545" s="59"/>
      <c r="T545" s="59"/>
      <c r="U545" s="59"/>
      <c r="V545" s="59"/>
      <c r="W545" s="59"/>
      <c r="X545" s="63"/>
    </row>
    <row r="546" spans="3:24">
      <c r="O546" s="57" t="s">
        <v>179</v>
      </c>
      <c r="P546" s="59"/>
      <c r="Q546" s="59"/>
      <c r="R546" s="59"/>
      <c r="S546" s="59"/>
      <c r="T546" s="59"/>
      <c r="U546" s="59"/>
      <c r="V546" s="59"/>
      <c r="W546" s="59"/>
      <c r="X546" s="63"/>
    </row>
    <row r="547" spans="3:24">
      <c r="O547" s="62"/>
      <c r="P547" s="59"/>
      <c r="Q547" s="59"/>
      <c r="R547" s="59"/>
      <c r="S547" s="59"/>
      <c r="T547" s="59"/>
      <c r="U547" s="59"/>
      <c r="V547" s="59"/>
      <c r="W547" s="59"/>
      <c r="X547" s="63"/>
    </row>
    <row r="548" spans="3:24">
      <c r="O548" s="62"/>
      <c r="P548" s="59"/>
      <c r="Q548" s="59"/>
      <c r="R548" s="59"/>
      <c r="S548" s="59"/>
      <c r="T548" s="59"/>
      <c r="U548" s="59"/>
      <c r="V548" s="59"/>
      <c r="W548" s="59"/>
      <c r="X548" s="63"/>
    </row>
    <row r="549" spans="3:24">
      <c r="O549" s="85" t="s">
        <v>181</v>
      </c>
      <c r="P549" s="86" t="s">
        <v>161</v>
      </c>
      <c r="Q549" s="86" t="s">
        <v>182</v>
      </c>
      <c r="R549" s="86" t="s">
        <v>184</v>
      </c>
      <c r="S549" s="86" t="s">
        <v>183</v>
      </c>
      <c r="T549" s="59"/>
      <c r="U549" s="59"/>
      <c r="V549" s="59"/>
      <c r="W549" s="59"/>
      <c r="X549" s="63"/>
    </row>
    <row r="550" spans="3:24">
      <c r="O550" s="85" t="s">
        <v>100</v>
      </c>
      <c r="P550" s="59" t="s">
        <v>164</v>
      </c>
      <c r="Q550" s="73">
        <v>3862123</v>
      </c>
      <c r="R550" s="77">
        <f>Q550/SUM($Q$550:$Q$553)</f>
        <v>0.50843732906445638</v>
      </c>
      <c r="S550" s="77">
        <f>Q550/SUM($Q$550:$Q$562)</f>
        <v>0.11920231315493597</v>
      </c>
      <c r="T550" s="59"/>
      <c r="U550" s="59"/>
      <c r="V550" s="59"/>
      <c r="W550" s="59"/>
      <c r="X550" s="63"/>
    </row>
    <row r="551" spans="3:24">
      <c r="O551" s="85"/>
      <c r="P551" s="59" t="s">
        <v>163</v>
      </c>
      <c r="Q551" s="73">
        <v>1875870</v>
      </c>
      <c r="R551" s="77">
        <f>Q551/SUM($Q$550:$Q$553)</f>
        <v>0.24695286309424683</v>
      </c>
      <c r="S551" s="77">
        <f t="shared" ref="S551:S562" si="19">Q551/SUM($Q$550:$Q$562)</f>
        <v>5.7897701129132798E-2</v>
      </c>
      <c r="T551" s="59"/>
      <c r="U551" s="59"/>
      <c r="V551" s="59"/>
      <c r="W551" s="59"/>
      <c r="X551" s="63"/>
    </row>
    <row r="552" spans="3:24">
      <c r="O552" s="85"/>
      <c r="P552" s="59" t="s">
        <v>165</v>
      </c>
      <c r="Q552" s="73">
        <v>1858052</v>
      </c>
      <c r="R552" s="77">
        <f>Q552/SUM($Q$550:$Q$553)</f>
        <v>0.24460717489910894</v>
      </c>
      <c r="S552" s="77">
        <f t="shared" si="19"/>
        <v>5.7347758308618109E-2</v>
      </c>
      <c r="T552" s="59"/>
      <c r="U552" s="59"/>
      <c r="V552" s="59"/>
      <c r="W552" s="59"/>
      <c r="X552" s="63"/>
    </row>
    <row r="553" spans="3:24">
      <c r="O553" s="85"/>
      <c r="P553" s="59" t="s">
        <v>162</v>
      </c>
      <c r="Q553" s="73">
        <v>20</v>
      </c>
      <c r="R553" s="77">
        <f>Q553/SUM($Q$550:$Q$553)</f>
        <v>2.6329421878301461E-6</v>
      </c>
      <c r="S553" s="77">
        <f t="shared" si="19"/>
        <v>6.1728905658849277E-7</v>
      </c>
      <c r="T553" s="59"/>
      <c r="U553" s="59"/>
      <c r="V553" s="59"/>
      <c r="W553" s="59"/>
      <c r="X553" s="63"/>
    </row>
    <row r="554" spans="3:24">
      <c r="O554" s="87" t="s">
        <v>101</v>
      </c>
      <c r="P554" s="78" t="s">
        <v>164</v>
      </c>
      <c r="Q554" s="79">
        <v>2872507</v>
      </c>
      <c r="R554" s="80">
        <f>Q554/SUM($Q$554:$Q$556)</f>
        <v>0.50202048553170875</v>
      </c>
      <c r="S554" s="77">
        <f t="shared" si="19"/>
        <v>8.8658356803692079E-2</v>
      </c>
      <c r="T554" s="59"/>
      <c r="U554" s="59"/>
      <c r="V554" s="59"/>
      <c r="W554" s="59"/>
      <c r="X554" s="63"/>
    </row>
    <row r="555" spans="3:24">
      <c r="O555" s="85"/>
      <c r="P555" s="59" t="s">
        <v>163</v>
      </c>
      <c r="Q555" s="73">
        <v>1428924</v>
      </c>
      <c r="R555" s="77">
        <f>Q555/SUM($Q$554:$Q$556)</f>
        <v>0.24972928534827291</v>
      </c>
      <c r="S555" s="77">
        <f t="shared" si="19"/>
        <v>4.4102957394832769E-2</v>
      </c>
      <c r="T555" s="59"/>
      <c r="U555" s="59"/>
      <c r="V555" s="59"/>
      <c r="W555" s="59"/>
      <c r="X555" s="63"/>
    </row>
    <row r="556" spans="3:24">
      <c r="O556" s="88"/>
      <c r="P556" s="81" t="s">
        <v>165</v>
      </c>
      <c r="Q556" s="82">
        <v>1420461</v>
      </c>
      <c r="R556" s="83">
        <f>Q556/SUM($Q$554:$Q$556)</f>
        <v>0.24825022912001835</v>
      </c>
      <c r="S556" s="77">
        <f t="shared" si="19"/>
        <v>4.3841751530537348E-2</v>
      </c>
      <c r="T556" s="59"/>
      <c r="U556" s="59"/>
      <c r="V556" s="59"/>
      <c r="W556" s="59"/>
      <c r="X556" s="63"/>
    </row>
    <row r="557" spans="3:24">
      <c r="O557" s="87" t="s">
        <v>102</v>
      </c>
      <c r="P557" s="78" t="s">
        <v>164</v>
      </c>
      <c r="Q557" s="79">
        <v>5315767</v>
      </c>
      <c r="R557" s="80">
        <f>Q557/SUM($Q$557:$Q$559)</f>
        <v>0.49265242867162629</v>
      </c>
      <c r="S557" s="77">
        <f t="shared" si="19"/>
        <v>0.16406823982371213</v>
      </c>
      <c r="T557" s="59"/>
      <c r="U557" s="59"/>
      <c r="V557" s="59"/>
      <c r="W557" s="59"/>
      <c r="X557" s="63"/>
    </row>
    <row r="558" spans="3:24">
      <c r="O558" s="85"/>
      <c r="P558" s="59" t="s">
        <v>165</v>
      </c>
      <c r="Q558" s="73">
        <v>2758535</v>
      </c>
      <c r="R558" s="77">
        <f>Q558/SUM($Q$557:$Q$559)</f>
        <v>0.25565435191679481</v>
      </c>
      <c r="S558" s="77">
        <f t="shared" si="19"/>
        <v>8.5140673385816892E-2</v>
      </c>
      <c r="T558" s="59"/>
      <c r="U558" s="59"/>
      <c r="V558" s="59"/>
      <c r="W558" s="59"/>
      <c r="X558" s="63"/>
    </row>
    <row r="559" spans="3:24">
      <c r="O559" s="88"/>
      <c r="P559" s="81" t="s">
        <v>163</v>
      </c>
      <c r="Q559" s="82">
        <v>2715794</v>
      </c>
      <c r="R559" s="83">
        <f>Q559/SUM($Q$557:$Q$559)</f>
        <v>0.25169321941157891</v>
      </c>
      <c r="S559" s="77">
        <f t="shared" si="19"/>
        <v>8.3821495807434462E-2</v>
      </c>
      <c r="T559" s="59"/>
      <c r="U559" s="59"/>
      <c r="V559" s="59"/>
      <c r="W559" s="59"/>
      <c r="X559" s="63"/>
    </row>
    <row r="560" spans="3:24">
      <c r="O560" s="85" t="s">
        <v>103</v>
      </c>
      <c r="P560" s="59" t="s">
        <v>164</v>
      </c>
      <c r="Q560" s="73">
        <v>4148953</v>
      </c>
      <c r="R560" s="80">
        <f>Q560/SUM($Q$560:$Q$562)</f>
        <v>0.50037549692890904</v>
      </c>
      <c r="S560" s="77">
        <f t="shared" si="19"/>
        <v>0.12805516415999985</v>
      </c>
      <c r="T560" s="59"/>
      <c r="U560" s="59"/>
      <c r="V560" s="59"/>
      <c r="W560" s="59"/>
      <c r="X560" s="63"/>
    </row>
    <row r="561" spans="3:24">
      <c r="O561" s="85"/>
      <c r="P561" s="59" t="s">
        <v>163</v>
      </c>
      <c r="Q561" s="73">
        <v>2079424</v>
      </c>
      <c r="R561" s="77">
        <f>Q561/SUM($Q$560:$Q$562)</f>
        <v>0.25078443099401221</v>
      </c>
      <c r="S561" s="77">
        <f t="shared" si="19"/>
        <v>6.4180283960373494E-2</v>
      </c>
      <c r="T561" s="59"/>
      <c r="U561" s="59"/>
      <c r="V561" s="59"/>
      <c r="W561" s="59"/>
      <c r="X561" s="63"/>
    </row>
    <row r="562" spans="3:24">
      <c r="O562" s="85"/>
      <c r="P562" s="59" t="s">
        <v>165</v>
      </c>
      <c r="Q562" s="73">
        <v>2063302</v>
      </c>
      <c r="R562" s="77">
        <f>Q562/SUM($Q$560:$Q$562)</f>
        <v>0.24884007207707873</v>
      </c>
      <c r="S562" s="77">
        <f t="shared" si="19"/>
        <v>6.3682687251857509E-2</v>
      </c>
      <c r="T562" s="59"/>
      <c r="U562" s="59"/>
      <c r="V562" s="59"/>
      <c r="W562" s="59"/>
      <c r="X562" s="63"/>
    </row>
    <row r="563" spans="3:24">
      <c r="O563" s="85"/>
      <c r="P563" s="59"/>
      <c r="Q563" s="59"/>
      <c r="R563" s="59"/>
      <c r="S563" s="59"/>
      <c r="T563" s="59"/>
      <c r="U563" s="59"/>
      <c r="V563" s="59"/>
      <c r="W563" s="59"/>
      <c r="X563" s="63"/>
    </row>
    <row r="564" spans="3:24">
      <c r="O564" s="62"/>
      <c r="P564" s="59"/>
      <c r="Q564" s="59"/>
      <c r="R564" s="59"/>
      <c r="S564" s="59"/>
      <c r="T564" s="59"/>
      <c r="U564" s="59"/>
      <c r="V564" s="59"/>
      <c r="W564" s="59"/>
      <c r="X564" s="63"/>
    </row>
    <row r="565" spans="3:24">
      <c r="O565" s="57" t="s">
        <v>185</v>
      </c>
      <c r="P565" s="59"/>
      <c r="Q565" s="59"/>
      <c r="R565" s="59"/>
      <c r="S565" s="59"/>
      <c r="T565" s="59"/>
      <c r="U565" s="59"/>
      <c r="V565" s="59"/>
      <c r="W565" s="59"/>
      <c r="X565" s="63"/>
    </row>
    <row r="566" spans="3:24">
      <c r="O566" s="57" t="s">
        <v>186</v>
      </c>
      <c r="P566" s="59"/>
      <c r="Q566" s="59"/>
      <c r="R566" s="59"/>
      <c r="S566" s="59"/>
      <c r="T566" s="59"/>
      <c r="U566" s="59"/>
      <c r="V566" s="59"/>
      <c r="W566" s="59"/>
      <c r="X566" s="63"/>
    </row>
    <row r="567" spans="3:24">
      <c r="O567" s="57" t="s">
        <v>187</v>
      </c>
      <c r="P567" s="59"/>
      <c r="Q567" s="59"/>
      <c r="R567" s="59"/>
      <c r="S567" s="59"/>
      <c r="T567" s="59"/>
      <c r="U567" s="59"/>
      <c r="V567" s="59"/>
      <c r="W567" s="59"/>
      <c r="X567" s="63"/>
    </row>
    <row r="568" spans="3:24">
      <c r="O568" s="53"/>
      <c r="P568" s="54"/>
      <c r="Q568" s="54"/>
      <c r="R568" s="54"/>
      <c r="S568" s="54"/>
      <c r="T568" s="54"/>
      <c r="U568" s="54"/>
      <c r="V568" s="54"/>
      <c r="W568" s="54"/>
      <c r="X568" s="55"/>
    </row>
    <row r="574" spans="3:24" ht="21">
      <c r="C574" s="49" t="s">
        <v>189</v>
      </c>
      <c r="O574" s="64"/>
      <c r="P574" s="51"/>
      <c r="Q574" s="51"/>
      <c r="R574" s="51"/>
      <c r="S574" s="51"/>
      <c r="T574" s="51"/>
      <c r="U574" s="51"/>
      <c r="V574" s="51"/>
      <c r="W574" s="51"/>
      <c r="X574" s="52"/>
    </row>
    <row r="575" spans="3:24">
      <c r="O575" s="85" t="s">
        <v>161</v>
      </c>
      <c r="P575" s="86" t="s">
        <v>188</v>
      </c>
      <c r="Q575" s="86" t="s">
        <v>190</v>
      </c>
      <c r="R575" s="86" t="s">
        <v>213</v>
      </c>
      <c r="S575" s="86" t="s">
        <v>214</v>
      </c>
      <c r="T575" s="86" t="s">
        <v>183</v>
      </c>
      <c r="U575" s="86"/>
      <c r="V575" s="86"/>
      <c r="W575" s="86"/>
      <c r="X575" s="63"/>
    </row>
    <row r="576" spans="3:24">
      <c r="C576" t="s">
        <v>212</v>
      </c>
      <c r="O576" s="90" t="s">
        <v>162</v>
      </c>
      <c r="P576" s="51">
        <v>7</v>
      </c>
      <c r="Q576" s="51" t="s">
        <v>197</v>
      </c>
      <c r="R576" s="51">
        <v>10</v>
      </c>
      <c r="S576" s="75">
        <f>R576/SUM($R$576:$R$581)</f>
        <v>0.5</v>
      </c>
      <c r="T576" s="75">
        <f>R576/SUM($R$576:$R$644)</f>
        <v>3.0864452829424639E-7</v>
      </c>
      <c r="U576" s="77"/>
      <c r="V576" s="77"/>
      <c r="W576" s="77"/>
      <c r="X576" s="63"/>
    </row>
    <row r="577" spans="3:24">
      <c r="C577" t="s">
        <v>188</v>
      </c>
      <c r="D577" t="s">
        <v>190</v>
      </c>
      <c r="O577" s="89"/>
      <c r="P577" s="59">
        <v>15</v>
      </c>
      <c r="Q577" s="59" t="s">
        <v>205</v>
      </c>
      <c r="R577" s="59">
        <v>5</v>
      </c>
      <c r="S577" s="77">
        <f t="shared" ref="S577:S581" si="20">R577/SUM($R$576:$R$581)</f>
        <v>0.25</v>
      </c>
      <c r="T577" s="77">
        <f t="shared" ref="T577:T640" si="21">R577/SUM($R$576:$R$644)</f>
        <v>1.5432226414712319E-7</v>
      </c>
      <c r="U577" s="77"/>
      <c r="V577" s="77"/>
      <c r="W577" s="77"/>
      <c r="X577" s="63"/>
    </row>
    <row r="578" spans="3:24">
      <c r="C578">
        <v>1</v>
      </c>
      <c r="D578" t="s">
        <v>191</v>
      </c>
      <c r="O578" s="89"/>
      <c r="P578" s="59">
        <v>3</v>
      </c>
      <c r="Q578" s="59" t="s">
        <v>193</v>
      </c>
      <c r="R578" s="59">
        <v>2</v>
      </c>
      <c r="S578" s="77">
        <f t="shared" si="20"/>
        <v>0.1</v>
      </c>
      <c r="T578" s="77">
        <f t="shared" si="21"/>
        <v>6.1728905658849274E-8</v>
      </c>
      <c r="U578" s="77"/>
      <c r="V578" s="77"/>
      <c r="W578" s="77"/>
      <c r="X578" s="63"/>
    </row>
    <row r="579" spans="3:24">
      <c r="C579">
        <v>2</v>
      </c>
      <c r="D579" t="s">
        <v>192</v>
      </c>
      <c r="O579" s="89"/>
      <c r="P579" s="59">
        <v>1</v>
      </c>
      <c r="Q579" s="59" t="s">
        <v>191</v>
      </c>
      <c r="R579" s="59">
        <v>1</v>
      </c>
      <c r="S579" s="77">
        <f t="shared" si="20"/>
        <v>0.05</v>
      </c>
      <c r="T579" s="77">
        <f t="shared" si="21"/>
        <v>3.0864452829424637E-8</v>
      </c>
      <c r="U579" s="77"/>
      <c r="V579" s="77"/>
      <c r="W579" s="77"/>
      <c r="X579" s="63"/>
    </row>
    <row r="580" spans="3:24">
      <c r="C580">
        <v>3</v>
      </c>
      <c r="D580" t="s">
        <v>193</v>
      </c>
      <c r="O580" s="89"/>
      <c r="P580" s="59">
        <v>13</v>
      </c>
      <c r="Q580" s="59" t="s">
        <v>203</v>
      </c>
      <c r="R580" s="59">
        <v>1</v>
      </c>
      <c r="S580" s="77">
        <f t="shared" si="20"/>
        <v>0.05</v>
      </c>
      <c r="T580" s="77">
        <f t="shared" si="21"/>
        <v>3.0864452829424637E-8</v>
      </c>
      <c r="U580" s="77"/>
      <c r="V580" s="77"/>
      <c r="W580" s="77"/>
      <c r="X580" s="63"/>
    </row>
    <row r="581" spans="3:24">
      <c r="C581">
        <v>4</v>
      </c>
      <c r="D581" t="s">
        <v>194</v>
      </c>
      <c r="O581" s="89"/>
      <c r="P581" s="59">
        <v>4</v>
      </c>
      <c r="Q581" s="59" t="s">
        <v>194</v>
      </c>
      <c r="R581" s="59">
        <v>1</v>
      </c>
      <c r="S581" s="77">
        <f t="shared" si="20"/>
        <v>0.05</v>
      </c>
      <c r="T581" s="77">
        <f t="shared" si="21"/>
        <v>3.0864452829424637E-8</v>
      </c>
      <c r="U581" s="77"/>
      <c r="V581" s="77"/>
      <c r="W581" s="77"/>
      <c r="X581" s="63"/>
    </row>
    <row r="582" spans="3:24">
      <c r="C582">
        <v>5</v>
      </c>
      <c r="D582" t="s">
        <v>195</v>
      </c>
      <c r="O582" s="90" t="s">
        <v>163</v>
      </c>
      <c r="P582" s="51">
        <v>4</v>
      </c>
      <c r="Q582" s="51" t="s">
        <v>194</v>
      </c>
      <c r="R582" s="51">
        <v>2213496</v>
      </c>
      <c r="S582" s="75">
        <f>R582/SUM($R$582:$R$602)</f>
        <v>0.27327070626562033</v>
      </c>
      <c r="T582" s="75">
        <f t="shared" si="21"/>
        <v>6.831834288012012E-2</v>
      </c>
      <c r="U582" s="77"/>
      <c r="V582" s="77"/>
      <c r="W582" s="77"/>
      <c r="X582" s="63"/>
    </row>
    <row r="583" spans="3:24">
      <c r="C583">
        <v>6</v>
      </c>
      <c r="D583" t="s">
        <v>196</v>
      </c>
      <c r="O583" s="89"/>
      <c r="P583" s="59">
        <v>16</v>
      </c>
      <c r="Q583" s="59" t="s">
        <v>206</v>
      </c>
      <c r="R583" s="59">
        <v>1280220</v>
      </c>
      <c r="S583" s="77">
        <f t="shared" ref="S583:S602" si="22">R583/SUM($R$582:$R$602)</f>
        <v>0.1580516177013071</v>
      </c>
      <c r="T583" s="77">
        <f t="shared" si="21"/>
        <v>3.951328980128601E-2</v>
      </c>
      <c r="U583" s="77"/>
      <c r="V583" s="77"/>
      <c r="W583" s="77"/>
      <c r="X583" s="63"/>
    </row>
    <row r="584" spans="3:24">
      <c r="C584">
        <v>7</v>
      </c>
      <c r="D584" t="s">
        <v>197</v>
      </c>
      <c r="O584" s="89"/>
      <c r="P584" s="59">
        <v>19</v>
      </c>
      <c r="Q584" s="59" t="s">
        <v>209</v>
      </c>
      <c r="R584" s="59">
        <v>1003266</v>
      </c>
      <c r="S584" s="77">
        <f t="shared" si="22"/>
        <v>0.12385981650397555</v>
      </c>
      <c r="T584" s="77">
        <f t="shared" si="21"/>
        <v>3.0965256132365539E-2</v>
      </c>
      <c r="U584" s="77"/>
      <c r="V584" s="77"/>
      <c r="W584" s="77"/>
      <c r="X584" s="63"/>
    </row>
    <row r="585" spans="3:24">
      <c r="C585">
        <v>8</v>
      </c>
      <c r="D585" t="s">
        <v>198</v>
      </c>
      <c r="O585" s="89"/>
      <c r="P585" s="59">
        <v>7</v>
      </c>
      <c r="Q585" s="59" t="s">
        <v>197</v>
      </c>
      <c r="R585" s="59">
        <v>776444</v>
      </c>
      <c r="S585" s="77">
        <f t="shared" si="22"/>
        <v>9.5857141940036639E-2</v>
      </c>
      <c r="T585" s="77">
        <f t="shared" si="21"/>
        <v>2.3964519212689783E-2</v>
      </c>
      <c r="U585" s="77"/>
      <c r="V585" s="77"/>
      <c r="W585" s="77"/>
      <c r="X585" s="63"/>
    </row>
    <row r="586" spans="3:24">
      <c r="C586">
        <v>9</v>
      </c>
      <c r="D586" t="s">
        <v>199</v>
      </c>
      <c r="O586" s="89"/>
      <c r="P586" s="59">
        <v>1</v>
      </c>
      <c r="Q586" s="59" t="s">
        <v>191</v>
      </c>
      <c r="R586" s="59">
        <v>539695</v>
      </c>
      <c r="S586" s="77">
        <f t="shared" si="22"/>
        <v>6.6628913636177331E-2</v>
      </c>
      <c r="T586" s="77">
        <f t="shared" si="21"/>
        <v>1.6657390869776332E-2</v>
      </c>
      <c r="U586" s="77"/>
      <c r="V586" s="77"/>
      <c r="W586" s="77"/>
      <c r="X586" s="63"/>
    </row>
    <row r="587" spans="3:24">
      <c r="C587">
        <v>10</v>
      </c>
      <c r="D587" t="s">
        <v>200</v>
      </c>
      <c r="O587" s="89"/>
      <c r="P587" s="59">
        <v>13</v>
      </c>
      <c r="Q587" s="59" t="s">
        <v>203</v>
      </c>
      <c r="R587" s="59">
        <v>439715</v>
      </c>
      <c r="S587" s="77">
        <f t="shared" si="22"/>
        <v>5.4285722045843886E-2</v>
      </c>
      <c r="T587" s="77">
        <f t="shared" si="21"/>
        <v>1.3571562875890454E-2</v>
      </c>
      <c r="U587" s="77"/>
      <c r="V587" s="77"/>
      <c r="W587" s="77"/>
      <c r="X587" s="63"/>
    </row>
    <row r="588" spans="3:24">
      <c r="C588">
        <v>11</v>
      </c>
      <c r="D588" t="s">
        <v>201</v>
      </c>
      <c r="O588" s="89"/>
      <c r="P588" s="59">
        <v>3</v>
      </c>
      <c r="Q588" s="59" t="s">
        <v>193</v>
      </c>
      <c r="R588" s="59">
        <v>277130</v>
      </c>
      <c r="S588" s="77">
        <f t="shared" si="22"/>
        <v>3.4213529560203119E-2</v>
      </c>
      <c r="T588" s="77">
        <f t="shared" si="21"/>
        <v>8.5534658126184496E-3</v>
      </c>
      <c r="U588" s="77"/>
      <c r="V588" s="77"/>
      <c r="W588" s="77"/>
      <c r="X588" s="63"/>
    </row>
    <row r="589" spans="3:24">
      <c r="C589">
        <v>12</v>
      </c>
      <c r="D589" t="s">
        <v>202</v>
      </c>
      <c r="O589" s="89"/>
      <c r="P589" s="59">
        <v>20</v>
      </c>
      <c r="Q589" s="59" t="s">
        <v>210</v>
      </c>
      <c r="R589" s="59">
        <v>259756</v>
      </c>
      <c r="S589" s="77">
        <f t="shared" si="22"/>
        <v>3.2068594466279805E-2</v>
      </c>
      <c r="T589" s="77">
        <f t="shared" si="21"/>
        <v>8.017226809160026E-3</v>
      </c>
      <c r="U589" s="77"/>
      <c r="V589" s="77"/>
      <c r="W589" s="77"/>
      <c r="X589" s="63"/>
    </row>
    <row r="590" spans="3:24">
      <c r="C590">
        <v>13</v>
      </c>
      <c r="D590" t="s">
        <v>203</v>
      </c>
      <c r="O590" s="89"/>
      <c r="P590" s="59">
        <v>15</v>
      </c>
      <c r="Q590" s="59" t="s">
        <v>205</v>
      </c>
      <c r="R590" s="59">
        <v>235623</v>
      </c>
      <c r="S590" s="77">
        <f t="shared" si="22"/>
        <v>2.9089216164124201E-2</v>
      </c>
      <c r="T590" s="77">
        <f t="shared" si="21"/>
        <v>7.2723749690275213E-3</v>
      </c>
      <c r="U590" s="77"/>
      <c r="V590" s="77"/>
      <c r="W590" s="77"/>
      <c r="X590" s="63"/>
    </row>
    <row r="591" spans="3:24">
      <c r="C591">
        <v>14</v>
      </c>
      <c r="D591" t="s">
        <v>204</v>
      </c>
      <c r="O591" s="89"/>
      <c r="P591" s="59">
        <v>14</v>
      </c>
      <c r="Q591" s="59" t="s">
        <v>204</v>
      </c>
      <c r="R591" s="59">
        <v>196516</v>
      </c>
      <c r="S591" s="77">
        <f t="shared" si="22"/>
        <v>2.4261198625384752E-2</v>
      </c>
      <c r="T591" s="77">
        <f t="shared" si="21"/>
        <v>6.0653588122272124E-3</v>
      </c>
      <c r="U591" s="77"/>
      <c r="V591" s="77"/>
      <c r="W591" s="77"/>
      <c r="X591" s="63"/>
    </row>
    <row r="592" spans="3:24">
      <c r="C592">
        <v>15</v>
      </c>
      <c r="D592" t="s">
        <v>205</v>
      </c>
      <c r="O592" s="89"/>
      <c r="P592" s="59">
        <v>17</v>
      </c>
      <c r="Q592" s="59" t="s">
        <v>207</v>
      </c>
      <c r="R592" s="59">
        <v>194532</v>
      </c>
      <c r="S592" s="77">
        <f t="shared" si="22"/>
        <v>2.4016260716650792E-2</v>
      </c>
      <c r="T592" s="77">
        <f t="shared" si="21"/>
        <v>6.0041237378136341E-3</v>
      </c>
      <c r="U592" s="77"/>
      <c r="V592" s="77"/>
      <c r="W592" s="77"/>
      <c r="X592" s="63"/>
    </row>
    <row r="593" spans="3:24">
      <c r="C593">
        <v>16</v>
      </c>
      <c r="D593" t="s">
        <v>206</v>
      </c>
      <c r="O593" s="89"/>
      <c r="P593" s="59">
        <v>9</v>
      </c>
      <c r="Q593" s="59" t="s">
        <v>199</v>
      </c>
      <c r="R593" s="59">
        <v>190296</v>
      </c>
      <c r="S593" s="77">
        <f t="shared" si="22"/>
        <v>2.3493298528446626E-2</v>
      </c>
      <c r="T593" s="77">
        <f t="shared" si="21"/>
        <v>5.8733819156281909E-3</v>
      </c>
      <c r="U593" s="77"/>
      <c r="V593" s="77"/>
      <c r="W593" s="77"/>
      <c r="X593" s="63"/>
    </row>
    <row r="594" spans="3:24">
      <c r="C594">
        <v>17</v>
      </c>
      <c r="D594" t="s">
        <v>207</v>
      </c>
      <c r="O594" s="89"/>
      <c r="P594" s="59">
        <v>12</v>
      </c>
      <c r="Q594" s="59" t="s">
        <v>202</v>
      </c>
      <c r="R594" s="59">
        <v>133395</v>
      </c>
      <c r="S594" s="77">
        <f t="shared" si="22"/>
        <v>1.6468494120749452E-2</v>
      </c>
      <c r="T594" s="77">
        <f t="shared" si="21"/>
        <v>4.1171636851810994E-3</v>
      </c>
      <c r="U594" s="77"/>
      <c r="V594" s="77"/>
      <c r="W594" s="77"/>
      <c r="X594" s="63"/>
    </row>
    <row r="595" spans="3:24">
      <c r="C595">
        <v>18</v>
      </c>
      <c r="D595" t="s">
        <v>208</v>
      </c>
      <c r="O595" s="89"/>
      <c r="P595" s="59">
        <v>11</v>
      </c>
      <c r="Q595" s="59" t="s">
        <v>201</v>
      </c>
      <c r="R595" s="59">
        <v>114168</v>
      </c>
      <c r="S595" s="77">
        <f t="shared" si="22"/>
        <v>1.4094793933638617E-2</v>
      </c>
      <c r="T595" s="77">
        <f t="shared" si="21"/>
        <v>3.5237328506297523E-3</v>
      </c>
      <c r="U595" s="77"/>
      <c r="V595" s="77"/>
      <c r="W595" s="77"/>
      <c r="X595" s="63"/>
    </row>
    <row r="596" spans="3:24">
      <c r="C596">
        <v>19</v>
      </c>
      <c r="D596" t="s">
        <v>209</v>
      </c>
      <c r="O596" s="89"/>
      <c r="P596" s="59">
        <v>18</v>
      </c>
      <c r="Q596" s="59" t="s">
        <v>208</v>
      </c>
      <c r="R596" s="59">
        <v>86387</v>
      </c>
      <c r="S596" s="77">
        <f t="shared" si="22"/>
        <v>1.0665045928327019E-2</v>
      </c>
      <c r="T596" s="77">
        <f t="shared" si="21"/>
        <v>2.6662874865755063E-3</v>
      </c>
      <c r="U596" s="77"/>
      <c r="V596" s="77"/>
      <c r="W596" s="77"/>
      <c r="X596" s="63"/>
    </row>
    <row r="597" spans="3:24">
      <c r="C597">
        <v>20</v>
      </c>
      <c r="D597" t="s">
        <v>210</v>
      </c>
      <c r="O597" s="89"/>
      <c r="P597" s="59">
        <v>6</v>
      </c>
      <c r="Q597" s="59" t="s">
        <v>196</v>
      </c>
      <c r="R597" s="59">
        <v>60903</v>
      </c>
      <c r="S597" s="77">
        <f t="shared" si="22"/>
        <v>7.5188777498107406E-3</v>
      </c>
      <c r="T597" s="77">
        <f t="shared" si="21"/>
        <v>1.8797377706704487E-3</v>
      </c>
      <c r="U597" s="77"/>
      <c r="V597" s="77"/>
      <c r="W597" s="77"/>
      <c r="X597" s="63"/>
    </row>
    <row r="598" spans="3:24">
      <c r="C598">
        <v>21</v>
      </c>
      <c r="D598" t="s">
        <v>211</v>
      </c>
      <c r="O598" s="89"/>
      <c r="P598" s="59">
        <v>5</v>
      </c>
      <c r="Q598" s="59" t="s">
        <v>195</v>
      </c>
      <c r="R598" s="59">
        <v>39747</v>
      </c>
      <c r="S598" s="77">
        <f t="shared" si="22"/>
        <v>4.9070297673633077E-3</v>
      </c>
      <c r="T598" s="77">
        <f t="shared" si="21"/>
        <v>1.2267694066111412E-3</v>
      </c>
      <c r="U598" s="77"/>
      <c r="V598" s="77"/>
      <c r="W598" s="77"/>
      <c r="X598" s="63"/>
    </row>
    <row r="599" spans="3:24">
      <c r="O599" s="89"/>
      <c r="P599" s="59">
        <v>8</v>
      </c>
      <c r="Q599" s="59" t="s">
        <v>198</v>
      </c>
      <c r="R599" s="59">
        <v>22900</v>
      </c>
      <c r="S599" s="77">
        <f t="shared" si="22"/>
        <v>2.8271563054474485E-3</v>
      </c>
      <c r="T599" s="77">
        <f t="shared" si="21"/>
        <v>7.0679596979382421E-4</v>
      </c>
      <c r="U599" s="77"/>
      <c r="V599" s="77"/>
      <c r="W599" s="77"/>
      <c r="X599" s="63"/>
    </row>
    <row r="600" spans="3:24">
      <c r="O600" s="89"/>
      <c r="P600" s="59">
        <v>21</v>
      </c>
      <c r="Q600" s="59" t="s">
        <v>211</v>
      </c>
      <c r="R600" s="59">
        <v>17070</v>
      </c>
      <c r="S600" s="77">
        <f t="shared" si="22"/>
        <v>2.1074042853269849E-3</v>
      </c>
      <c r="T600" s="77">
        <f t="shared" si="21"/>
        <v>5.268562097982786E-4</v>
      </c>
      <c r="U600" s="77"/>
      <c r="V600" s="77"/>
      <c r="W600" s="77"/>
      <c r="X600" s="63"/>
    </row>
    <row r="601" spans="3:24">
      <c r="O601" s="89"/>
      <c r="P601" s="59">
        <v>10</v>
      </c>
      <c r="Q601" s="59" t="s">
        <v>200</v>
      </c>
      <c r="R601" s="59">
        <v>9688</v>
      </c>
      <c r="S601" s="77">
        <f t="shared" si="22"/>
        <v>1.196047610793663E-3</v>
      </c>
      <c r="T601" s="77">
        <f t="shared" si="21"/>
        <v>2.9901481901146591E-4</v>
      </c>
      <c r="U601" s="77"/>
      <c r="V601" s="77"/>
      <c r="W601" s="77"/>
      <c r="X601" s="63"/>
    </row>
    <row r="602" spans="3:24">
      <c r="O602" s="89"/>
      <c r="P602" s="59">
        <v>2</v>
      </c>
      <c r="Q602" s="59" t="s">
        <v>192</v>
      </c>
      <c r="R602" s="59">
        <v>9065</v>
      </c>
      <c r="S602" s="77">
        <f t="shared" si="22"/>
        <v>1.1191341444926255E-3</v>
      </c>
      <c r="T602" s="77">
        <f t="shared" si="21"/>
        <v>2.7978626489873437E-4</v>
      </c>
      <c r="U602" s="77"/>
      <c r="V602" s="77"/>
      <c r="W602" s="77"/>
      <c r="X602" s="63"/>
    </row>
    <row r="603" spans="3:24">
      <c r="O603" s="90" t="s">
        <v>164</v>
      </c>
      <c r="P603" s="51">
        <v>4</v>
      </c>
      <c r="Q603" s="51" t="s">
        <v>194</v>
      </c>
      <c r="R603" s="51">
        <v>4828633</v>
      </c>
      <c r="S603" s="75">
        <f>R603/SUM($R$603:$R$623)</f>
        <v>0.29807572526058146</v>
      </c>
      <c r="T603" s="75">
        <f t="shared" si="21"/>
        <v>0.14903311545910319</v>
      </c>
      <c r="U603" s="77"/>
      <c r="V603" s="77"/>
      <c r="W603" s="77"/>
      <c r="X603" s="63"/>
    </row>
    <row r="604" spans="3:24">
      <c r="O604" s="89"/>
      <c r="P604" s="59">
        <v>16</v>
      </c>
      <c r="Q604" s="59" t="s">
        <v>206</v>
      </c>
      <c r="R604" s="59">
        <v>2737379</v>
      </c>
      <c r="S604" s="77">
        <f t="shared" ref="S604:S623" si="23">R604/SUM($R$603:$R$623)</f>
        <v>0.1689807924392028</v>
      </c>
      <c r="T604" s="77">
        <f t="shared" si="21"/>
        <v>8.4487705021757592E-2</v>
      </c>
      <c r="U604" s="77"/>
      <c r="V604" s="77"/>
      <c r="W604" s="77"/>
      <c r="X604" s="63"/>
    </row>
    <row r="605" spans="3:24">
      <c r="O605" s="89"/>
      <c r="P605" s="59">
        <v>7</v>
      </c>
      <c r="Q605" s="59" t="s">
        <v>197</v>
      </c>
      <c r="R605" s="59">
        <v>1282212</v>
      </c>
      <c r="S605" s="77">
        <f t="shared" si="23"/>
        <v>7.9152064743338468E-2</v>
      </c>
      <c r="T605" s="77">
        <f t="shared" si="21"/>
        <v>3.9574771791322225E-2</v>
      </c>
      <c r="U605" s="77"/>
      <c r="V605" s="77"/>
      <c r="W605" s="77"/>
      <c r="X605" s="63"/>
    </row>
    <row r="606" spans="3:24">
      <c r="O606" s="89"/>
      <c r="P606" s="59">
        <v>19</v>
      </c>
      <c r="Q606" s="59" t="s">
        <v>209</v>
      </c>
      <c r="R606" s="59">
        <v>1253209</v>
      </c>
      <c r="S606" s="77">
        <f t="shared" si="23"/>
        <v>7.7361684265109407E-2</v>
      </c>
      <c r="T606" s="77">
        <f t="shared" si="21"/>
        <v>3.8679610065910419E-2</v>
      </c>
      <c r="U606" s="77"/>
      <c r="V606" s="77"/>
      <c r="W606" s="77"/>
      <c r="X606" s="63"/>
    </row>
    <row r="607" spans="3:24">
      <c r="O607" s="89"/>
      <c r="P607" s="59">
        <v>1</v>
      </c>
      <c r="Q607" s="59" t="s">
        <v>191</v>
      </c>
      <c r="R607" s="59">
        <v>1130363</v>
      </c>
      <c r="S607" s="77">
        <f t="shared" si="23"/>
        <v>6.977829357350758E-2</v>
      </c>
      <c r="T607" s="77">
        <f t="shared" si="21"/>
        <v>3.4888035493626922E-2</v>
      </c>
      <c r="U607" s="77"/>
      <c r="V607" s="77"/>
      <c r="W607" s="77"/>
      <c r="X607" s="63"/>
    </row>
    <row r="608" spans="3:24">
      <c r="O608" s="89"/>
      <c r="P608" s="59">
        <v>13</v>
      </c>
      <c r="Q608" s="59" t="s">
        <v>203</v>
      </c>
      <c r="R608" s="59">
        <v>961768</v>
      </c>
      <c r="S608" s="77">
        <f t="shared" si="23"/>
        <v>5.937077722254288E-2</v>
      </c>
      <c r="T608" s="77">
        <f t="shared" si="21"/>
        <v>2.9684443068850076E-2</v>
      </c>
      <c r="U608" s="77"/>
      <c r="V608" s="77"/>
      <c r="W608" s="77"/>
      <c r="X608" s="63"/>
    </row>
    <row r="609" spans="15:24">
      <c r="O609" s="89"/>
      <c r="P609" s="59">
        <v>3</v>
      </c>
      <c r="Q609" s="59" t="s">
        <v>193</v>
      </c>
      <c r="R609" s="59">
        <v>600758</v>
      </c>
      <c r="S609" s="77">
        <f t="shared" si="23"/>
        <v>3.7085315151533856E-2</v>
      </c>
      <c r="T609" s="77">
        <f t="shared" si="21"/>
        <v>1.8542066952899488E-2</v>
      </c>
      <c r="U609" s="77"/>
      <c r="V609" s="77"/>
      <c r="W609" s="77"/>
      <c r="X609" s="63"/>
    </row>
    <row r="610" spans="15:24">
      <c r="O610" s="89"/>
      <c r="P610" s="59">
        <v>15</v>
      </c>
      <c r="Q610" s="59" t="s">
        <v>205</v>
      </c>
      <c r="R610" s="59">
        <v>556674</v>
      </c>
      <c r="S610" s="77">
        <f t="shared" si="23"/>
        <v>3.436397139391395E-2</v>
      </c>
      <c r="T610" s="77">
        <f t="shared" si="21"/>
        <v>1.7181438414367131E-2</v>
      </c>
      <c r="U610" s="77"/>
      <c r="V610" s="77"/>
      <c r="W610" s="77"/>
      <c r="X610" s="63"/>
    </row>
    <row r="611" spans="15:24">
      <c r="O611" s="89"/>
      <c r="P611" s="59">
        <v>20</v>
      </c>
      <c r="Q611" s="59" t="s">
        <v>210</v>
      </c>
      <c r="R611" s="59">
        <v>527426</v>
      </c>
      <c r="S611" s="77">
        <f t="shared" si="23"/>
        <v>3.2558466852065052E-2</v>
      </c>
      <c r="T611" s="77">
        <f t="shared" si="21"/>
        <v>1.6278714898012119E-2</v>
      </c>
      <c r="U611" s="77"/>
      <c r="V611" s="77"/>
      <c r="W611" s="77"/>
      <c r="X611" s="63"/>
    </row>
    <row r="612" spans="15:24">
      <c r="O612" s="89"/>
      <c r="P612" s="59">
        <v>9</v>
      </c>
      <c r="Q612" s="59" t="s">
        <v>199</v>
      </c>
      <c r="R612" s="59">
        <v>450902</v>
      </c>
      <c r="S612" s="77">
        <f t="shared" si="23"/>
        <v>2.7834573609434945E-2</v>
      </c>
      <c r="T612" s="77">
        <f t="shared" si="21"/>
        <v>1.3916843509693229E-2</v>
      </c>
      <c r="U612" s="77"/>
      <c r="V612" s="77"/>
      <c r="W612" s="77"/>
      <c r="X612" s="63"/>
    </row>
    <row r="613" spans="15:24">
      <c r="O613" s="89"/>
      <c r="P613" s="59">
        <v>12</v>
      </c>
      <c r="Q613" s="59" t="s">
        <v>202</v>
      </c>
      <c r="R613" s="59">
        <v>384661</v>
      </c>
      <c r="S613" s="77">
        <f t="shared" si="23"/>
        <v>2.3745458922734552E-2</v>
      </c>
      <c r="T613" s="77">
        <f t="shared" si="21"/>
        <v>1.1872351289819311E-2</v>
      </c>
      <c r="U613" s="77"/>
      <c r="V613" s="77"/>
      <c r="W613" s="77"/>
      <c r="X613" s="63"/>
    </row>
    <row r="614" spans="15:24">
      <c r="O614" s="89"/>
      <c r="P614" s="59">
        <v>17</v>
      </c>
      <c r="Q614" s="59" t="s">
        <v>207</v>
      </c>
      <c r="R614" s="59">
        <v>365520</v>
      </c>
      <c r="S614" s="77">
        <f t="shared" si="23"/>
        <v>2.256386830335785E-2</v>
      </c>
      <c r="T614" s="77">
        <f t="shared" si="21"/>
        <v>1.1281574798211293E-2</v>
      </c>
      <c r="U614" s="77"/>
      <c r="V614" s="77"/>
      <c r="W614" s="77"/>
      <c r="X614" s="63"/>
    </row>
    <row r="615" spans="15:24">
      <c r="O615" s="89"/>
      <c r="P615" s="59">
        <v>14</v>
      </c>
      <c r="Q615" s="59" t="s">
        <v>204</v>
      </c>
      <c r="R615" s="59">
        <v>339047</v>
      </c>
      <c r="S615" s="77">
        <f t="shared" si="23"/>
        <v>2.0929666931080566E-2</v>
      </c>
      <c r="T615" s="77">
        <f t="shared" si="21"/>
        <v>1.0464500138457936E-2</v>
      </c>
      <c r="U615" s="77"/>
      <c r="V615" s="77"/>
      <c r="W615" s="77"/>
      <c r="X615" s="63"/>
    </row>
    <row r="616" spans="15:24">
      <c r="O616" s="89"/>
      <c r="P616" s="59">
        <v>11</v>
      </c>
      <c r="Q616" s="59" t="s">
        <v>201</v>
      </c>
      <c r="R616" s="59">
        <v>222106</v>
      </c>
      <c r="S616" s="77">
        <f t="shared" si="23"/>
        <v>1.3710797038152766E-2</v>
      </c>
      <c r="T616" s="77">
        <f t="shared" si="21"/>
        <v>6.8551801601321885E-3</v>
      </c>
      <c r="U616" s="77"/>
      <c r="V616" s="77"/>
      <c r="W616" s="77"/>
      <c r="X616" s="63"/>
    </row>
    <row r="617" spans="15:24">
      <c r="O617" s="89"/>
      <c r="P617" s="59">
        <v>18</v>
      </c>
      <c r="Q617" s="59" t="s">
        <v>208</v>
      </c>
      <c r="R617" s="59">
        <v>222023</v>
      </c>
      <c r="S617" s="77">
        <f t="shared" si="23"/>
        <v>1.3705673375783597E-2</v>
      </c>
      <c r="T617" s="77">
        <f t="shared" si="21"/>
        <v>6.8526184105473465E-3</v>
      </c>
      <c r="U617" s="77"/>
      <c r="V617" s="77"/>
      <c r="W617" s="77"/>
      <c r="X617" s="63"/>
    </row>
    <row r="618" spans="15:24">
      <c r="O618" s="89"/>
      <c r="P618" s="59">
        <v>6</v>
      </c>
      <c r="Q618" s="59" t="s">
        <v>196</v>
      </c>
      <c r="R618" s="59">
        <v>137965</v>
      </c>
      <c r="S618" s="77">
        <f t="shared" si="23"/>
        <v>8.5166997441255363E-3</v>
      </c>
      <c r="T618" s="77">
        <f t="shared" si="21"/>
        <v>4.2582142346115704E-3</v>
      </c>
      <c r="U618" s="77"/>
      <c r="V618" s="77"/>
      <c r="W618" s="77"/>
      <c r="X618" s="63"/>
    </row>
    <row r="619" spans="15:24">
      <c r="O619" s="89"/>
      <c r="P619" s="59">
        <v>5</v>
      </c>
      <c r="Q619" s="59" t="s">
        <v>195</v>
      </c>
      <c r="R619" s="59">
        <v>78733</v>
      </c>
      <c r="S619" s="77">
        <f t="shared" si="23"/>
        <v>4.8602567386963058E-3</v>
      </c>
      <c r="T619" s="77">
        <f t="shared" si="21"/>
        <v>2.4300509646190899E-3</v>
      </c>
      <c r="U619" s="77"/>
      <c r="V619" s="77"/>
      <c r="W619" s="77"/>
      <c r="X619" s="63"/>
    </row>
    <row r="620" spans="15:24">
      <c r="O620" s="89"/>
      <c r="P620" s="59">
        <v>8</v>
      </c>
      <c r="Q620" s="59" t="s">
        <v>198</v>
      </c>
      <c r="R620" s="59">
        <v>51430</v>
      </c>
      <c r="S620" s="77">
        <f t="shared" si="23"/>
        <v>3.1748187427273317E-3</v>
      </c>
      <c r="T620" s="77">
        <f t="shared" si="21"/>
        <v>1.5873588090173092E-3</v>
      </c>
      <c r="U620" s="77"/>
      <c r="V620" s="77"/>
      <c r="W620" s="77"/>
      <c r="X620" s="63"/>
    </row>
    <row r="621" spans="15:24">
      <c r="O621" s="89"/>
      <c r="P621" s="59">
        <v>21</v>
      </c>
      <c r="Q621" s="59" t="s">
        <v>211</v>
      </c>
      <c r="R621" s="59">
        <v>34268</v>
      </c>
      <c r="S621" s="77">
        <f t="shared" si="23"/>
        <v>2.1153935188757572E-3</v>
      </c>
      <c r="T621" s="77">
        <f t="shared" si="21"/>
        <v>1.0576630695587235E-3</v>
      </c>
      <c r="U621" s="77"/>
      <c r="V621" s="77"/>
      <c r="W621" s="77"/>
      <c r="X621" s="63"/>
    </row>
    <row r="622" spans="15:24">
      <c r="O622" s="89"/>
      <c r="P622" s="59">
        <v>2</v>
      </c>
      <c r="Q622" s="59" t="s">
        <v>192</v>
      </c>
      <c r="R622" s="59">
        <v>18177</v>
      </c>
      <c r="S622" s="77">
        <f t="shared" si="23"/>
        <v>1.1220820588480401E-3</v>
      </c>
      <c r="T622" s="77">
        <f t="shared" si="21"/>
        <v>5.6102315908045162E-4</v>
      </c>
      <c r="U622" s="77"/>
      <c r="V622" s="77"/>
      <c r="W622" s="77"/>
      <c r="X622" s="63"/>
    </row>
    <row r="623" spans="15:24">
      <c r="O623" s="89"/>
      <c r="P623" s="59">
        <v>10</v>
      </c>
      <c r="Q623" s="59" t="s">
        <v>200</v>
      </c>
      <c r="R623" s="59">
        <v>16096</v>
      </c>
      <c r="S623" s="77">
        <f t="shared" si="23"/>
        <v>9.9362011438730558E-4</v>
      </c>
      <c r="T623" s="77">
        <f t="shared" si="21"/>
        <v>4.9679423274241903E-4</v>
      </c>
      <c r="U623" s="77"/>
      <c r="V623" s="77"/>
      <c r="W623" s="77"/>
      <c r="X623" s="63"/>
    </row>
    <row r="624" spans="15:24">
      <c r="O624" s="90" t="s">
        <v>165</v>
      </c>
      <c r="P624" s="51">
        <v>4</v>
      </c>
      <c r="Q624" s="51" t="s">
        <v>194</v>
      </c>
      <c r="R624" s="51">
        <v>2437161</v>
      </c>
      <c r="S624" s="75">
        <f>R624/SUM($R$624:$R$644)</f>
        <v>0.30087107347213393</v>
      </c>
      <c r="T624" s="75">
        <f t="shared" si="21"/>
        <v>7.5221640722213379E-2</v>
      </c>
      <c r="U624" s="77"/>
      <c r="V624" s="77"/>
      <c r="W624" s="77"/>
      <c r="X624" s="63"/>
    </row>
    <row r="625" spans="15:24">
      <c r="O625" s="89"/>
      <c r="P625" s="59">
        <v>16</v>
      </c>
      <c r="Q625" s="59" t="s">
        <v>206</v>
      </c>
      <c r="R625" s="59">
        <v>1376021</v>
      </c>
      <c r="S625" s="77">
        <f t="shared" ref="S625:S644" si="24">R625/SUM($R$624:$R$644)</f>
        <v>0.16987179566315036</v>
      </c>
      <c r="T625" s="77">
        <f t="shared" si="21"/>
        <v>4.247013524679772E-2</v>
      </c>
      <c r="U625" s="77"/>
      <c r="V625" s="77"/>
      <c r="W625" s="77"/>
      <c r="X625" s="63"/>
    </row>
    <row r="626" spans="15:24">
      <c r="O626" s="89"/>
      <c r="P626" s="59">
        <v>19</v>
      </c>
      <c r="Q626" s="59" t="s">
        <v>209</v>
      </c>
      <c r="R626" s="59">
        <v>631075</v>
      </c>
      <c r="S626" s="77">
        <f t="shared" si="24"/>
        <v>7.7907127469800691E-2</v>
      </c>
      <c r="T626" s="77">
        <f t="shared" si="21"/>
        <v>1.9477784569329155E-2</v>
      </c>
      <c r="U626" s="77"/>
      <c r="V626" s="77"/>
      <c r="W626" s="77"/>
      <c r="X626" s="63"/>
    </row>
    <row r="627" spans="15:24">
      <c r="O627" s="89"/>
      <c r="P627" s="59">
        <v>7</v>
      </c>
      <c r="Q627" s="59" t="s">
        <v>197</v>
      </c>
      <c r="R627" s="59">
        <v>629457</v>
      </c>
      <c r="S627" s="77">
        <f t="shared" si="24"/>
        <v>7.7707383014314194E-2</v>
      </c>
      <c r="T627" s="77">
        <f t="shared" si="21"/>
        <v>1.9427845884651143E-2</v>
      </c>
      <c r="U627" s="77"/>
      <c r="V627" s="77"/>
      <c r="W627" s="77"/>
      <c r="X627" s="63"/>
    </row>
    <row r="628" spans="15:24">
      <c r="O628" s="89"/>
      <c r="P628" s="59">
        <v>1</v>
      </c>
      <c r="Q628" s="59" t="s">
        <v>191</v>
      </c>
      <c r="R628" s="59">
        <v>564684</v>
      </c>
      <c r="S628" s="77">
        <f t="shared" si="24"/>
        <v>6.9711061867697072E-2</v>
      </c>
      <c r="T628" s="77">
        <f t="shared" si="21"/>
        <v>1.7428662681530822E-2</v>
      </c>
      <c r="U628" s="77"/>
      <c r="V628" s="77"/>
      <c r="W628" s="77"/>
      <c r="X628" s="63"/>
    </row>
    <row r="629" spans="15:24">
      <c r="O629" s="89"/>
      <c r="P629" s="59">
        <v>13</v>
      </c>
      <c r="Q629" s="59" t="s">
        <v>203</v>
      </c>
      <c r="R629" s="59">
        <v>473885</v>
      </c>
      <c r="S629" s="77">
        <f t="shared" si="24"/>
        <v>5.8501793132395515E-2</v>
      </c>
      <c r="T629" s="77">
        <f t="shared" si="21"/>
        <v>1.4626201229071895E-2</v>
      </c>
      <c r="U629" s="77"/>
      <c r="V629" s="77"/>
      <c r="W629" s="77"/>
      <c r="X629" s="63"/>
    </row>
    <row r="630" spans="15:24">
      <c r="O630" s="89"/>
      <c r="P630" s="59">
        <v>3</v>
      </c>
      <c r="Q630" s="59" t="s">
        <v>193</v>
      </c>
      <c r="R630" s="59">
        <v>294538</v>
      </c>
      <c r="S630" s="77">
        <f t="shared" si="24"/>
        <v>3.63611448888011E-2</v>
      </c>
      <c r="T630" s="77">
        <f t="shared" si="21"/>
        <v>9.0907542074730747E-3</v>
      </c>
      <c r="U630" s="77"/>
      <c r="V630" s="77"/>
      <c r="W630" s="77"/>
      <c r="X630" s="63"/>
    </row>
    <row r="631" spans="15:24">
      <c r="O631" s="89"/>
      <c r="P631" s="59">
        <v>15</v>
      </c>
      <c r="Q631" s="59" t="s">
        <v>205</v>
      </c>
      <c r="R631" s="59">
        <v>275756</v>
      </c>
      <c r="S631" s="77">
        <f t="shared" si="24"/>
        <v>3.4042479645941225E-2</v>
      </c>
      <c r="T631" s="77">
        <f t="shared" si="21"/>
        <v>8.5110580544308211E-3</v>
      </c>
      <c r="U631" s="77"/>
      <c r="V631" s="77"/>
      <c r="W631" s="77"/>
      <c r="X631" s="63"/>
    </row>
    <row r="632" spans="15:24">
      <c r="O632" s="89"/>
      <c r="P632" s="59">
        <v>20</v>
      </c>
      <c r="Q632" s="59" t="s">
        <v>210</v>
      </c>
      <c r="R632" s="59">
        <v>264067</v>
      </c>
      <c r="S632" s="77">
        <f t="shared" si="24"/>
        <v>3.2599455579079915E-2</v>
      </c>
      <c r="T632" s="77">
        <f t="shared" si="21"/>
        <v>8.1502834653076756E-3</v>
      </c>
      <c r="U632" s="77"/>
      <c r="V632" s="77"/>
      <c r="W632" s="77"/>
      <c r="X632" s="63"/>
    </row>
    <row r="633" spans="15:24">
      <c r="O633" s="89"/>
      <c r="P633" s="59">
        <v>9</v>
      </c>
      <c r="Q633" s="59" t="s">
        <v>199</v>
      </c>
      <c r="R633" s="59">
        <v>225429</v>
      </c>
      <c r="S633" s="77">
        <f t="shared" si="24"/>
        <v>2.7829538229829576E-2</v>
      </c>
      <c r="T633" s="77">
        <f t="shared" si="21"/>
        <v>6.9577427368843672E-3</v>
      </c>
      <c r="U633" s="77"/>
      <c r="V633" s="77"/>
      <c r="W633" s="77"/>
      <c r="X633" s="63"/>
    </row>
    <row r="634" spans="15:24">
      <c r="O634" s="89"/>
      <c r="P634" s="59">
        <v>12</v>
      </c>
      <c r="Q634" s="59" t="s">
        <v>202</v>
      </c>
      <c r="R634" s="59">
        <v>190871</v>
      </c>
      <c r="S634" s="77">
        <f t="shared" si="24"/>
        <v>2.3563302820248509E-2</v>
      </c>
      <c r="T634" s="77">
        <f t="shared" si="21"/>
        <v>5.8911289760051099E-3</v>
      </c>
      <c r="U634" s="77"/>
      <c r="V634" s="77"/>
      <c r="W634" s="77"/>
      <c r="X634" s="63"/>
    </row>
    <row r="635" spans="15:24">
      <c r="O635" s="89"/>
      <c r="P635" s="59">
        <v>17</v>
      </c>
      <c r="Q635" s="59" t="s">
        <v>207</v>
      </c>
      <c r="R635" s="59">
        <v>178614</v>
      </c>
      <c r="S635" s="77">
        <f t="shared" si="24"/>
        <v>2.2050158326492066E-2</v>
      </c>
      <c r="T635" s="77">
        <f t="shared" si="21"/>
        <v>5.5128233776748524E-3</v>
      </c>
      <c r="U635" s="77"/>
      <c r="V635" s="77"/>
      <c r="W635" s="77"/>
      <c r="X635" s="63"/>
    </row>
    <row r="636" spans="15:24">
      <c r="O636" s="89"/>
      <c r="P636" s="59">
        <v>14</v>
      </c>
      <c r="Q636" s="59" t="s">
        <v>204</v>
      </c>
      <c r="R636" s="59">
        <v>167470</v>
      </c>
      <c r="S636" s="77">
        <f t="shared" si="24"/>
        <v>2.0674415303042461E-2</v>
      </c>
      <c r="T636" s="77">
        <f t="shared" si="21"/>
        <v>5.1688699153437439E-3</v>
      </c>
      <c r="U636" s="77"/>
      <c r="V636" s="77"/>
      <c r="W636" s="77"/>
      <c r="X636" s="63"/>
    </row>
    <row r="637" spans="15:24">
      <c r="O637" s="89"/>
      <c r="P637" s="59">
        <v>18</v>
      </c>
      <c r="Q637" s="59" t="s">
        <v>208</v>
      </c>
      <c r="R637" s="59">
        <v>115392</v>
      </c>
      <c r="S637" s="77">
        <f t="shared" si="24"/>
        <v>1.4245310387822748E-2</v>
      </c>
      <c r="T637" s="77">
        <f t="shared" si="21"/>
        <v>3.5615109408929681E-3</v>
      </c>
      <c r="U637" s="77"/>
      <c r="V637" s="77"/>
      <c r="W637" s="77"/>
      <c r="X637" s="63"/>
    </row>
    <row r="638" spans="15:24">
      <c r="O638" s="89"/>
      <c r="P638" s="59">
        <v>11</v>
      </c>
      <c r="Q638" s="59" t="s">
        <v>201</v>
      </c>
      <c r="R638" s="59">
        <v>111298</v>
      </c>
      <c r="S638" s="77">
        <f t="shared" si="24"/>
        <v>1.3739900127772257E-2</v>
      </c>
      <c r="T638" s="77">
        <f t="shared" si="21"/>
        <v>3.4351518710093033E-3</v>
      </c>
      <c r="U638" s="77"/>
      <c r="V638" s="77"/>
      <c r="W638" s="77"/>
      <c r="X638" s="63"/>
    </row>
    <row r="639" spans="15:24">
      <c r="O639" s="89"/>
      <c r="P639" s="59">
        <v>6</v>
      </c>
      <c r="Q639" s="59" t="s">
        <v>196</v>
      </c>
      <c r="R639" s="59">
        <v>70385</v>
      </c>
      <c r="S639" s="77">
        <f t="shared" si="24"/>
        <v>8.6891307165739753E-3</v>
      </c>
      <c r="T639" s="77">
        <f t="shared" si="21"/>
        <v>2.1723945123990531E-3</v>
      </c>
      <c r="U639" s="77"/>
      <c r="V639" s="77"/>
      <c r="W639" s="77"/>
      <c r="X639" s="63"/>
    </row>
    <row r="640" spans="15:24">
      <c r="O640" s="89"/>
      <c r="P640" s="59">
        <v>5</v>
      </c>
      <c r="Q640" s="59" t="s">
        <v>195</v>
      </c>
      <c r="R640" s="59">
        <v>35216</v>
      </c>
      <c r="S640" s="77">
        <f t="shared" si="24"/>
        <v>4.3474664674983182E-3</v>
      </c>
      <c r="T640" s="77">
        <f t="shared" si="21"/>
        <v>1.086922570841018E-3</v>
      </c>
      <c r="U640" s="77"/>
      <c r="V640" s="77"/>
      <c r="W640" s="77"/>
      <c r="X640" s="63"/>
    </row>
    <row r="641" spans="15:24">
      <c r="O641" s="89"/>
      <c r="P641" s="59">
        <v>8</v>
      </c>
      <c r="Q641" s="59" t="s">
        <v>198</v>
      </c>
      <c r="R641" s="59">
        <v>23386</v>
      </c>
      <c r="S641" s="77">
        <f t="shared" si="24"/>
        <v>2.8870357453690274E-3</v>
      </c>
      <c r="T641" s="77">
        <f t="shared" ref="T641:T644" si="25">R641/SUM($R$576:$R$644)</f>
        <v>7.217960938689246E-4</v>
      </c>
      <c r="U641" s="77"/>
      <c r="V641" s="77"/>
      <c r="W641" s="77"/>
      <c r="X641" s="63"/>
    </row>
    <row r="642" spans="15:24">
      <c r="O642" s="89"/>
      <c r="P642" s="59">
        <v>21</v>
      </c>
      <c r="Q642" s="59" t="s">
        <v>211</v>
      </c>
      <c r="R642" s="59">
        <v>17807</v>
      </c>
      <c r="S642" s="77">
        <f t="shared" si="24"/>
        <v>2.1983000734536163E-3</v>
      </c>
      <c r="T642" s="77">
        <f t="shared" si="25"/>
        <v>5.4960331153356453E-4</v>
      </c>
      <c r="U642" s="77"/>
      <c r="V642" s="77"/>
      <c r="W642" s="77"/>
      <c r="X642" s="63"/>
    </row>
    <row r="643" spans="15:24">
      <c r="O643" s="89"/>
      <c r="P643" s="59">
        <v>2</v>
      </c>
      <c r="Q643" s="59" t="s">
        <v>192</v>
      </c>
      <c r="R643" s="59">
        <v>9049</v>
      </c>
      <c r="S643" s="77">
        <f t="shared" si="24"/>
        <v>1.1171122235458962E-3</v>
      </c>
      <c r="T643" s="77">
        <f t="shared" si="25"/>
        <v>2.7929243365346356E-4</v>
      </c>
      <c r="U643" s="77"/>
      <c r="V643" s="77"/>
      <c r="W643" s="77"/>
      <c r="X643" s="63"/>
    </row>
    <row r="644" spans="15:24">
      <c r="O644" s="89"/>
      <c r="P644" s="59">
        <v>10</v>
      </c>
      <c r="Q644" s="59" t="s">
        <v>200</v>
      </c>
      <c r="R644" s="59">
        <v>8789</v>
      </c>
      <c r="S644" s="77">
        <f t="shared" si="24"/>
        <v>1.0850148450375601E-3</v>
      </c>
      <c r="T644" s="77">
        <f t="shared" si="25"/>
        <v>2.7126767591781315E-4</v>
      </c>
      <c r="U644" s="77"/>
      <c r="V644" s="77"/>
      <c r="W644" s="77"/>
      <c r="X644" s="63"/>
    </row>
    <row r="645" spans="15:24">
      <c r="O645" s="62"/>
      <c r="P645" s="59"/>
      <c r="Q645" s="59"/>
      <c r="R645" s="59"/>
      <c r="S645" s="59"/>
      <c r="T645" s="59"/>
      <c r="U645" s="59"/>
      <c r="V645" s="59"/>
      <c r="W645" s="59"/>
      <c r="X645" s="63"/>
    </row>
    <row r="646" spans="15:24">
      <c r="O646" s="62"/>
      <c r="P646" s="59"/>
      <c r="Q646" s="59"/>
      <c r="R646" s="59"/>
      <c r="S646" s="59"/>
      <c r="T646" s="59"/>
      <c r="U646" s="59"/>
      <c r="V646" s="59"/>
      <c r="W646" s="59"/>
      <c r="X646" s="63"/>
    </row>
    <row r="647" spans="15:24">
      <c r="O647" s="91" t="s">
        <v>218</v>
      </c>
      <c r="P647" s="59"/>
      <c r="Q647" s="59"/>
      <c r="R647" s="59"/>
      <c r="S647" s="59"/>
      <c r="T647" s="59"/>
      <c r="U647" s="59"/>
      <c r="V647" s="59"/>
      <c r="W647" s="59"/>
      <c r="X647" s="63"/>
    </row>
    <row r="648" spans="15:24">
      <c r="O648" s="57" t="s">
        <v>215</v>
      </c>
      <c r="P648" s="59"/>
      <c r="Q648" s="59"/>
      <c r="R648" s="59"/>
      <c r="S648" s="59"/>
      <c r="T648" s="59"/>
      <c r="U648" s="59"/>
      <c r="V648" s="59"/>
      <c r="W648" s="59"/>
      <c r="X648" s="63"/>
    </row>
    <row r="649" spans="15:24">
      <c r="O649" s="57" t="s">
        <v>216</v>
      </c>
      <c r="P649" s="59"/>
      <c r="Q649" s="59"/>
      <c r="R649" s="59"/>
      <c r="S649" s="59"/>
      <c r="T649" s="59"/>
      <c r="U649" s="59"/>
      <c r="V649" s="59"/>
      <c r="W649" s="59"/>
      <c r="X649" s="63"/>
    </row>
    <row r="650" spans="15:24">
      <c r="O650" s="57" t="s">
        <v>217</v>
      </c>
      <c r="P650" s="59"/>
      <c r="Q650" s="59"/>
      <c r="R650" s="59"/>
      <c r="S650" s="59"/>
      <c r="T650" s="59"/>
      <c r="U650" s="59"/>
      <c r="V650" s="59"/>
      <c r="W650" s="59"/>
      <c r="X650" s="63"/>
    </row>
    <row r="651" spans="15:24">
      <c r="O651" s="57" t="s">
        <v>219</v>
      </c>
      <c r="P651" s="59"/>
      <c r="Q651" s="59"/>
      <c r="R651" s="59"/>
      <c r="S651" s="59"/>
      <c r="T651" s="59"/>
      <c r="U651" s="59"/>
      <c r="V651" s="59"/>
      <c r="W651" s="59"/>
      <c r="X651" s="63"/>
    </row>
    <row r="652" spans="15:24">
      <c r="O652" s="53"/>
      <c r="P652" s="54"/>
      <c r="Q652" s="54"/>
      <c r="R652" s="54"/>
      <c r="S652" s="54"/>
      <c r="T652" s="54"/>
      <c r="U652" s="54"/>
      <c r="V652" s="54"/>
      <c r="W652" s="54"/>
      <c r="X652" s="55"/>
    </row>
  </sheetData>
  <sortState xmlns:xlrd2="http://schemas.microsoft.com/office/spreadsheetml/2017/richdata2" ref="N254:O257">
    <sortCondition ref="O254:O257"/>
  </sortState>
  <conditionalFormatting sqref="O344:R344">
    <cfRule type="colorScale" priority="2">
      <colorScale>
        <cfvo type="min"/>
        <cfvo type="max"/>
        <color rgb="FFFCFCFF"/>
        <color rgb="FF63BE7B"/>
      </colorScale>
    </cfRule>
  </conditionalFormatting>
  <conditionalFormatting sqref="P406:P413">
    <cfRule type="colorScale" priority="1">
      <colorScale>
        <cfvo type="min"/>
        <cfvo type="max"/>
        <color rgb="FFFCFCFF"/>
        <color rgb="FF63BE7B"/>
      </colorScale>
    </cfRule>
  </conditionalFormatting>
  <conditionalFormatting sqref="P426:R433">
    <cfRule type="colorScale" priority="20">
      <colorScale>
        <cfvo type="min"/>
        <cfvo type="max"/>
        <color rgb="FFFCFCFF"/>
        <color rgb="FF63BE7B"/>
      </colorScale>
    </cfRule>
  </conditionalFormatting>
  <conditionalFormatting sqref="P464:R467">
    <cfRule type="colorScale" priority="19">
      <colorScale>
        <cfvo type="min"/>
        <cfvo type="max"/>
        <color rgb="FFFCFCFF"/>
        <color rgb="FF63BE7B"/>
      </colorScale>
    </cfRule>
  </conditionalFormatting>
  <conditionalFormatting sqref="P494:R495">
    <cfRule type="colorScale" priority="18">
      <colorScale>
        <cfvo type="min"/>
        <cfvo type="max"/>
        <color rgb="FFFCFCFF"/>
        <color rgb="FF63BE7B"/>
      </colorScale>
    </cfRule>
  </conditionalFormatting>
  <conditionalFormatting sqref="R550:R553">
    <cfRule type="colorScale" priority="17">
      <colorScale>
        <cfvo type="min"/>
        <cfvo type="max"/>
        <color rgb="FFFCFCFF"/>
        <color rgb="FF63BE7B"/>
      </colorScale>
    </cfRule>
  </conditionalFormatting>
  <conditionalFormatting sqref="R554:R556">
    <cfRule type="colorScale" priority="16">
      <colorScale>
        <cfvo type="min"/>
        <cfvo type="max"/>
        <color rgb="FFFCFCFF"/>
        <color rgb="FF63BE7B"/>
      </colorScale>
    </cfRule>
  </conditionalFormatting>
  <conditionalFormatting sqref="R557:R559">
    <cfRule type="colorScale" priority="15">
      <colorScale>
        <cfvo type="min"/>
        <cfvo type="max"/>
        <color rgb="FFFCFCFF"/>
        <color rgb="FF63BE7B"/>
      </colorScale>
    </cfRule>
  </conditionalFormatting>
  <conditionalFormatting sqref="R560:R562">
    <cfRule type="colorScale" priority="14">
      <colorScale>
        <cfvo type="min"/>
        <cfvo type="max"/>
        <color rgb="FFFCFCFF"/>
        <color rgb="FF63BE7B"/>
      </colorScale>
    </cfRule>
  </conditionalFormatting>
  <conditionalFormatting sqref="S550:S562">
    <cfRule type="colorScale" priority="13">
      <colorScale>
        <cfvo type="min"/>
        <cfvo type="max"/>
        <color rgb="FFFCFCFF"/>
        <color rgb="FF63BE7B"/>
      </colorScale>
    </cfRule>
  </conditionalFormatting>
  <conditionalFormatting sqref="S576:S581">
    <cfRule type="colorScale" priority="6">
      <colorScale>
        <cfvo type="min"/>
        <cfvo type="max"/>
        <color rgb="FFFCFCFF"/>
        <color rgb="FF63BE7B"/>
      </colorScale>
    </cfRule>
  </conditionalFormatting>
  <conditionalFormatting sqref="S582:S602">
    <cfRule type="colorScale" priority="5">
      <colorScale>
        <cfvo type="min"/>
        <cfvo type="max"/>
        <color rgb="FFFCFCFF"/>
        <color rgb="FF63BE7B"/>
      </colorScale>
    </cfRule>
  </conditionalFormatting>
  <conditionalFormatting sqref="S603:S623">
    <cfRule type="colorScale" priority="4">
      <colorScale>
        <cfvo type="min"/>
        <cfvo type="max"/>
        <color rgb="FFFCFCFF"/>
        <color rgb="FF63BE7B"/>
      </colorScale>
    </cfRule>
  </conditionalFormatting>
  <conditionalFormatting sqref="S624:S644">
    <cfRule type="colorScale" priority="3">
      <colorScale>
        <cfvo type="min"/>
        <cfvo type="max"/>
        <color rgb="FFFCFCFF"/>
        <color rgb="FF63BE7B"/>
      </colorScale>
    </cfRule>
  </conditionalFormatting>
  <conditionalFormatting sqref="T576:W644">
    <cfRule type="colorScale" priority="7">
      <colorScale>
        <cfvo type="min"/>
        <cfvo type="max"/>
        <color rgb="FFFCFCFF"/>
        <color rgb="FF63BE7B"/>
      </colorScale>
    </cfRule>
  </conditionalFormatting>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7"/>
  <sheetViews>
    <sheetView showGridLines="0" zoomScale="80" zoomScaleNormal="80" workbookViewId="0"/>
  </sheetViews>
  <sheetFormatPr baseColWidth="10" defaultColWidth="8.77734375" defaultRowHeight="14.4"/>
  <cols>
    <col min="1" max="1" width="4" customWidth="1"/>
    <col min="2" max="2" width="58.88671875" customWidth="1"/>
    <col min="3" max="3" width="78" customWidth="1"/>
    <col min="4" max="4" width="69.109375" customWidth="1"/>
  </cols>
  <sheetData>
    <row r="1" spans="2:17">
      <c r="Q1" s="18" t="s">
        <v>19</v>
      </c>
    </row>
    <row r="12" spans="2:17">
      <c r="B12" s="19" t="s">
        <v>21</v>
      </c>
      <c r="C12" s="19" t="s">
        <v>22</v>
      </c>
      <c r="D12" s="56" t="s">
        <v>220</v>
      </c>
    </row>
    <row r="13" spans="2:17">
      <c r="B13" s="92" t="s">
        <v>47</v>
      </c>
      <c r="C13" s="92" t="s">
        <v>48</v>
      </c>
      <c r="D13" s="92" t="s">
        <v>221</v>
      </c>
      <c r="E13" s="93"/>
    </row>
    <row r="14" spans="2:17" ht="43.2">
      <c r="B14" s="94" t="s">
        <v>49</v>
      </c>
      <c r="C14" s="94" t="s">
        <v>222</v>
      </c>
      <c r="D14" s="94" t="s">
        <v>223</v>
      </c>
      <c r="E14" s="95"/>
    </row>
    <row r="15" spans="2:17" ht="43.2">
      <c r="B15" s="94" t="s">
        <v>61</v>
      </c>
      <c r="C15" s="94" t="s">
        <v>224</v>
      </c>
      <c r="D15" s="94" t="s">
        <v>225</v>
      </c>
      <c r="E15" s="95"/>
    </row>
    <row r="16" spans="2:17" ht="43.2">
      <c r="B16" s="94" t="s">
        <v>62</v>
      </c>
      <c r="C16" s="94" t="s">
        <v>226</v>
      </c>
      <c r="D16" s="98" t="s">
        <v>268</v>
      </c>
      <c r="E16" s="95"/>
    </row>
    <row r="17" spans="2:5" ht="72">
      <c r="B17" s="94" t="s">
        <v>74</v>
      </c>
      <c r="C17" s="94" t="s">
        <v>76</v>
      </c>
      <c r="D17" s="98" t="s">
        <v>228</v>
      </c>
      <c r="E17" s="95"/>
    </row>
    <row r="18" spans="2:5" ht="43.2">
      <c r="B18" s="94" t="s">
        <v>78</v>
      </c>
      <c r="C18" s="94" t="s">
        <v>227</v>
      </c>
      <c r="D18" s="98" t="s">
        <v>229</v>
      </c>
      <c r="E18" s="95"/>
    </row>
    <row r="19" spans="2:5" ht="43.2">
      <c r="B19" s="94" t="s">
        <v>88</v>
      </c>
      <c r="C19" s="94" t="s">
        <v>231</v>
      </c>
      <c r="D19" s="94" t="s">
        <v>232</v>
      </c>
      <c r="E19" s="95"/>
    </row>
    <row r="20" spans="2:5" ht="72">
      <c r="B20" s="94" t="s">
        <v>99</v>
      </c>
      <c r="C20" s="94" t="s">
        <v>234</v>
      </c>
      <c r="D20" s="94" t="s">
        <v>233</v>
      </c>
      <c r="E20" s="95"/>
    </row>
    <row r="21" spans="2:5" ht="72">
      <c r="B21" s="94" t="s">
        <v>110</v>
      </c>
      <c r="C21" s="94" t="s">
        <v>235</v>
      </c>
      <c r="D21" s="94" t="s">
        <v>236</v>
      </c>
      <c r="E21" s="95"/>
    </row>
    <row r="22" spans="2:5" ht="72">
      <c r="B22" s="94" t="s">
        <v>121</v>
      </c>
      <c r="C22" s="94" t="s">
        <v>237</v>
      </c>
      <c r="D22" s="94" t="s">
        <v>238</v>
      </c>
      <c r="E22" s="95"/>
    </row>
    <row r="23" spans="2:5" ht="43.2">
      <c r="B23" s="94" t="s">
        <v>138</v>
      </c>
      <c r="C23" s="94" t="s">
        <v>239</v>
      </c>
      <c r="D23" s="94" t="s">
        <v>240</v>
      </c>
      <c r="E23" s="95"/>
    </row>
    <row r="24" spans="2:5" ht="201.6">
      <c r="B24" s="94" t="s">
        <v>241</v>
      </c>
      <c r="C24" s="94" t="s">
        <v>243</v>
      </c>
      <c r="D24" s="94" t="s">
        <v>260</v>
      </c>
      <c r="E24" s="95"/>
    </row>
    <row r="25" spans="2:5" ht="245.4" customHeight="1">
      <c r="B25" s="94" t="s">
        <v>242</v>
      </c>
      <c r="C25" s="94" t="s">
        <v>264</v>
      </c>
      <c r="D25" s="94" t="s">
        <v>261</v>
      </c>
      <c r="E25" s="95"/>
    </row>
    <row r="26" spans="2:5" ht="237" customHeight="1">
      <c r="B26" s="94" t="s">
        <v>265</v>
      </c>
      <c r="C26" s="94" t="s">
        <v>266</v>
      </c>
      <c r="D26" s="94" t="s">
        <v>267</v>
      </c>
      <c r="E26" s="95"/>
    </row>
    <row r="27" spans="2:5">
      <c r="B27" s="96"/>
      <c r="C27" s="96"/>
      <c r="D27" s="96"/>
      <c r="E27" s="97"/>
    </row>
  </sheetData>
  <hyperlinks>
    <hyperlink ref="Q1" location="'Title Page'!A1" display="Title page" xr:uid="{00000000-0004-0000-0600-000000000000}"/>
  </hyperlink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Z X s V n B b d 9 m j A A A A 9 g A A A B I A H A B D b 2 5 m a W c v U G F j a 2 F n Z S 5 4 b W w g o h g A K K A U A A A A A A A A A A A A A A A A A A A A A A A A A A A A h Y + 9 D o I w G E V f h X S n f y 6 E f J R B 3 S Q x M T G u T a n Q C M X Q Y n k 3 B x / J V x C j q J v j P f c M 9 9 6 v N 8 j H t o k u u n e m s x l i m K J I W 9 W V x l Y Z G v w x T l A u Y C v V S V Y 6 m m T r 0 t G V G a q 9 P 6 e E h B B w W O C u r w i n l J F D s d m p W r c S f W T z X 4 6 N d V 5 a p Z G A / W u M 4 J i x B H P K M Q U y Q y i M / Q p 8 2 v t s f y A s h 8 Y P v R a l j l d r I H M E 8 v 4 g H l B L A w Q U A A I A C A A p l e x 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Z X s V i i K R 7 g O A A A A E Q A A A B M A H A B G b 3 J t d W x h c y 9 T Z W N 0 a W 9 u M S 5 t I K I Y A C i g F A A A A A A A A A A A A A A A A A A A A A A A A A A A A C t O T S 7 J z M 9 T C I b Q h t Y A U E s B A i 0 A F A A C A A g A K Z X s V n B b d 9 m j A A A A 9 g A A A B I A A A A A A A A A A A A A A A A A A A A A A E N v b m Z p Z y 9 Q Y W N r Y W d l L n h t b F B L A Q I t A B Q A A g A I A C m V 7 F Y P y u m r p A A A A O k A A A A T A A A A A A A A A A A A A A A A A O 8 A A A B b Q 2 9 u d G V u d F 9 U e X B l c 1 0 u e G 1 s U E s B A i 0 A F A A C A A g A K Z X s V 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5 Z 1 E l 6 q Y R B r V r U O d d H m w I A A A A A A g A A A A A A E G Y A A A A B A A A g A A A A 5 K X 0 8 W P O 0 k z L O p k 6 V 7 f Y P x q g l 6 V M a v N d 2 i n / r 9 V d c X 4 A A A A A D o A A A A A C A A A g A A A A C j V T B i m 3 t p H V y d t q y w d C 4 Q R m x n 7 z k + P X u h / 1 7 1 W w Y r Z Q A A A A E H 7 A w Q D L n H Z L x 2 F y W Q h I 3 H M u Y A J K x s 7 W n j u q F 2 3 5 l 8 o G N N U r e i K y C f U P Y K 7 b k N p b S M K I X q S g b H w 0 s 7 U 8 E m 4 a H F p 1 u z b L Q c 2 Q E q k E z P G i o K x A A A A A O j 8 3 A T 8 0 o A g o L d j 5 t a W s 3 W K c V 5 i y E y T m n c Z m b 3 T 0 E u N R j y e v R m x Y + B o l T 8 r 2 6 M b Q u D k l g w m t u s n M r l z s E H + b U w = = < / D a t a M a s h u p > 
</file>

<file path=customXml/itemProps1.xml><?xml version="1.0" encoding="utf-8"?>
<ds:datastoreItem xmlns:ds="http://schemas.openxmlformats.org/officeDocument/2006/customXml" ds:itemID="{8A5BB731-D2FB-4667-A0DF-8BDC735B59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Christine Dietzsch</cp:lastModifiedBy>
  <dcterms:created xsi:type="dcterms:W3CDTF">2020-03-05T18:09:11Z</dcterms:created>
  <dcterms:modified xsi:type="dcterms:W3CDTF">2023-08-01T15:50:15Z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